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01456074\Desktop\"/>
    </mc:Choice>
  </mc:AlternateContent>
  <xr:revisionPtr revIDLastSave="0" documentId="13_ncr:1_{884F3838-329B-4E77-997D-5A27EF0F5517}" xr6:coauthVersionLast="36" xr6:coauthVersionMax="36" xr10:uidLastSave="{00000000-0000-0000-0000-000000000000}"/>
  <bookViews>
    <workbookView xWindow="240" yWindow="15" windowWidth="16095" windowHeight="9660" activeTab="1" xr2:uid="{00000000-000D-0000-FFFF-FFFF00000000}"/>
  </bookViews>
  <sheets>
    <sheet name="Measurements" sheetId="1" r:id="rId1"/>
    <sheet name="Remarks" sheetId="2" r:id="rId2"/>
  </sheets>
  <definedNames>
    <definedName name="_xlnm._FilterDatabase" localSheetId="1" hidden="1">Remarks!$A$12:$B$12</definedName>
  </definedNames>
  <calcPr calcId="191029"/>
</workbook>
</file>

<file path=xl/calcChain.xml><?xml version="1.0" encoding="utf-8"?>
<calcChain xmlns="http://schemas.openxmlformats.org/spreadsheetml/2006/main">
  <c r="AN494" i="1" l="1"/>
  <c r="AM494" i="1"/>
  <c r="AK494" i="1"/>
  <c r="AJ494" i="1"/>
  <c r="AH494" i="1" s="1"/>
  <c r="W494" i="1"/>
  <c r="V494" i="1"/>
  <c r="U494" i="1" s="1"/>
  <c r="N494" i="1"/>
  <c r="L494" i="1"/>
  <c r="AN493" i="1"/>
  <c r="AM493" i="1"/>
  <c r="AL493" i="1" s="1"/>
  <c r="Q493" i="1" s="1"/>
  <c r="AK493" i="1"/>
  <c r="AJ493" i="1"/>
  <c r="AH493" i="1"/>
  <c r="W493" i="1"/>
  <c r="V493" i="1"/>
  <c r="U493" i="1"/>
  <c r="N493" i="1"/>
  <c r="I493" i="1"/>
  <c r="AN492" i="1"/>
  <c r="AM492" i="1"/>
  <c r="AL492" i="1" s="1"/>
  <c r="Q492" i="1" s="1"/>
  <c r="AK492" i="1"/>
  <c r="AJ492" i="1"/>
  <c r="AI492" i="1"/>
  <c r="AH492" i="1"/>
  <c r="L492" i="1" s="1"/>
  <c r="W492" i="1"/>
  <c r="V492" i="1"/>
  <c r="U492" i="1" s="1"/>
  <c r="N492" i="1"/>
  <c r="I492" i="1"/>
  <c r="AN491" i="1"/>
  <c r="AM491" i="1"/>
  <c r="AL491" i="1" s="1"/>
  <c r="AK491" i="1"/>
  <c r="AJ491" i="1"/>
  <c r="AH491" i="1" s="1"/>
  <c r="W491" i="1"/>
  <c r="V491" i="1"/>
  <c r="N491" i="1"/>
  <c r="G491" i="1"/>
  <c r="Y491" i="1" s="1"/>
  <c r="AN490" i="1"/>
  <c r="AM490" i="1"/>
  <c r="AK490" i="1"/>
  <c r="AJ490" i="1"/>
  <c r="AH490" i="1" s="1"/>
  <c r="W490" i="1"/>
  <c r="V490" i="1"/>
  <c r="N490" i="1"/>
  <c r="AN489" i="1"/>
  <c r="AM489" i="1"/>
  <c r="AK489" i="1"/>
  <c r="AL489" i="1" s="1"/>
  <c r="Q489" i="1" s="1"/>
  <c r="AJ489" i="1"/>
  <c r="AH489" i="1"/>
  <c r="W489" i="1"/>
  <c r="V489" i="1"/>
  <c r="U489" i="1"/>
  <c r="N489" i="1"/>
  <c r="L489" i="1"/>
  <c r="AN488" i="1"/>
  <c r="AM488" i="1"/>
  <c r="AL488" i="1" s="1"/>
  <c r="AK488" i="1"/>
  <c r="AJ488" i="1"/>
  <c r="AI488" i="1"/>
  <c r="AH488" i="1"/>
  <c r="W488" i="1"/>
  <c r="V488" i="1"/>
  <c r="U488" i="1" s="1"/>
  <c r="N488" i="1"/>
  <c r="I488" i="1"/>
  <c r="AN487" i="1"/>
  <c r="AM487" i="1"/>
  <c r="AK487" i="1"/>
  <c r="AJ487" i="1"/>
  <c r="AH487" i="1" s="1"/>
  <c r="W487" i="1"/>
  <c r="V487" i="1"/>
  <c r="N487" i="1"/>
  <c r="G487" i="1"/>
  <c r="Y487" i="1" s="1"/>
  <c r="AN486" i="1"/>
  <c r="AM486" i="1"/>
  <c r="AK486" i="1"/>
  <c r="AL486" i="1" s="1"/>
  <c r="AJ486" i="1"/>
  <c r="AH486" i="1" s="1"/>
  <c r="W486" i="1"/>
  <c r="V486" i="1"/>
  <c r="N486" i="1"/>
  <c r="AN485" i="1"/>
  <c r="AM485" i="1"/>
  <c r="AK485" i="1"/>
  <c r="AL485" i="1" s="1"/>
  <c r="Q485" i="1" s="1"/>
  <c r="AJ485" i="1"/>
  <c r="AH485" i="1"/>
  <c r="W485" i="1"/>
  <c r="V485" i="1"/>
  <c r="U485" i="1"/>
  <c r="N485" i="1"/>
  <c r="L485" i="1"/>
  <c r="AN484" i="1"/>
  <c r="AM484" i="1"/>
  <c r="AL484" i="1" s="1"/>
  <c r="Q484" i="1" s="1"/>
  <c r="AK484" i="1"/>
  <c r="AJ484" i="1"/>
  <c r="AI484" i="1"/>
  <c r="AH484" i="1"/>
  <c r="W484" i="1"/>
  <c r="V484" i="1"/>
  <c r="U484" i="1" s="1"/>
  <c r="N484" i="1"/>
  <c r="I484" i="1"/>
  <c r="AN483" i="1"/>
  <c r="AM483" i="1"/>
  <c r="AK483" i="1"/>
  <c r="AJ483" i="1"/>
  <c r="AH483" i="1" s="1"/>
  <c r="W483" i="1"/>
  <c r="V483" i="1"/>
  <c r="N483" i="1"/>
  <c r="G483" i="1"/>
  <c r="Y483" i="1" s="1"/>
  <c r="AN482" i="1"/>
  <c r="AM482" i="1"/>
  <c r="AK482" i="1"/>
  <c r="AJ482" i="1"/>
  <c r="AH482" i="1" s="1"/>
  <c r="W482" i="1"/>
  <c r="V482" i="1"/>
  <c r="N482" i="1"/>
  <c r="AN481" i="1"/>
  <c r="AM481" i="1"/>
  <c r="AL481" i="1"/>
  <c r="Q481" i="1" s="1"/>
  <c r="AK481" i="1"/>
  <c r="AJ481" i="1"/>
  <c r="AH481" i="1"/>
  <c r="W481" i="1"/>
  <c r="V481" i="1"/>
  <c r="U481" i="1"/>
  <c r="N481" i="1"/>
  <c r="L481" i="1"/>
  <c r="AN480" i="1"/>
  <c r="AM480" i="1"/>
  <c r="AK480" i="1"/>
  <c r="AJ480" i="1"/>
  <c r="AI480" i="1"/>
  <c r="AH480" i="1"/>
  <c r="W480" i="1"/>
  <c r="V480" i="1"/>
  <c r="U480" i="1" s="1"/>
  <c r="N480" i="1"/>
  <c r="I480" i="1"/>
  <c r="AN479" i="1"/>
  <c r="AM479" i="1"/>
  <c r="AK479" i="1"/>
  <c r="AJ479" i="1"/>
  <c r="AH479" i="1" s="1"/>
  <c r="AI479" i="1" s="1"/>
  <c r="W479" i="1"/>
  <c r="V479" i="1"/>
  <c r="N479" i="1"/>
  <c r="L479" i="1"/>
  <c r="H479" i="1"/>
  <c r="AN478" i="1"/>
  <c r="AM478" i="1"/>
  <c r="AK478" i="1"/>
  <c r="AL478" i="1" s="1"/>
  <c r="Q478" i="1" s="1"/>
  <c r="AJ478" i="1"/>
  <c r="AH478" i="1"/>
  <c r="W478" i="1"/>
  <c r="V478" i="1"/>
  <c r="U478" i="1"/>
  <c r="N478" i="1"/>
  <c r="I478" i="1"/>
  <c r="AN477" i="1"/>
  <c r="AM477" i="1"/>
  <c r="AK477" i="1"/>
  <c r="AJ477" i="1"/>
  <c r="AH477" i="1" s="1"/>
  <c r="AI477" i="1"/>
  <c r="W477" i="1"/>
  <c r="V477" i="1"/>
  <c r="U477" i="1" s="1"/>
  <c r="N477" i="1"/>
  <c r="AN476" i="1"/>
  <c r="AM476" i="1"/>
  <c r="AK476" i="1"/>
  <c r="AL476" i="1" s="1"/>
  <c r="AJ476" i="1"/>
  <c r="AH476" i="1" s="1"/>
  <c r="W476" i="1"/>
  <c r="U476" i="1" s="1"/>
  <c r="V476" i="1"/>
  <c r="N476" i="1"/>
  <c r="G476" i="1"/>
  <c r="Y476" i="1" s="1"/>
  <c r="AN475" i="1"/>
  <c r="AM475" i="1"/>
  <c r="AK475" i="1"/>
  <c r="AL475" i="1" s="1"/>
  <c r="Q475" i="1" s="1"/>
  <c r="AJ475" i="1"/>
  <c r="AH475" i="1" s="1"/>
  <c r="H475" i="1" s="1"/>
  <c r="W475" i="1"/>
  <c r="U475" i="1" s="1"/>
  <c r="V475" i="1"/>
  <c r="N475" i="1"/>
  <c r="L475" i="1"/>
  <c r="AN474" i="1"/>
  <c r="AM474" i="1"/>
  <c r="AL474" i="1"/>
  <c r="AK474" i="1"/>
  <c r="AJ474" i="1"/>
  <c r="AH474" i="1"/>
  <c r="W474" i="1"/>
  <c r="V474" i="1"/>
  <c r="U474" i="1"/>
  <c r="Q474" i="1"/>
  <c r="N474" i="1"/>
  <c r="I474" i="1"/>
  <c r="AN473" i="1"/>
  <c r="AM473" i="1"/>
  <c r="AK473" i="1"/>
  <c r="AJ473" i="1"/>
  <c r="AH473" i="1" s="1"/>
  <c r="AI473" i="1"/>
  <c r="W473" i="1"/>
  <c r="V473" i="1"/>
  <c r="U473" i="1" s="1"/>
  <c r="N473" i="1"/>
  <c r="AN472" i="1"/>
  <c r="AM472" i="1"/>
  <c r="AK472" i="1"/>
  <c r="AL472" i="1" s="1"/>
  <c r="AJ472" i="1"/>
  <c r="AH472" i="1" s="1"/>
  <c r="G472" i="1" s="1"/>
  <c r="W472" i="1"/>
  <c r="V472" i="1"/>
  <c r="N472" i="1"/>
  <c r="H472" i="1"/>
  <c r="AN471" i="1"/>
  <c r="AM471" i="1"/>
  <c r="AL471" i="1"/>
  <c r="AK471" i="1"/>
  <c r="AJ471" i="1"/>
  <c r="AH471" i="1"/>
  <c r="G471" i="1" s="1"/>
  <c r="W471" i="1"/>
  <c r="V471" i="1"/>
  <c r="U471" i="1"/>
  <c r="Q471" i="1"/>
  <c r="R471" i="1" s="1"/>
  <c r="S471" i="1" s="1"/>
  <c r="N471" i="1"/>
  <c r="I471" i="1"/>
  <c r="AN470" i="1"/>
  <c r="AM470" i="1"/>
  <c r="AK470" i="1"/>
  <c r="AJ470" i="1"/>
  <c r="AH470" i="1" s="1"/>
  <c r="W470" i="1"/>
  <c r="V470" i="1"/>
  <c r="U470" i="1" s="1"/>
  <c r="N470" i="1"/>
  <c r="AN469" i="1"/>
  <c r="AM469" i="1"/>
  <c r="AL469" i="1"/>
  <c r="AK469" i="1"/>
  <c r="AJ469" i="1"/>
  <c r="AH469" i="1" s="1"/>
  <c r="W469" i="1"/>
  <c r="U469" i="1" s="1"/>
  <c r="V469" i="1"/>
  <c r="N469" i="1"/>
  <c r="AN468" i="1"/>
  <c r="AM468" i="1"/>
  <c r="AK468" i="1"/>
  <c r="AL468" i="1" s="1"/>
  <c r="Q468" i="1" s="1"/>
  <c r="AJ468" i="1"/>
  <c r="AI468" i="1"/>
  <c r="AH468" i="1"/>
  <c r="W468" i="1"/>
  <c r="V468" i="1"/>
  <c r="U468" i="1" s="1"/>
  <c r="N468" i="1"/>
  <c r="L468" i="1"/>
  <c r="I468" i="1"/>
  <c r="H468" i="1"/>
  <c r="G468" i="1"/>
  <c r="Y468" i="1" s="1"/>
  <c r="AN467" i="1"/>
  <c r="AM467" i="1"/>
  <c r="AK467" i="1"/>
  <c r="AL467" i="1" s="1"/>
  <c r="Q467" i="1" s="1"/>
  <c r="R467" i="1" s="1"/>
  <c r="S467" i="1" s="1"/>
  <c r="AJ467" i="1"/>
  <c r="AH467" i="1"/>
  <c r="G467" i="1" s="1"/>
  <c r="W467" i="1"/>
  <c r="V467" i="1"/>
  <c r="U467" i="1"/>
  <c r="N467" i="1"/>
  <c r="I467" i="1"/>
  <c r="AN466" i="1"/>
  <c r="AM466" i="1"/>
  <c r="AK466" i="1"/>
  <c r="AJ466" i="1"/>
  <c r="AH466" i="1" s="1"/>
  <c r="W466" i="1"/>
  <c r="V466" i="1"/>
  <c r="U466" i="1" s="1"/>
  <c r="N466" i="1"/>
  <c r="AN465" i="1"/>
  <c r="AM465" i="1"/>
  <c r="AK465" i="1"/>
  <c r="AL465" i="1" s="1"/>
  <c r="Q465" i="1" s="1"/>
  <c r="AJ465" i="1"/>
  <c r="AH465" i="1" s="1"/>
  <c r="W465" i="1"/>
  <c r="U465" i="1" s="1"/>
  <c r="V465" i="1"/>
  <c r="N465" i="1"/>
  <c r="AN464" i="1"/>
  <c r="AM464" i="1"/>
  <c r="AK464" i="1"/>
  <c r="AL464" i="1" s="1"/>
  <c r="Q464" i="1" s="1"/>
  <c r="AJ464" i="1"/>
  <c r="AH464" i="1" s="1"/>
  <c r="W464" i="1"/>
  <c r="V464" i="1"/>
  <c r="U464" i="1" s="1"/>
  <c r="N464" i="1"/>
  <c r="AN463" i="1"/>
  <c r="AM463" i="1"/>
  <c r="AK463" i="1"/>
  <c r="AL463" i="1" s="1"/>
  <c r="Q463" i="1" s="1"/>
  <c r="R463" i="1" s="1"/>
  <c r="S463" i="1" s="1"/>
  <c r="AJ463" i="1"/>
  <c r="AH463" i="1"/>
  <c r="G463" i="1" s="1"/>
  <c r="W463" i="1"/>
  <c r="V463" i="1"/>
  <c r="U463" i="1"/>
  <c r="N463" i="1"/>
  <c r="I463" i="1"/>
  <c r="AN462" i="1"/>
  <c r="AM462" i="1"/>
  <c r="AK462" i="1"/>
  <c r="AL462" i="1" s="1"/>
  <c r="AJ462" i="1"/>
  <c r="AH462" i="1" s="1"/>
  <c r="W462" i="1"/>
  <c r="V462" i="1"/>
  <c r="U462" i="1" s="1"/>
  <c r="N462" i="1"/>
  <c r="AN461" i="1"/>
  <c r="AM461" i="1"/>
  <c r="AK461" i="1"/>
  <c r="AJ461" i="1"/>
  <c r="AH461" i="1" s="1"/>
  <c r="W461" i="1"/>
  <c r="V461" i="1"/>
  <c r="N461" i="1"/>
  <c r="G461" i="1"/>
  <c r="Y461" i="1" s="1"/>
  <c r="AN460" i="1"/>
  <c r="AM460" i="1"/>
  <c r="AK460" i="1"/>
  <c r="AJ460" i="1"/>
  <c r="AH460" i="1" s="1"/>
  <c r="H460" i="1" s="1"/>
  <c r="W460" i="1"/>
  <c r="V460" i="1"/>
  <c r="U460" i="1" s="1"/>
  <c r="N460" i="1"/>
  <c r="L460" i="1"/>
  <c r="AN459" i="1"/>
  <c r="AM459" i="1"/>
  <c r="AK459" i="1"/>
  <c r="AL459" i="1" s="1"/>
  <c r="Q459" i="1" s="1"/>
  <c r="AJ459" i="1"/>
  <c r="AH459" i="1"/>
  <c r="W459" i="1"/>
  <c r="V459" i="1"/>
  <c r="U459" i="1"/>
  <c r="N459" i="1"/>
  <c r="I459" i="1"/>
  <c r="AN458" i="1"/>
  <c r="AM458" i="1"/>
  <c r="AK458" i="1"/>
  <c r="AJ458" i="1"/>
  <c r="AH458" i="1" s="1"/>
  <c r="L458" i="1" s="1"/>
  <c r="AI458" i="1"/>
  <c r="W458" i="1"/>
  <c r="V458" i="1"/>
  <c r="U458" i="1"/>
  <c r="N458" i="1"/>
  <c r="I458" i="1"/>
  <c r="AN457" i="1"/>
  <c r="AM457" i="1"/>
  <c r="AK457" i="1"/>
  <c r="AL457" i="1" s="1"/>
  <c r="Q457" i="1" s="1"/>
  <c r="AJ457" i="1"/>
  <c r="AH457" i="1" s="1"/>
  <c r="W457" i="1"/>
  <c r="V457" i="1"/>
  <c r="U457" i="1" s="1"/>
  <c r="N457" i="1"/>
  <c r="AN456" i="1"/>
  <c r="AM456" i="1"/>
  <c r="AK456" i="1"/>
  <c r="AL456" i="1" s="1"/>
  <c r="Q456" i="1" s="1"/>
  <c r="AJ456" i="1"/>
  <c r="AH456" i="1" s="1"/>
  <c r="W456" i="1"/>
  <c r="U456" i="1" s="1"/>
  <c r="V456" i="1"/>
  <c r="N456" i="1"/>
  <c r="AN455" i="1"/>
  <c r="AM455" i="1"/>
  <c r="AK455" i="1"/>
  <c r="AL455" i="1" s="1"/>
  <c r="AJ455" i="1"/>
  <c r="AH455" i="1"/>
  <c r="G455" i="1" s="1"/>
  <c r="W455" i="1"/>
  <c r="V455" i="1"/>
  <c r="U455" i="1"/>
  <c r="N455" i="1"/>
  <c r="L455" i="1"/>
  <c r="I455" i="1"/>
  <c r="H455" i="1"/>
  <c r="AN454" i="1"/>
  <c r="Q454" i="1" s="1"/>
  <c r="AM454" i="1"/>
  <c r="AL454" i="1"/>
  <c r="AK454" i="1"/>
  <c r="AJ454" i="1"/>
  <c r="AH454" i="1"/>
  <c r="AI454" i="1" s="1"/>
  <c r="W454" i="1"/>
  <c r="V454" i="1"/>
  <c r="U454" i="1"/>
  <c r="N454" i="1"/>
  <c r="I454" i="1"/>
  <c r="AN453" i="1"/>
  <c r="AM453" i="1"/>
  <c r="AK453" i="1"/>
  <c r="AL453" i="1" s="1"/>
  <c r="AJ453" i="1"/>
  <c r="AH453" i="1" s="1"/>
  <c r="W453" i="1"/>
  <c r="V453" i="1"/>
  <c r="U453" i="1" s="1"/>
  <c r="N453" i="1"/>
  <c r="AN452" i="1"/>
  <c r="AM452" i="1"/>
  <c r="AK452" i="1"/>
  <c r="AJ452" i="1"/>
  <c r="AH452" i="1" s="1"/>
  <c r="W452" i="1"/>
  <c r="U452" i="1" s="1"/>
  <c r="V452" i="1"/>
  <c r="N452" i="1"/>
  <c r="AN451" i="1"/>
  <c r="AM451" i="1"/>
  <c r="AK451" i="1"/>
  <c r="AL451" i="1" s="1"/>
  <c r="Q451" i="1" s="1"/>
  <c r="AJ451" i="1"/>
  <c r="AH451" i="1"/>
  <c r="G451" i="1" s="1"/>
  <c r="W451" i="1"/>
  <c r="V451" i="1"/>
  <c r="U451" i="1"/>
  <c r="N451" i="1"/>
  <c r="L451" i="1"/>
  <c r="I451" i="1"/>
  <c r="H451" i="1"/>
  <c r="AN450" i="1"/>
  <c r="AM450" i="1"/>
  <c r="AL450" i="1"/>
  <c r="AK450" i="1"/>
  <c r="AJ450" i="1"/>
  <c r="AH450" i="1"/>
  <c r="AI450" i="1" s="1"/>
  <c r="W450" i="1"/>
  <c r="V450" i="1"/>
  <c r="U450" i="1"/>
  <c r="Q450" i="1"/>
  <c r="N450" i="1"/>
  <c r="I450" i="1"/>
  <c r="AN449" i="1"/>
  <c r="AM449" i="1"/>
  <c r="AK449" i="1"/>
  <c r="AL449" i="1" s="1"/>
  <c r="Q449" i="1" s="1"/>
  <c r="AJ449" i="1"/>
  <c r="AH449" i="1" s="1"/>
  <c r="W449" i="1"/>
  <c r="V449" i="1"/>
  <c r="U449" i="1" s="1"/>
  <c r="N449" i="1"/>
  <c r="AN448" i="1"/>
  <c r="AM448" i="1"/>
  <c r="AK448" i="1"/>
  <c r="AL448" i="1" s="1"/>
  <c r="Q448" i="1" s="1"/>
  <c r="AJ448" i="1"/>
  <c r="AH448" i="1" s="1"/>
  <c r="W448" i="1"/>
  <c r="U448" i="1" s="1"/>
  <c r="V448" i="1"/>
  <c r="N448" i="1"/>
  <c r="AN447" i="1"/>
  <c r="AM447" i="1"/>
  <c r="AK447" i="1"/>
  <c r="AL447" i="1" s="1"/>
  <c r="Q447" i="1" s="1"/>
  <c r="AJ447" i="1"/>
  <c r="AH447" i="1"/>
  <c r="G447" i="1" s="1"/>
  <c r="W447" i="1"/>
  <c r="V447" i="1"/>
  <c r="U447" i="1"/>
  <c r="N447" i="1"/>
  <c r="L447" i="1"/>
  <c r="I447" i="1"/>
  <c r="H447" i="1"/>
  <c r="AN446" i="1"/>
  <c r="AM446" i="1"/>
  <c r="AL446" i="1"/>
  <c r="AK446" i="1"/>
  <c r="AJ446" i="1"/>
  <c r="AH446" i="1"/>
  <c r="W446" i="1"/>
  <c r="V446" i="1"/>
  <c r="U446" i="1"/>
  <c r="Q446" i="1"/>
  <c r="N446" i="1"/>
  <c r="I446" i="1"/>
  <c r="AN445" i="1"/>
  <c r="AM445" i="1"/>
  <c r="AK445" i="1"/>
  <c r="AL445" i="1" s="1"/>
  <c r="Q445" i="1" s="1"/>
  <c r="AJ445" i="1"/>
  <c r="AH445" i="1" s="1"/>
  <c r="W445" i="1"/>
  <c r="V445" i="1"/>
  <c r="U445" i="1" s="1"/>
  <c r="N445" i="1"/>
  <c r="AN444" i="1"/>
  <c r="AM444" i="1"/>
  <c r="AK444" i="1"/>
  <c r="AL444" i="1" s="1"/>
  <c r="Q444" i="1" s="1"/>
  <c r="AJ444" i="1"/>
  <c r="AH444" i="1" s="1"/>
  <c r="W444" i="1"/>
  <c r="U444" i="1" s="1"/>
  <c r="V444" i="1"/>
  <c r="N444" i="1"/>
  <c r="G444" i="1"/>
  <c r="Y444" i="1" s="1"/>
  <c r="AN443" i="1"/>
  <c r="AM443" i="1"/>
  <c r="AK443" i="1"/>
  <c r="AL443" i="1" s="1"/>
  <c r="Q443" i="1" s="1"/>
  <c r="R443" i="1" s="1"/>
  <c r="S443" i="1" s="1"/>
  <c r="AA443" i="1" s="1"/>
  <c r="AJ443" i="1"/>
  <c r="AH443" i="1"/>
  <c r="G443" i="1" s="1"/>
  <c r="W443" i="1"/>
  <c r="V443" i="1"/>
  <c r="U443" i="1"/>
  <c r="N443" i="1"/>
  <c r="L443" i="1"/>
  <c r="I443" i="1"/>
  <c r="H443" i="1"/>
  <c r="AN442" i="1"/>
  <c r="AM442" i="1"/>
  <c r="AL442" i="1" s="1"/>
  <c r="Q442" i="1" s="1"/>
  <c r="AK442" i="1"/>
  <c r="AJ442" i="1"/>
  <c r="AI442" i="1"/>
  <c r="AH442" i="1"/>
  <c r="W442" i="1"/>
  <c r="V442" i="1"/>
  <c r="U442" i="1" s="1"/>
  <c r="N442" i="1"/>
  <c r="I442" i="1"/>
  <c r="G442" i="1"/>
  <c r="AN441" i="1"/>
  <c r="AM441" i="1"/>
  <c r="AK441" i="1"/>
  <c r="AL441" i="1" s="1"/>
  <c r="Q441" i="1" s="1"/>
  <c r="AJ441" i="1"/>
  <c r="AH441" i="1" s="1"/>
  <c r="L441" i="1" s="1"/>
  <c r="W441" i="1"/>
  <c r="V441" i="1"/>
  <c r="U441" i="1" s="1"/>
  <c r="N441" i="1"/>
  <c r="G441" i="1"/>
  <c r="Y441" i="1" s="1"/>
  <c r="AN440" i="1"/>
  <c r="AM440" i="1"/>
  <c r="AK440" i="1"/>
  <c r="AL440" i="1" s="1"/>
  <c r="Q440" i="1" s="1"/>
  <c r="AJ440" i="1"/>
  <c r="AH440" i="1" s="1"/>
  <c r="W440" i="1"/>
  <c r="V440" i="1"/>
  <c r="U440" i="1" s="1"/>
  <c r="N440" i="1"/>
  <c r="AN439" i="1"/>
  <c r="AM439" i="1"/>
  <c r="AK439" i="1"/>
  <c r="AL439" i="1" s="1"/>
  <c r="Q439" i="1" s="1"/>
  <c r="AJ439" i="1"/>
  <c r="AH439" i="1"/>
  <c r="AI439" i="1" s="1"/>
  <c r="W439" i="1"/>
  <c r="V439" i="1"/>
  <c r="U439" i="1"/>
  <c r="N439" i="1"/>
  <c r="I439" i="1"/>
  <c r="AN438" i="1"/>
  <c r="AM438" i="1"/>
  <c r="AL438" i="1" s="1"/>
  <c r="Q438" i="1" s="1"/>
  <c r="AK438" i="1"/>
  <c r="AJ438" i="1"/>
  <c r="AI438" i="1"/>
  <c r="AH438" i="1"/>
  <c r="G438" i="1" s="1"/>
  <c r="W438" i="1"/>
  <c r="V438" i="1"/>
  <c r="U438" i="1" s="1"/>
  <c r="N438" i="1"/>
  <c r="I438" i="1"/>
  <c r="AN437" i="1"/>
  <c r="AM437" i="1"/>
  <c r="AL437" i="1" s="1"/>
  <c r="Q437" i="1" s="1"/>
  <c r="AK437" i="1"/>
  <c r="AJ437" i="1"/>
  <c r="AH437" i="1" s="1"/>
  <c r="W437" i="1"/>
  <c r="V437" i="1"/>
  <c r="U437" i="1" s="1"/>
  <c r="N437" i="1"/>
  <c r="AN436" i="1"/>
  <c r="AM436" i="1"/>
  <c r="AK436" i="1"/>
  <c r="AL436" i="1" s="1"/>
  <c r="Q436" i="1" s="1"/>
  <c r="AJ436" i="1"/>
  <c r="AH436" i="1" s="1"/>
  <c r="W436" i="1"/>
  <c r="V436" i="1"/>
  <c r="U436" i="1" s="1"/>
  <c r="N436" i="1"/>
  <c r="AN435" i="1"/>
  <c r="AM435" i="1"/>
  <c r="AK435" i="1"/>
  <c r="AL435" i="1" s="1"/>
  <c r="Q435" i="1" s="1"/>
  <c r="AJ435" i="1"/>
  <c r="AH435" i="1"/>
  <c r="AI435" i="1" s="1"/>
  <c r="W435" i="1"/>
  <c r="V435" i="1"/>
  <c r="U435" i="1"/>
  <c r="N435" i="1"/>
  <c r="I435" i="1"/>
  <c r="AN434" i="1"/>
  <c r="AM434" i="1"/>
  <c r="AL434" i="1" s="1"/>
  <c r="Q434" i="1" s="1"/>
  <c r="AK434" i="1"/>
  <c r="AJ434" i="1"/>
  <c r="AI434" i="1"/>
  <c r="AH434" i="1"/>
  <c r="G434" i="1" s="1"/>
  <c r="W434" i="1"/>
  <c r="V434" i="1"/>
  <c r="U434" i="1" s="1"/>
  <c r="N434" i="1"/>
  <c r="I434" i="1"/>
  <c r="AN433" i="1"/>
  <c r="AM433" i="1"/>
  <c r="AL433" i="1" s="1"/>
  <c r="Q433" i="1" s="1"/>
  <c r="AK433" i="1"/>
  <c r="AJ433" i="1"/>
  <c r="AH433" i="1" s="1"/>
  <c r="W433" i="1"/>
  <c r="V433" i="1"/>
  <c r="U433" i="1" s="1"/>
  <c r="N433" i="1"/>
  <c r="AN432" i="1"/>
  <c r="AM432" i="1"/>
  <c r="AK432" i="1"/>
  <c r="AL432" i="1" s="1"/>
  <c r="Q432" i="1" s="1"/>
  <c r="AJ432" i="1"/>
  <c r="AH432" i="1" s="1"/>
  <c r="W432" i="1"/>
  <c r="V432" i="1"/>
  <c r="U432" i="1" s="1"/>
  <c r="N432" i="1"/>
  <c r="AN431" i="1"/>
  <c r="AM431" i="1"/>
  <c r="AK431" i="1"/>
  <c r="AL431" i="1" s="1"/>
  <c r="Q431" i="1" s="1"/>
  <c r="AJ431" i="1"/>
  <c r="AH431" i="1"/>
  <c r="AI431" i="1" s="1"/>
  <c r="W431" i="1"/>
  <c r="V431" i="1"/>
  <c r="U431" i="1"/>
  <c r="N431" i="1"/>
  <c r="I431" i="1"/>
  <c r="AN430" i="1"/>
  <c r="AM430" i="1"/>
  <c r="AL430" i="1" s="1"/>
  <c r="Q430" i="1" s="1"/>
  <c r="AK430" i="1"/>
  <c r="AJ430" i="1"/>
  <c r="AI430" i="1"/>
  <c r="AH430" i="1"/>
  <c r="G430" i="1" s="1"/>
  <c r="W430" i="1"/>
  <c r="V430" i="1"/>
  <c r="U430" i="1" s="1"/>
  <c r="N430" i="1"/>
  <c r="I430" i="1"/>
  <c r="AN429" i="1"/>
  <c r="AM429" i="1"/>
  <c r="AL429" i="1" s="1"/>
  <c r="Q429" i="1" s="1"/>
  <c r="AK429" i="1"/>
  <c r="AJ429" i="1"/>
  <c r="AH429" i="1" s="1"/>
  <c r="W429" i="1"/>
  <c r="V429" i="1"/>
  <c r="U429" i="1" s="1"/>
  <c r="N429" i="1"/>
  <c r="AN428" i="1"/>
  <c r="AM428" i="1"/>
  <c r="AK428" i="1"/>
  <c r="AL428" i="1" s="1"/>
  <c r="Q428" i="1" s="1"/>
  <c r="AJ428" i="1"/>
  <c r="AH428" i="1" s="1"/>
  <c r="W428" i="1"/>
  <c r="V428" i="1"/>
  <c r="U428" i="1" s="1"/>
  <c r="N428" i="1"/>
  <c r="AN427" i="1"/>
  <c r="AM427" i="1"/>
  <c r="AK427" i="1"/>
  <c r="AL427" i="1" s="1"/>
  <c r="Q427" i="1" s="1"/>
  <c r="AJ427" i="1"/>
  <c r="AH427" i="1"/>
  <c r="AI427" i="1" s="1"/>
  <c r="W427" i="1"/>
  <c r="V427" i="1"/>
  <c r="U427" i="1"/>
  <c r="N427" i="1"/>
  <c r="I427" i="1"/>
  <c r="AN426" i="1"/>
  <c r="AM426" i="1"/>
  <c r="AL426" i="1" s="1"/>
  <c r="Q426" i="1" s="1"/>
  <c r="AK426" i="1"/>
  <c r="AJ426" i="1"/>
  <c r="AI426" i="1"/>
  <c r="AH426" i="1"/>
  <c r="G426" i="1" s="1"/>
  <c r="W426" i="1"/>
  <c r="V426" i="1"/>
  <c r="U426" i="1" s="1"/>
  <c r="N426" i="1"/>
  <c r="I426" i="1"/>
  <c r="AN425" i="1"/>
  <c r="AM425" i="1"/>
  <c r="AL425" i="1" s="1"/>
  <c r="Q425" i="1" s="1"/>
  <c r="AK425" i="1"/>
  <c r="AJ425" i="1"/>
  <c r="AH425" i="1" s="1"/>
  <c r="W425" i="1"/>
  <c r="V425" i="1"/>
  <c r="U425" i="1" s="1"/>
  <c r="N425" i="1"/>
  <c r="AN424" i="1"/>
  <c r="AM424" i="1"/>
  <c r="AK424" i="1"/>
  <c r="AL424" i="1" s="1"/>
  <c r="Q424" i="1" s="1"/>
  <c r="AJ424" i="1"/>
  <c r="AH424" i="1" s="1"/>
  <c r="W424" i="1"/>
  <c r="V424" i="1"/>
  <c r="U424" i="1" s="1"/>
  <c r="N424" i="1"/>
  <c r="L424" i="1"/>
  <c r="H424" i="1"/>
  <c r="AN423" i="1"/>
  <c r="AM423" i="1"/>
  <c r="AK423" i="1"/>
  <c r="AL423" i="1" s="1"/>
  <c r="Q423" i="1" s="1"/>
  <c r="AJ423" i="1"/>
  <c r="AH423" i="1"/>
  <c r="W423" i="1"/>
  <c r="V423" i="1"/>
  <c r="U423" i="1"/>
  <c r="N423" i="1"/>
  <c r="I423" i="1"/>
  <c r="AN422" i="1"/>
  <c r="AM422" i="1"/>
  <c r="AL422" i="1" s="1"/>
  <c r="Q422" i="1" s="1"/>
  <c r="R422" i="1" s="1"/>
  <c r="S422" i="1" s="1"/>
  <c r="AK422" i="1"/>
  <c r="AJ422" i="1"/>
  <c r="AI422" i="1"/>
  <c r="AH422" i="1"/>
  <c r="G422" i="1" s="1"/>
  <c r="W422" i="1"/>
  <c r="V422" i="1"/>
  <c r="U422" i="1" s="1"/>
  <c r="N422" i="1"/>
  <c r="I422" i="1"/>
  <c r="AN421" i="1"/>
  <c r="AM421" i="1"/>
  <c r="AK421" i="1"/>
  <c r="AJ421" i="1"/>
  <c r="AH421" i="1" s="1"/>
  <c r="W421" i="1"/>
  <c r="V421" i="1"/>
  <c r="U421" i="1" s="1"/>
  <c r="N421" i="1"/>
  <c r="G421" i="1"/>
  <c r="Y421" i="1" s="1"/>
  <c r="AN420" i="1"/>
  <c r="AM420" i="1"/>
  <c r="AK420" i="1"/>
  <c r="AL420" i="1" s="1"/>
  <c r="Q420" i="1" s="1"/>
  <c r="AJ420" i="1"/>
  <c r="AH420" i="1" s="1"/>
  <c r="W420" i="1"/>
  <c r="V420" i="1"/>
  <c r="U420" i="1" s="1"/>
  <c r="N420" i="1"/>
  <c r="L420" i="1"/>
  <c r="H420" i="1"/>
  <c r="AN419" i="1"/>
  <c r="AM419" i="1"/>
  <c r="AK419" i="1"/>
  <c r="AJ419" i="1"/>
  <c r="AH419" i="1"/>
  <c r="I419" i="1" s="1"/>
  <c r="W419" i="1"/>
  <c r="V419" i="1"/>
  <c r="U419" i="1"/>
  <c r="N419" i="1"/>
  <c r="L419" i="1"/>
  <c r="AN418" i="1"/>
  <c r="AM418" i="1"/>
  <c r="AK418" i="1"/>
  <c r="AJ418" i="1"/>
  <c r="AI418" i="1"/>
  <c r="AH418" i="1"/>
  <c r="W418" i="1"/>
  <c r="V418" i="1"/>
  <c r="U418" i="1"/>
  <c r="N418" i="1"/>
  <c r="I418" i="1"/>
  <c r="AN417" i="1"/>
  <c r="AM417" i="1"/>
  <c r="AL417" i="1" s="1"/>
  <c r="AK417" i="1"/>
  <c r="AJ417" i="1"/>
  <c r="AH417" i="1" s="1"/>
  <c r="AI417" i="1" s="1"/>
  <c r="W417" i="1"/>
  <c r="V417" i="1"/>
  <c r="N417" i="1"/>
  <c r="G417" i="1"/>
  <c r="Y417" i="1" s="1"/>
  <c r="AN416" i="1"/>
  <c r="AM416" i="1"/>
  <c r="AK416" i="1"/>
  <c r="AJ416" i="1"/>
  <c r="AH416" i="1" s="1"/>
  <c r="H416" i="1" s="1"/>
  <c r="W416" i="1"/>
  <c r="V416" i="1"/>
  <c r="N416" i="1"/>
  <c r="AN415" i="1"/>
  <c r="AM415" i="1"/>
  <c r="AK415" i="1"/>
  <c r="AJ415" i="1"/>
  <c r="AH415" i="1"/>
  <c r="I415" i="1" s="1"/>
  <c r="W415" i="1"/>
  <c r="V415" i="1"/>
  <c r="U415" i="1"/>
  <c r="N415" i="1"/>
  <c r="L415" i="1"/>
  <c r="AN414" i="1"/>
  <c r="AM414" i="1"/>
  <c r="AK414" i="1"/>
  <c r="AJ414" i="1"/>
  <c r="AI414" i="1"/>
  <c r="AH414" i="1"/>
  <c r="G414" i="1" s="1"/>
  <c r="Y414" i="1" s="1"/>
  <c r="W414" i="1"/>
  <c r="V414" i="1"/>
  <c r="U414" i="1"/>
  <c r="N414" i="1"/>
  <c r="L414" i="1"/>
  <c r="H414" i="1"/>
  <c r="AN413" i="1"/>
  <c r="AM413" i="1"/>
  <c r="AL413" i="1" s="1"/>
  <c r="Q413" i="1" s="1"/>
  <c r="AK413" i="1"/>
  <c r="AJ413" i="1"/>
  <c r="AH413" i="1" s="1"/>
  <c r="W413" i="1"/>
  <c r="V413" i="1"/>
  <c r="U413" i="1" s="1"/>
  <c r="N413" i="1"/>
  <c r="AN412" i="1"/>
  <c r="AM412" i="1"/>
  <c r="AK412" i="1"/>
  <c r="AL412" i="1" s="1"/>
  <c r="Q412" i="1" s="1"/>
  <c r="AJ412" i="1"/>
  <c r="AI412" i="1"/>
  <c r="AH412" i="1"/>
  <c r="G412" i="1" s="1"/>
  <c r="W412" i="1"/>
  <c r="V412" i="1"/>
  <c r="U412" i="1" s="1"/>
  <c r="N412" i="1"/>
  <c r="L412" i="1"/>
  <c r="I412" i="1"/>
  <c r="H412" i="1"/>
  <c r="AN411" i="1"/>
  <c r="Q411" i="1" s="1"/>
  <c r="AM411" i="1"/>
  <c r="AL411" i="1"/>
  <c r="AK411" i="1"/>
  <c r="AJ411" i="1"/>
  <c r="AH411" i="1" s="1"/>
  <c r="W411" i="1"/>
  <c r="U411" i="1" s="1"/>
  <c r="V411" i="1"/>
  <c r="N411" i="1"/>
  <c r="AN410" i="1"/>
  <c r="AM410" i="1"/>
  <c r="AK410" i="1"/>
  <c r="AL410" i="1" s="1"/>
  <c r="AJ410" i="1"/>
  <c r="AH410" i="1" s="1"/>
  <c r="W410" i="1"/>
  <c r="V410" i="1"/>
  <c r="U410" i="1" s="1"/>
  <c r="N410" i="1"/>
  <c r="AN409" i="1"/>
  <c r="AM409" i="1"/>
  <c r="AK409" i="1"/>
  <c r="AL409" i="1" s="1"/>
  <c r="Q409" i="1" s="1"/>
  <c r="AJ409" i="1"/>
  <c r="AH409" i="1"/>
  <c r="L409" i="1" s="1"/>
  <c r="W409" i="1"/>
  <c r="V409" i="1"/>
  <c r="U409" i="1"/>
  <c r="N409" i="1"/>
  <c r="I409" i="1"/>
  <c r="AN408" i="1"/>
  <c r="AM408" i="1"/>
  <c r="AK408" i="1"/>
  <c r="AJ408" i="1"/>
  <c r="AI408" i="1"/>
  <c r="AH408" i="1"/>
  <c r="G408" i="1" s="1"/>
  <c r="W408" i="1"/>
  <c r="V408" i="1"/>
  <c r="U408" i="1" s="1"/>
  <c r="N408" i="1"/>
  <c r="L408" i="1"/>
  <c r="I408" i="1"/>
  <c r="H408" i="1"/>
  <c r="AN407" i="1"/>
  <c r="AM407" i="1"/>
  <c r="AK407" i="1"/>
  <c r="AL407" i="1" s="1"/>
  <c r="AJ407" i="1"/>
  <c r="AH407" i="1" s="1"/>
  <c r="W407" i="1"/>
  <c r="U407" i="1" s="1"/>
  <c r="V407" i="1"/>
  <c r="N407" i="1"/>
  <c r="AN406" i="1"/>
  <c r="AM406" i="1"/>
  <c r="AK406" i="1"/>
  <c r="AJ406" i="1"/>
  <c r="AH406" i="1" s="1"/>
  <c r="W406" i="1"/>
  <c r="V406" i="1"/>
  <c r="U406" i="1" s="1"/>
  <c r="N406" i="1"/>
  <c r="AN405" i="1"/>
  <c r="AM405" i="1"/>
  <c r="AK405" i="1"/>
  <c r="AL405" i="1" s="1"/>
  <c r="Q405" i="1" s="1"/>
  <c r="AJ405" i="1"/>
  <c r="AH405" i="1"/>
  <c r="L405" i="1" s="1"/>
  <c r="W405" i="1"/>
  <c r="V405" i="1"/>
  <c r="U405" i="1"/>
  <c r="N405" i="1"/>
  <c r="I405" i="1"/>
  <c r="AN404" i="1"/>
  <c r="AM404" i="1"/>
  <c r="AK404" i="1"/>
  <c r="AL404" i="1" s="1"/>
  <c r="Q404" i="1" s="1"/>
  <c r="AJ404" i="1"/>
  <c r="AI404" i="1"/>
  <c r="AH404" i="1"/>
  <c r="G404" i="1" s="1"/>
  <c r="W404" i="1"/>
  <c r="V404" i="1"/>
  <c r="U404" i="1" s="1"/>
  <c r="N404" i="1"/>
  <c r="L404" i="1"/>
  <c r="I404" i="1"/>
  <c r="H404" i="1"/>
  <c r="AN403" i="1"/>
  <c r="AM403" i="1"/>
  <c r="AL403" i="1"/>
  <c r="AK403" i="1"/>
  <c r="AJ403" i="1"/>
  <c r="AH403" i="1" s="1"/>
  <c r="W403" i="1"/>
  <c r="U403" i="1" s="1"/>
  <c r="V403" i="1"/>
  <c r="N403" i="1"/>
  <c r="G403" i="1"/>
  <c r="Y403" i="1" s="1"/>
  <c r="AN402" i="1"/>
  <c r="AM402" i="1"/>
  <c r="AK402" i="1"/>
  <c r="AL402" i="1" s="1"/>
  <c r="Q402" i="1" s="1"/>
  <c r="AJ402" i="1"/>
  <c r="AH402" i="1" s="1"/>
  <c r="H402" i="1" s="1"/>
  <c r="W402" i="1"/>
  <c r="V402" i="1"/>
  <c r="U402" i="1" s="1"/>
  <c r="N402" i="1"/>
  <c r="L402" i="1"/>
  <c r="AN401" i="1"/>
  <c r="AM401" i="1"/>
  <c r="AL401" i="1"/>
  <c r="Q401" i="1" s="1"/>
  <c r="AK401" i="1"/>
  <c r="AJ401" i="1"/>
  <c r="AH401" i="1"/>
  <c r="W401" i="1"/>
  <c r="V401" i="1"/>
  <c r="U401" i="1"/>
  <c r="N401" i="1"/>
  <c r="I401" i="1"/>
  <c r="AN400" i="1"/>
  <c r="AM400" i="1"/>
  <c r="AK400" i="1"/>
  <c r="AL400" i="1" s="1"/>
  <c r="Q400" i="1" s="1"/>
  <c r="R400" i="1" s="1"/>
  <c r="S400" i="1" s="1"/>
  <c r="AJ400" i="1"/>
  <c r="AI400" i="1"/>
  <c r="AH400" i="1"/>
  <c r="G400" i="1" s="1"/>
  <c r="W400" i="1"/>
  <c r="V400" i="1"/>
  <c r="U400" i="1" s="1"/>
  <c r="N400" i="1"/>
  <c r="L400" i="1"/>
  <c r="I400" i="1"/>
  <c r="H400" i="1"/>
  <c r="AN399" i="1"/>
  <c r="AM399" i="1"/>
  <c r="AL399" i="1"/>
  <c r="AK399" i="1"/>
  <c r="AJ399" i="1"/>
  <c r="AH399" i="1" s="1"/>
  <c r="W399" i="1"/>
  <c r="U399" i="1" s="1"/>
  <c r="V399" i="1"/>
  <c r="N399" i="1"/>
  <c r="G399" i="1"/>
  <c r="Y399" i="1" s="1"/>
  <c r="AN398" i="1"/>
  <c r="AM398" i="1"/>
  <c r="AK398" i="1"/>
  <c r="AJ398" i="1"/>
  <c r="AH398" i="1" s="1"/>
  <c r="H398" i="1" s="1"/>
  <c r="W398" i="1"/>
  <c r="V398" i="1"/>
  <c r="U398" i="1" s="1"/>
  <c r="N398" i="1"/>
  <c r="L398" i="1"/>
  <c r="AN397" i="1"/>
  <c r="AM397" i="1"/>
  <c r="AK397" i="1"/>
  <c r="AL397" i="1" s="1"/>
  <c r="Q397" i="1" s="1"/>
  <c r="AJ397" i="1"/>
  <c r="AH397" i="1" s="1"/>
  <c r="W397" i="1"/>
  <c r="U397" i="1" s="1"/>
  <c r="V397" i="1"/>
  <c r="N397" i="1"/>
  <c r="AN396" i="1"/>
  <c r="AM396" i="1"/>
  <c r="AK396" i="1"/>
  <c r="AJ396" i="1"/>
  <c r="AI396" i="1"/>
  <c r="AH396" i="1"/>
  <c r="G396" i="1" s="1"/>
  <c r="W396" i="1"/>
  <c r="V396" i="1"/>
  <c r="U396" i="1" s="1"/>
  <c r="N396" i="1"/>
  <c r="L396" i="1"/>
  <c r="I396" i="1"/>
  <c r="H396" i="1"/>
  <c r="AN395" i="1"/>
  <c r="AM395" i="1"/>
  <c r="AK395" i="1"/>
  <c r="AL395" i="1" s="1"/>
  <c r="Q395" i="1" s="1"/>
  <c r="AJ395" i="1"/>
  <c r="AH395" i="1" s="1"/>
  <c r="W395" i="1"/>
  <c r="V395" i="1"/>
  <c r="U395" i="1"/>
  <c r="N395" i="1"/>
  <c r="AN394" i="1"/>
  <c r="AM394" i="1"/>
  <c r="AK394" i="1"/>
  <c r="AJ394" i="1"/>
  <c r="AH394" i="1" s="1"/>
  <c r="AI394" i="1" s="1"/>
  <c r="W394" i="1"/>
  <c r="V394" i="1"/>
  <c r="U394" i="1" s="1"/>
  <c r="N394" i="1"/>
  <c r="AN393" i="1"/>
  <c r="AM393" i="1"/>
  <c r="AK393" i="1"/>
  <c r="AL393" i="1" s="1"/>
  <c r="Q393" i="1" s="1"/>
  <c r="AJ393" i="1"/>
  <c r="AH393" i="1" s="1"/>
  <c r="W393" i="1"/>
  <c r="U393" i="1" s="1"/>
  <c r="V393" i="1"/>
  <c r="N393" i="1"/>
  <c r="AN392" i="1"/>
  <c r="AM392" i="1"/>
  <c r="AK392" i="1"/>
  <c r="AL392" i="1" s="1"/>
  <c r="AJ392" i="1"/>
  <c r="AI392" i="1"/>
  <c r="AH392" i="1"/>
  <c r="G392" i="1" s="1"/>
  <c r="Y392" i="1"/>
  <c r="W392" i="1"/>
  <c r="V392" i="1"/>
  <c r="U392" i="1"/>
  <c r="N392" i="1"/>
  <c r="I392" i="1"/>
  <c r="H392" i="1"/>
  <c r="AN391" i="1"/>
  <c r="AM391" i="1"/>
  <c r="AL391" i="1" s="1"/>
  <c r="Q391" i="1" s="1"/>
  <c r="AK391" i="1"/>
  <c r="AJ391" i="1"/>
  <c r="AI391" i="1"/>
  <c r="AH391" i="1"/>
  <c r="Y391" i="1"/>
  <c r="W391" i="1"/>
  <c r="V391" i="1"/>
  <c r="U391" i="1" s="1"/>
  <c r="N391" i="1"/>
  <c r="I391" i="1"/>
  <c r="G391" i="1"/>
  <c r="AN390" i="1"/>
  <c r="AM390" i="1"/>
  <c r="AK390" i="1"/>
  <c r="AJ390" i="1"/>
  <c r="AH390" i="1" s="1"/>
  <c r="I390" i="1" s="1"/>
  <c r="W390" i="1"/>
  <c r="V390" i="1"/>
  <c r="U390" i="1" s="1"/>
  <c r="N390" i="1"/>
  <c r="AN389" i="1"/>
  <c r="AM389" i="1"/>
  <c r="AL389" i="1"/>
  <c r="AK389" i="1"/>
  <c r="AJ389" i="1"/>
  <c r="AH389" i="1" s="1"/>
  <c r="W389" i="1"/>
  <c r="V389" i="1"/>
  <c r="U389" i="1"/>
  <c r="N389" i="1"/>
  <c r="AN388" i="1"/>
  <c r="AM388" i="1"/>
  <c r="AK388" i="1"/>
  <c r="AJ388" i="1"/>
  <c r="AI388" i="1"/>
  <c r="AH388" i="1"/>
  <c r="W388" i="1"/>
  <c r="V388" i="1"/>
  <c r="U388" i="1" s="1"/>
  <c r="N388" i="1"/>
  <c r="L388" i="1"/>
  <c r="I388" i="1"/>
  <c r="H388" i="1"/>
  <c r="G388" i="1"/>
  <c r="AN387" i="1"/>
  <c r="AM387" i="1"/>
  <c r="AK387" i="1"/>
  <c r="AL387" i="1" s="1"/>
  <c r="Q387" i="1" s="1"/>
  <c r="AJ387" i="1"/>
  <c r="AH387" i="1" s="1"/>
  <c r="W387" i="1"/>
  <c r="V387" i="1"/>
  <c r="U387" i="1" s="1"/>
  <c r="N387" i="1"/>
  <c r="AN386" i="1"/>
  <c r="AM386" i="1"/>
  <c r="AK386" i="1"/>
  <c r="AL386" i="1" s="1"/>
  <c r="Q386" i="1" s="1"/>
  <c r="AJ386" i="1"/>
  <c r="AH386" i="1"/>
  <c r="L386" i="1" s="1"/>
  <c r="W386" i="1"/>
  <c r="V386" i="1"/>
  <c r="U386" i="1"/>
  <c r="N386" i="1"/>
  <c r="I386" i="1"/>
  <c r="AN385" i="1"/>
  <c r="AM385" i="1"/>
  <c r="AL385" i="1" s="1"/>
  <c r="Q385" i="1" s="1"/>
  <c r="AK385" i="1"/>
  <c r="AJ385" i="1"/>
  <c r="AI385" i="1"/>
  <c r="AH385" i="1"/>
  <c r="L385" i="1" s="1"/>
  <c r="W385" i="1"/>
  <c r="V385" i="1"/>
  <c r="U385" i="1" s="1"/>
  <c r="N385" i="1"/>
  <c r="I385" i="1"/>
  <c r="AN384" i="1"/>
  <c r="AM384" i="1"/>
  <c r="AL384" i="1" s="1"/>
  <c r="Q384" i="1" s="1"/>
  <c r="AK384" i="1"/>
  <c r="AJ384" i="1"/>
  <c r="AH384" i="1" s="1"/>
  <c r="W384" i="1"/>
  <c r="V384" i="1"/>
  <c r="U384" i="1" s="1"/>
  <c r="N384" i="1"/>
  <c r="AN383" i="1"/>
  <c r="AM383" i="1"/>
  <c r="AK383" i="1"/>
  <c r="AL383" i="1" s="1"/>
  <c r="Q383" i="1" s="1"/>
  <c r="AJ383" i="1"/>
  <c r="AH383" i="1" s="1"/>
  <c r="W383" i="1"/>
  <c r="V383" i="1"/>
  <c r="U383" i="1" s="1"/>
  <c r="N383" i="1"/>
  <c r="AN382" i="1"/>
  <c r="AM382" i="1"/>
  <c r="AK382" i="1"/>
  <c r="AL382" i="1" s="1"/>
  <c r="Q382" i="1" s="1"/>
  <c r="AJ382" i="1"/>
  <c r="AH382" i="1"/>
  <c r="L382" i="1" s="1"/>
  <c r="W382" i="1"/>
  <c r="V382" i="1"/>
  <c r="U382" i="1"/>
  <c r="N382" i="1"/>
  <c r="I382" i="1"/>
  <c r="AN381" i="1"/>
  <c r="AM381" i="1"/>
  <c r="AL381" i="1" s="1"/>
  <c r="Q381" i="1" s="1"/>
  <c r="AK381" i="1"/>
  <c r="AJ381" i="1"/>
  <c r="AI381" i="1"/>
  <c r="AH381" i="1"/>
  <c r="L381" i="1" s="1"/>
  <c r="W381" i="1"/>
  <c r="V381" i="1"/>
  <c r="U381" i="1" s="1"/>
  <c r="N381" i="1"/>
  <c r="I381" i="1"/>
  <c r="AN380" i="1"/>
  <c r="AM380" i="1"/>
  <c r="AL380" i="1" s="1"/>
  <c r="Q380" i="1" s="1"/>
  <c r="AK380" i="1"/>
  <c r="AJ380" i="1"/>
  <c r="AH380" i="1" s="1"/>
  <c r="W380" i="1"/>
  <c r="V380" i="1"/>
  <c r="U380" i="1" s="1"/>
  <c r="N380" i="1"/>
  <c r="AN379" i="1"/>
  <c r="AM379" i="1"/>
  <c r="AK379" i="1"/>
  <c r="AL379" i="1" s="1"/>
  <c r="Q379" i="1" s="1"/>
  <c r="AJ379" i="1"/>
  <c r="AH379" i="1" s="1"/>
  <c r="W379" i="1"/>
  <c r="V379" i="1"/>
  <c r="U379" i="1" s="1"/>
  <c r="N379" i="1"/>
  <c r="AN378" i="1"/>
  <c r="AM378" i="1"/>
  <c r="AK378" i="1"/>
  <c r="AL378" i="1" s="1"/>
  <c r="Q378" i="1" s="1"/>
  <c r="AJ378" i="1"/>
  <c r="AH378" i="1"/>
  <c r="L378" i="1" s="1"/>
  <c r="W378" i="1"/>
  <c r="V378" i="1"/>
  <c r="U378" i="1"/>
  <c r="N378" i="1"/>
  <c r="I378" i="1"/>
  <c r="AN377" i="1"/>
  <c r="AM377" i="1"/>
  <c r="AL377" i="1" s="1"/>
  <c r="Q377" i="1" s="1"/>
  <c r="AK377" i="1"/>
  <c r="AJ377" i="1"/>
  <c r="AI377" i="1"/>
  <c r="AH377" i="1"/>
  <c r="L377" i="1" s="1"/>
  <c r="W377" i="1"/>
  <c r="V377" i="1"/>
  <c r="U377" i="1" s="1"/>
  <c r="N377" i="1"/>
  <c r="I377" i="1"/>
  <c r="AN376" i="1"/>
  <c r="AM376" i="1"/>
  <c r="AL376" i="1" s="1"/>
  <c r="Q376" i="1" s="1"/>
  <c r="AK376" i="1"/>
  <c r="AJ376" i="1"/>
  <c r="AH376" i="1" s="1"/>
  <c r="W376" i="1"/>
  <c r="V376" i="1"/>
  <c r="U376" i="1" s="1"/>
  <c r="N376" i="1"/>
  <c r="AN375" i="1"/>
  <c r="AM375" i="1"/>
  <c r="AK375" i="1"/>
  <c r="AL375" i="1" s="1"/>
  <c r="Q375" i="1" s="1"/>
  <c r="AJ375" i="1"/>
  <c r="AH375" i="1" s="1"/>
  <c r="W375" i="1"/>
  <c r="V375" i="1"/>
  <c r="U375" i="1" s="1"/>
  <c r="N375" i="1"/>
  <c r="AN374" i="1"/>
  <c r="AM374" i="1"/>
  <c r="AK374" i="1"/>
  <c r="AL374" i="1" s="1"/>
  <c r="Q374" i="1" s="1"/>
  <c r="AJ374" i="1"/>
  <c r="AH374" i="1"/>
  <c r="L374" i="1" s="1"/>
  <c r="W374" i="1"/>
  <c r="V374" i="1"/>
  <c r="U374" i="1"/>
  <c r="N374" i="1"/>
  <c r="I374" i="1"/>
  <c r="AN373" i="1"/>
  <c r="AM373" i="1"/>
  <c r="AL373" i="1" s="1"/>
  <c r="Q373" i="1" s="1"/>
  <c r="AK373" i="1"/>
  <c r="AJ373" i="1"/>
  <c r="AI373" i="1"/>
  <c r="AH373" i="1"/>
  <c r="L373" i="1" s="1"/>
  <c r="W373" i="1"/>
  <c r="V373" i="1"/>
  <c r="U373" i="1" s="1"/>
  <c r="N373" i="1"/>
  <c r="I373" i="1"/>
  <c r="AN372" i="1"/>
  <c r="AM372" i="1"/>
  <c r="AL372" i="1" s="1"/>
  <c r="AK372" i="1"/>
  <c r="AJ372" i="1"/>
  <c r="AH372" i="1" s="1"/>
  <c r="W372" i="1"/>
  <c r="V372" i="1"/>
  <c r="U372" i="1" s="1"/>
  <c r="N372" i="1"/>
  <c r="G372" i="1"/>
  <c r="Y372" i="1" s="1"/>
  <c r="AN371" i="1"/>
  <c r="AM371" i="1"/>
  <c r="AK371" i="1"/>
  <c r="AJ371" i="1"/>
  <c r="AH371" i="1" s="1"/>
  <c r="H371" i="1" s="1"/>
  <c r="W371" i="1"/>
  <c r="V371" i="1"/>
  <c r="U371" i="1" s="1"/>
  <c r="N371" i="1"/>
  <c r="L371" i="1"/>
  <c r="AN370" i="1"/>
  <c r="AM370" i="1"/>
  <c r="AL370" i="1" s="1"/>
  <c r="Q370" i="1" s="1"/>
  <c r="AK370" i="1"/>
  <c r="AJ370" i="1"/>
  <c r="AH370" i="1"/>
  <c r="W370" i="1"/>
  <c r="V370" i="1"/>
  <c r="U370" i="1"/>
  <c r="N370" i="1"/>
  <c r="I370" i="1"/>
  <c r="AN369" i="1"/>
  <c r="AM369" i="1"/>
  <c r="AL369" i="1" s="1"/>
  <c r="Q369" i="1" s="1"/>
  <c r="AK369" i="1"/>
  <c r="AJ369" i="1"/>
  <c r="AI369" i="1"/>
  <c r="AH369" i="1"/>
  <c r="L369" i="1" s="1"/>
  <c r="W369" i="1"/>
  <c r="V369" i="1"/>
  <c r="U369" i="1" s="1"/>
  <c r="N369" i="1"/>
  <c r="I369" i="1"/>
  <c r="AN368" i="1"/>
  <c r="AM368" i="1"/>
  <c r="AL368" i="1" s="1"/>
  <c r="AK368" i="1"/>
  <c r="AJ368" i="1"/>
  <c r="AH368" i="1" s="1"/>
  <c r="G368" i="1" s="1"/>
  <c r="W368" i="1"/>
  <c r="V368" i="1"/>
  <c r="U368" i="1" s="1"/>
  <c r="N368" i="1"/>
  <c r="AN367" i="1"/>
  <c r="AM367" i="1"/>
  <c r="AK367" i="1"/>
  <c r="AL367" i="1" s="1"/>
  <c r="Q367" i="1" s="1"/>
  <c r="AJ367" i="1"/>
  <c r="AH367" i="1" s="1"/>
  <c r="W367" i="1"/>
  <c r="V367" i="1"/>
  <c r="U367" i="1" s="1"/>
  <c r="N367" i="1"/>
  <c r="L367" i="1"/>
  <c r="H367" i="1"/>
  <c r="G367" i="1"/>
  <c r="Y367" i="1" s="1"/>
  <c r="AN366" i="1"/>
  <c r="AM366" i="1"/>
  <c r="AK366" i="1"/>
  <c r="AL366" i="1" s="1"/>
  <c r="Q366" i="1" s="1"/>
  <c r="AJ366" i="1"/>
  <c r="AH366" i="1"/>
  <c r="W366" i="1"/>
  <c r="V366" i="1"/>
  <c r="U366" i="1"/>
  <c r="N366" i="1"/>
  <c r="L366" i="1"/>
  <c r="I366" i="1"/>
  <c r="H366" i="1"/>
  <c r="AN365" i="1"/>
  <c r="AM365" i="1"/>
  <c r="AL365" i="1"/>
  <c r="Q365" i="1" s="1"/>
  <c r="AK365" i="1"/>
  <c r="AJ365" i="1"/>
  <c r="AH365" i="1"/>
  <c r="G365" i="1" s="1"/>
  <c r="Y365" i="1"/>
  <c r="W365" i="1"/>
  <c r="V365" i="1"/>
  <c r="U365" i="1"/>
  <c r="N365" i="1"/>
  <c r="L365" i="1"/>
  <c r="I365" i="1"/>
  <c r="H365" i="1"/>
  <c r="AN364" i="1"/>
  <c r="AM364" i="1"/>
  <c r="AL364" i="1"/>
  <c r="Q364" i="1" s="1"/>
  <c r="AK364" i="1"/>
  <c r="AJ364" i="1"/>
  <c r="AH364" i="1" s="1"/>
  <c r="W364" i="1"/>
  <c r="V364" i="1"/>
  <c r="U364" i="1" s="1"/>
  <c r="N364" i="1"/>
  <c r="AN363" i="1"/>
  <c r="AM363" i="1"/>
  <c r="AK363" i="1"/>
  <c r="AJ363" i="1"/>
  <c r="AH363" i="1" s="1"/>
  <c r="W363" i="1"/>
  <c r="U363" i="1" s="1"/>
  <c r="V363" i="1"/>
  <c r="N363" i="1"/>
  <c r="AN362" i="1"/>
  <c r="AM362" i="1"/>
  <c r="AK362" i="1"/>
  <c r="AL362" i="1" s="1"/>
  <c r="Q362" i="1" s="1"/>
  <c r="AJ362" i="1"/>
  <c r="AH362" i="1"/>
  <c r="L362" i="1" s="1"/>
  <c r="W362" i="1"/>
  <c r="V362" i="1"/>
  <c r="U362" i="1"/>
  <c r="N362" i="1"/>
  <c r="I362" i="1"/>
  <c r="AN361" i="1"/>
  <c r="AM361" i="1"/>
  <c r="AL361" i="1" s="1"/>
  <c r="Q361" i="1" s="1"/>
  <c r="AK361" i="1"/>
  <c r="AJ361" i="1"/>
  <c r="AI361" i="1"/>
  <c r="AH361" i="1"/>
  <c r="L361" i="1" s="1"/>
  <c r="W361" i="1"/>
  <c r="V361" i="1"/>
  <c r="U361" i="1" s="1"/>
  <c r="N361" i="1"/>
  <c r="I361" i="1"/>
  <c r="AN360" i="1"/>
  <c r="AM360" i="1"/>
  <c r="AK360" i="1"/>
  <c r="AL360" i="1" s="1"/>
  <c r="Q360" i="1" s="1"/>
  <c r="AJ360" i="1"/>
  <c r="AH360" i="1" s="1"/>
  <c r="W360" i="1"/>
  <c r="V360" i="1"/>
  <c r="U360" i="1" s="1"/>
  <c r="N360" i="1"/>
  <c r="AN359" i="1"/>
  <c r="AM359" i="1"/>
  <c r="AK359" i="1"/>
  <c r="AJ359" i="1"/>
  <c r="AH359" i="1" s="1"/>
  <c r="W359" i="1"/>
  <c r="U359" i="1" s="1"/>
  <c r="V359" i="1"/>
  <c r="N359" i="1"/>
  <c r="AN358" i="1"/>
  <c r="AM358" i="1"/>
  <c r="AK358" i="1"/>
  <c r="AL358" i="1" s="1"/>
  <c r="Q358" i="1" s="1"/>
  <c r="AJ358" i="1"/>
  <c r="AH358" i="1"/>
  <c r="L358" i="1" s="1"/>
  <c r="W358" i="1"/>
  <c r="V358" i="1"/>
  <c r="U358" i="1"/>
  <c r="N358" i="1"/>
  <c r="I358" i="1"/>
  <c r="AN357" i="1"/>
  <c r="AM357" i="1"/>
  <c r="AL357" i="1" s="1"/>
  <c r="Q357" i="1" s="1"/>
  <c r="AK357" i="1"/>
  <c r="AJ357" i="1"/>
  <c r="AI357" i="1"/>
  <c r="AH357" i="1"/>
  <c r="L357" i="1" s="1"/>
  <c r="W357" i="1"/>
  <c r="V357" i="1"/>
  <c r="U357" i="1" s="1"/>
  <c r="N357" i="1"/>
  <c r="I357" i="1"/>
  <c r="AN356" i="1"/>
  <c r="AM356" i="1"/>
  <c r="AK356" i="1"/>
  <c r="AL356" i="1" s="1"/>
  <c r="Q356" i="1" s="1"/>
  <c r="AJ356" i="1"/>
  <c r="AH356" i="1" s="1"/>
  <c r="W356" i="1"/>
  <c r="V356" i="1"/>
  <c r="U356" i="1" s="1"/>
  <c r="N356" i="1"/>
  <c r="AN355" i="1"/>
  <c r="AM355" i="1"/>
  <c r="AK355" i="1"/>
  <c r="AL355" i="1" s="1"/>
  <c r="Q355" i="1" s="1"/>
  <c r="AJ355" i="1"/>
  <c r="AH355" i="1" s="1"/>
  <c r="W355" i="1"/>
  <c r="U355" i="1" s="1"/>
  <c r="V355" i="1"/>
  <c r="N355" i="1"/>
  <c r="AN354" i="1"/>
  <c r="AM354" i="1"/>
  <c r="AK354" i="1"/>
  <c r="AL354" i="1" s="1"/>
  <c r="Q354" i="1" s="1"/>
  <c r="AJ354" i="1"/>
  <c r="AH354" i="1"/>
  <c r="L354" i="1" s="1"/>
  <c r="W354" i="1"/>
  <c r="V354" i="1"/>
  <c r="U354" i="1"/>
  <c r="N354" i="1"/>
  <c r="I354" i="1"/>
  <c r="AN353" i="1"/>
  <c r="AM353" i="1"/>
  <c r="AL353" i="1" s="1"/>
  <c r="Q353" i="1" s="1"/>
  <c r="AK353" i="1"/>
  <c r="AJ353" i="1"/>
  <c r="AI353" i="1"/>
  <c r="AH353" i="1"/>
  <c r="L353" i="1" s="1"/>
  <c r="W353" i="1"/>
  <c r="V353" i="1"/>
  <c r="U353" i="1" s="1"/>
  <c r="N353" i="1"/>
  <c r="I353" i="1"/>
  <c r="AN352" i="1"/>
  <c r="AM352" i="1"/>
  <c r="AK352" i="1"/>
  <c r="AL352" i="1" s="1"/>
  <c r="Q352" i="1" s="1"/>
  <c r="AJ352" i="1"/>
  <c r="AH352" i="1" s="1"/>
  <c r="W352" i="1"/>
  <c r="V352" i="1"/>
  <c r="U352" i="1" s="1"/>
  <c r="N352" i="1"/>
  <c r="AN351" i="1"/>
  <c r="AM351" i="1"/>
  <c r="AK351" i="1"/>
  <c r="AL351" i="1" s="1"/>
  <c r="Q351" i="1" s="1"/>
  <c r="AJ351" i="1"/>
  <c r="AH351" i="1" s="1"/>
  <c r="W351" i="1"/>
  <c r="U351" i="1" s="1"/>
  <c r="V351" i="1"/>
  <c r="N351" i="1"/>
  <c r="AN350" i="1"/>
  <c r="AM350" i="1"/>
  <c r="AK350" i="1"/>
  <c r="AL350" i="1" s="1"/>
  <c r="Q350" i="1" s="1"/>
  <c r="AJ350" i="1"/>
  <c r="AH350" i="1"/>
  <c r="L350" i="1" s="1"/>
  <c r="W350" i="1"/>
  <c r="V350" i="1"/>
  <c r="U350" i="1"/>
  <c r="N350" i="1"/>
  <c r="I350" i="1"/>
  <c r="AN349" i="1"/>
  <c r="AM349" i="1"/>
  <c r="AL349" i="1" s="1"/>
  <c r="Q349" i="1" s="1"/>
  <c r="AK349" i="1"/>
  <c r="AJ349" i="1"/>
  <c r="AI349" i="1"/>
  <c r="AH349" i="1"/>
  <c r="L349" i="1" s="1"/>
  <c r="W349" i="1"/>
  <c r="V349" i="1"/>
  <c r="U349" i="1" s="1"/>
  <c r="N349" i="1"/>
  <c r="I349" i="1"/>
  <c r="AN348" i="1"/>
  <c r="AM348" i="1"/>
  <c r="AK348" i="1"/>
  <c r="AJ348" i="1"/>
  <c r="AH348" i="1" s="1"/>
  <c r="W348" i="1"/>
  <c r="V348" i="1"/>
  <c r="U348" i="1" s="1"/>
  <c r="N348" i="1"/>
  <c r="AN347" i="1"/>
  <c r="AM347" i="1"/>
  <c r="AK347" i="1"/>
  <c r="AL347" i="1" s="1"/>
  <c r="Q347" i="1" s="1"/>
  <c r="AJ347" i="1"/>
  <c r="AH347" i="1" s="1"/>
  <c r="W347" i="1"/>
  <c r="U347" i="1" s="1"/>
  <c r="V347" i="1"/>
  <c r="N347" i="1"/>
  <c r="AN346" i="1"/>
  <c r="AM346" i="1"/>
  <c r="AK346" i="1"/>
  <c r="AL346" i="1" s="1"/>
  <c r="Q346" i="1" s="1"/>
  <c r="AJ346" i="1"/>
  <c r="AH346" i="1"/>
  <c r="L346" i="1" s="1"/>
  <c r="W346" i="1"/>
  <c r="V346" i="1"/>
  <c r="U346" i="1"/>
  <c r="N346" i="1"/>
  <c r="I346" i="1"/>
  <c r="AN345" i="1"/>
  <c r="AM345" i="1"/>
  <c r="AL345" i="1" s="1"/>
  <c r="Q345" i="1" s="1"/>
  <c r="AK345" i="1"/>
  <c r="AJ345" i="1"/>
  <c r="AI345" i="1"/>
  <c r="AH345" i="1"/>
  <c r="L345" i="1" s="1"/>
  <c r="W345" i="1"/>
  <c r="V345" i="1"/>
  <c r="U345" i="1" s="1"/>
  <c r="N345" i="1"/>
  <c r="I345" i="1"/>
  <c r="AN344" i="1"/>
  <c r="AM344" i="1"/>
  <c r="AK344" i="1"/>
  <c r="AL344" i="1" s="1"/>
  <c r="Q344" i="1" s="1"/>
  <c r="AJ344" i="1"/>
  <c r="AH344" i="1" s="1"/>
  <c r="W344" i="1"/>
  <c r="V344" i="1"/>
  <c r="U344" i="1" s="1"/>
  <c r="N344" i="1"/>
  <c r="AN343" i="1"/>
  <c r="AM343" i="1"/>
  <c r="AK343" i="1"/>
  <c r="AJ343" i="1"/>
  <c r="AH343" i="1" s="1"/>
  <c r="W343" i="1"/>
  <c r="U343" i="1" s="1"/>
  <c r="V343" i="1"/>
  <c r="N343" i="1"/>
  <c r="AN342" i="1"/>
  <c r="AM342" i="1"/>
  <c r="AK342" i="1"/>
  <c r="AL342" i="1" s="1"/>
  <c r="Q342" i="1" s="1"/>
  <c r="AJ342" i="1"/>
  <c r="AH342" i="1"/>
  <c r="L342" i="1" s="1"/>
  <c r="W342" i="1"/>
  <c r="V342" i="1"/>
  <c r="U342" i="1"/>
  <c r="N342" i="1"/>
  <c r="I342" i="1"/>
  <c r="AN341" i="1"/>
  <c r="AM341" i="1"/>
  <c r="AL341" i="1" s="1"/>
  <c r="Q341" i="1" s="1"/>
  <c r="AK341" i="1"/>
  <c r="AJ341" i="1"/>
  <c r="AI341" i="1"/>
  <c r="AH341" i="1"/>
  <c r="L341" i="1" s="1"/>
  <c r="W341" i="1"/>
  <c r="V341" i="1"/>
  <c r="U341" i="1" s="1"/>
  <c r="N341" i="1"/>
  <c r="I341" i="1"/>
  <c r="AN340" i="1"/>
  <c r="AM340" i="1"/>
  <c r="AK340" i="1"/>
  <c r="AL340" i="1" s="1"/>
  <c r="Q340" i="1" s="1"/>
  <c r="AJ340" i="1"/>
  <c r="AH340" i="1" s="1"/>
  <c r="W340" i="1"/>
  <c r="V340" i="1"/>
  <c r="U340" i="1" s="1"/>
  <c r="N340" i="1"/>
  <c r="AN339" i="1"/>
  <c r="AM339" i="1"/>
  <c r="AK339" i="1"/>
  <c r="AJ339" i="1"/>
  <c r="AH339" i="1" s="1"/>
  <c r="W339" i="1"/>
  <c r="U339" i="1" s="1"/>
  <c r="V339" i="1"/>
  <c r="N339" i="1"/>
  <c r="L339" i="1"/>
  <c r="H339" i="1"/>
  <c r="AN338" i="1"/>
  <c r="AM338" i="1"/>
  <c r="AK338" i="1"/>
  <c r="AL338" i="1" s="1"/>
  <c r="Q338" i="1" s="1"/>
  <c r="AJ338" i="1"/>
  <c r="AH338" i="1"/>
  <c r="W338" i="1"/>
  <c r="V338" i="1"/>
  <c r="U338" i="1"/>
  <c r="N338" i="1"/>
  <c r="I338" i="1"/>
  <c r="AN337" i="1"/>
  <c r="AM337" i="1"/>
  <c r="AL337" i="1" s="1"/>
  <c r="Q337" i="1" s="1"/>
  <c r="AK337" i="1"/>
  <c r="AJ337" i="1"/>
  <c r="AI337" i="1"/>
  <c r="AH337" i="1"/>
  <c r="L337" i="1" s="1"/>
  <c r="W337" i="1"/>
  <c r="V337" i="1"/>
  <c r="U337" i="1" s="1"/>
  <c r="N337" i="1"/>
  <c r="I337" i="1"/>
  <c r="AN336" i="1"/>
  <c r="AM336" i="1"/>
  <c r="AK336" i="1"/>
  <c r="AL336" i="1" s="1"/>
  <c r="AJ336" i="1"/>
  <c r="AH336" i="1" s="1"/>
  <c r="G336" i="1" s="1"/>
  <c r="W336" i="1"/>
  <c r="V336" i="1"/>
  <c r="U336" i="1" s="1"/>
  <c r="N336" i="1"/>
  <c r="AN335" i="1"/>
  <c r="AM335" i="1"/>
  <c r="AK335" i="1"/>
  <c r="AL335" i="1" s="1"/>
  <c r="Q335" i="1" s="1"/>
  <c r="R335" i="1" s="1"/>
  <c r="AJ335" i="1"/>
  <c r="AH335" i="1" s="1"/>
  <c r="W335" i="1"/>
  <c r="U335" i="1" s="1"/>
  <c r="V335" i="1"/>
  <c r="S335" i="1"/>
  <c r="AA335" i="1" s="1"/>
  <c r="N335" i="1"/>
  <c r="L335" i="1"/>
  <c r="H335" i="1"/>
  <c r="G335" i="1"/>
  <c r="Y335" i="1" s="1"/>
  <c r="AN334" i="1"/>
  <c r="AM334" i="1"/>
  <c r="AK334" i="1"/>
  <c r="AL334" i="1" s="1"/>
  <c r="Q334" i="1" s="1"/>
  <c r="AJ334" i="1"/>
  <c r="AH334" i="1"/>
  <c r="AI334" i="1" s="1"/>
  <c r="Y334" i="1"/>
  <c r="W334" i="1"/>
  <c r="V334" i="1"/>
  <c r="U334" i="1"/>
  <c r="N334" i="1"/>
  <c r="L334" i="1"/>
  <c r="I334" i="1"/>
  <c r="H334" i="1"/>
  <c r="G334" i="1"/>
  <c r="AN333" i="1"/>
  <c r="AM333" i="1"/>
  <c r="AK333" i="1"/>
  <c r="AL333" i="1" s="1"/>
  <c r="Q333" i="1" s="1"/>
  <c r="R333" i="1" s="1"/>
  <c r="S333" i="1" s="1"/>
  <c r="AJ333" i="1"/>
  <c r="AH333" i="1"/>
  <c r="G333" i="1" s="1"/>
  <c r="W333" i="1"/>
  <c r="V333" i="1"/>
  <c r="U333" i="1"/>
  <c r="N333" i="1"/>
  <c r="I333" i="1"/>
  <c r="AN332" i="1"/>
  <c r="AM332" i="1"/>
  <c r="AK332" i="1"/>
  <c r="AJ332" i="1"/>
  <c r="AH332" i="1" s="1"/>
  <c r="W332" i="1"/>
  <c r="V332" i="1"/>
  <c r="U332" i="1" s="1"/>
  <c r="N332" i="1"/>
  <c r="AN331" i="1"/>
  <c r="AM331" i="1"/>
  <c r="AK331" i="1"/>
  <c r="AL331" i="1" s="1"/>
  <c r="Q331" i="1" s="1"/>
  <c r="AJ331" i="1"/>
  <c r="AH331" i="1" s="1"/>
  <c r="W331" i="1"/>
  <c r="U331" i="1" s="1"/>
  <c r="V331" i="1"/>
  <c r="N331" i="1"/>
  <c r="AN330" i="1"/>
  <c r="AM330" i="1"/>
  <c r="AK330" i="1"/>
  <c r="AL330" i="1" s="1"/>
  <c r="Q330" i="1" s="1"/>
  <c r="AJ330" i="1"/>
  <c r="AH330" i="1"/>
  <c r="AI330" i="1" s="1"/>
  <c r="W330" i="1"/>
  <c r="V330" i="1"/>
  <c r="U330" i="1"/>
  <c r="N330" i="1"/>
  <c r="L330" i="1"/>
  <c r="I330" i="1"/>
  <c r="H330" i="1"/>
  <c r="AN329" i="1"/>
  <c r="AM329" i="1"/>
  <c r="AK329" i="1"/>
  <c r="AL329" i="1" s="1"/>
  <c r="Q329" i="1" s="1"/>
  <c r="R329" i="1" s="1"/>
  <c r="S329" i="1" s="1"/>
  <c r="AJ329" i="1"/>
  <c r="AH329" i="1"/>
  <c r="G329" i="1" s="1"/>
  <c r="W329" i="1"/>
  <c r="V329" i="1"/>
  <c r="U329" i="1"/>
  <c r="N329" i="1"/>
  <c r="I329" i="1"/>
  <c r="AN328" i="1"/>
  <c r="AM328" i="1"/>
  <c r="AK328" i="1"/>
  <c r="AJ328" i="1"/>
  <c r="AH328" i="1" s="1"/>
  <c r="W328" i="1"/>
  <c r="V328" i="1"/>
  <c r="U328" i="1" s="1"/>
  <c r="N328" i="1"/>
  <c r="AN327" i="1"/>
  <c r="AM327" i="1"/>
  <c r="AK327" i="1"/>
  <c r="AL327" i="1" s="1"/>
  <c r="AJ327" i="1"/>
  <c r="AH327" i="1" s="1"/>
  <c r="W327" i="1"/>
  <c r="U327" i="1" s="1"/>
  <c r="V327" i="1"/>
  <c r="N327" i="1"/>
  <c r="AN326" i="1"/>
  <c r="AM326" i="1"/>
  <c r="AK326" i="1"/>
  <c r="AJ326" i="1"/>
  <c r="AH326" i="1"/>
  <c r="AI326" i="1" s="1"/>
  <c r="W326" i="1"/>
  <c r="V326" i="1"/>
  <c r="U326" i="1"/>
  <c r="N326" i="1"/>
  <c r="L326" i="1"/>
  <c r="I326" i="1"/>
  <c r="H326" i="1"/>
  <c r="AN325" i="1"/>
  <c r="AM325" i="1"/>
  <c r="AK325" i="1"/>
  <c r="AL325" i="1" s="1"/>
  <c r="Q325" i="1" s="1"/>
  <c r="R325" i="1" s="1"/>
  <c r="S325" i="1" s="1"/>
  <c r="AJ325" i="1"/>
  <c r="AH325" i="1"/>
  <c r="G325" i="1" s="1"/>
  <c r="W325" i="1"/>
  <c r="V325" i="1"/>
  <c r="U325" i="1"/>
  <c r="N325" i="1"/>
  <c r="I325" i="1"/>
  <c r="AN324" i="1"/>
  <c r="AM324" i="1"/>
  <c r="AK324" i="1"/>
  <c r="AJ324" i="1"/>
  <c r="AH324" i="1" s="1"/>
  <c r="W324" i="1"/>
  <c r="V324" i="1"/>
  <c r="U324" i="1" s="1"/>
  <c r="N324" i="1"/>
  <c r="AN323" i="1"/>
  <c r="AM323" i="1"/>
  <c r="AK323" i="1"/>
  <c r="AL323" i="1" s="1"/>
  <c r="Q323" i="1" s="1"/>
  <c r="AJ323" i="1"/>
  <c r="AH323" i="1" s="1"/>
  <c r="W323" i="1"/>
  <c r="U323" i="1" s="1"/>
  <c r="V323" i="1"/>
  <c r="N323" i="1"/>
  <c r="AN322" i="1"/>
  <c r="AM322" i="1"/>
  <c r="AK322" i="1"/>
  <c r="AL322" i="1" s="1"/>
  <c r="Q322" i="1" s="1"/>
  <c r="AJ322" i="1"/>
  <c r="AH322" i="1"/>
  <c r="AI322" i="1" s="1"/>
  <c r="W322" i="1"/>
  <c r="V322" i="1"/>
  <c r="U322" i="1"/>
  <c r="N322" i="1"/>
  <c r="L322" i="1"/>
  <c r="I322" i="1"/>
  <c r="H322" i="1"/>
  <c r="AN321" i="1"/>
  <c r="AM321" i="1"/>
  <c r="AK321" i="1"/>
  <c r="AL321" i="1" s="1"/>
  <c r="Q321" i="1" s="1"/>
  <c r="R321" i="1" s="1"/>
  <c r="S321" i="1" s="1"/>
  <c r="AJ321" i="1"/>
  <c r="AH321" i="1"/>
  <c r="G321" i="1" s="1"/>
  <c r="W321" i="1"/>
  <c r="V321" i="1"/>
  <c r="U321" i="1"/>
  <c r="N321" i="1"/>
  <c r="I321" i="1"/>
  <c r="AN320" i="1"/>
  <c r="AM320" i="1"/>
  <c r="AK320" i="1"/>
  <c r="AL320" i="1" s="1"/>
  <c r="Q320" i="1" s="1"/>
  <c r="AJ320" i="1"/>
  <c r="AH320" i="1" s="1"/>
  <c r="W320" i="1"/>
  <c r="V320" i="1"/>
  <c r="U320" i="1" s="1"/>
  <c r="N320" i="1"/>
  <c r="AN319" i="1"/>
  <c r="AM319" i="1"/>
  <c r="AK319" i="1"/>
  <c r="AL319" i="1" s="1"/>
  <c r="Q319" i="1" s="1"/>
  <c r="AJ319" i="1"/>
  <c r="AH319" i="1" s="1"/>
  <c r="W319" i="1"/>
  <c r="U319" i="1" s="1"/>
  <c r="V319" i="1"/>
  <c r="N319" i="1"/>
  <c r="AN318" i="1"/>
  <c r="AM318" i="1"/>
  <c r="AK318" i="1"/>
  <c r="AL318" i="1" s="1"/>
  <c r="Q318" i="1" s="1"/>
  <c r="AJ318" i="1"/>
  <c r="AH318" i="1"/>
  <c r="AI318" i="1" s="1"/>
  <c r="W318" i="1"/>
  <c r="V318" i="1"/>
  <c r="U318" i="1"/>
  <c r="N318" i="1"/>
  <c r="L318" i="1"/>
  <c r="I318" i="1"/>
  <c r="H318" i="1"/>
  <c r="AN317" i="1"/>
  <c r="AM317" i="1"/>
  <c r="AL317" i="1"/>
  <c r="Q317" i="1" s="1"/>
  <c r="R317" i="1" s="1"/>
  <c r="S317" i="1" s="1"/>
  <c r="AK317" i="1"/>
  <c r="AJ317" i="1"/>
  <c r="AH317" i="1"/>
  <c r="G317" i="1" s="1"/>
  <c r="W317" i="1"/>
  <c r="V317" i="1"/>
  <c r="U317" i="1"/>
  <c r="N317" i="1"/>
  <c r="I317" i="1"/>
  <c r="AN316" i="1"/>
  <c r="AM316" i="1"/>
  <c r="AK316" i="1"/>
  <c r="AL316" i="1" s="1"/>
  <c r="Q316" i="1" s="1"/>
  <c r="AJ316" i="1"/>
  <c r="AH316" i="1" s="1"/>
  <c r="W316" i="1"/>
  <c r="V316" i="1"/>
  <c r="U316" i="1" s="1"/>
  <c r="N316" i="1"/>
  <c r="AN315" i="1"/>
  <c r="AM315" i="1"/>
  <c r="AK315" i="1"/>
  <c r="AL315" i="1" s="1"/>
  <c r="Q315" i="1" s="1"/>
  <c r="AJ315" i="1"/>
  <c r="AH315" i="1" s="1"/>
  <c r="W315" i="1"/>
  <c r="U315" i="1" s="1"/>
  <c r="V315" i="1"/>
  <c r="N315" i="1"/>
  <c r="AN314" i="1"/>
  <c r="AM314" i="1"/>
  <c r="AK314" i="1"/>
  <c r="AL314" i="1" s="1"/>
  <c r="Q314" i="1" s="1"/>
  <c r="AJ314" i="1"/>
  <c r="AH314" i="1"/>
  <c r="AI314" i="1" s="1"/>
  <c r="W314" i="1"/>
  <c r="V314" i="1"/>
  <c r="U314" i="1"/>
  <c r="N314" i="1"/>
  <c r="L314" i="1"/>
  <c r="I314" i="1"/>
  <c r="H314" i="1"/>
  <c r="AN313" i="1"/>
  <c r="AM313" i="1"/>
  <c r="AK313" i="1"/>
  <c r="AL313" i="1" s="1"/>
  <c r="Q313" i="1" s="1"/>
  <c r="R313" i="1" s="1"/>
  <c r="S313" i="1" s="1"/>
  <c r="AJ313" i="1"/>
  <c r="AH313" i="1"/>
  <c r="G313" i="1" s="1"/>
  <c r="W313" i="1"/>
  <c r="V313" i="1"/>
  <c r="U313" i="1"/>
  <c r="N313" i="1"/>
  <c r="I313" i="1"/>
  <c r="AN312" i="1"/>
  <c r="AM312" i="1"/>
  <c r="AK312" i="1"/>
  <c r="AJ312" i="1"/>
  <c r="AH312" i="1" s="1"/>
  <c r="W312" i="1"/>
  <c r="V312" i="1"/>
  <c r="U312" i="1" s="1"/>
  <c r="N312" i="1"/>
  <c r="AN311" i="1"/>
  <c r="AM311" i="1"/>
  <c r="AK311" i="1"/>
  <c r="AL311" i="1" s="1"/>
  <c r="Q311" i="1" s="1"/>
  <c r="AJ311" i="1"/>
  <c r="AH311" i="1" s="1"/>
  <c r="W311" i="1"/>
  <c r="U311" i="1" s="1"/>
  <c r="V311" i="1"/>
  <c r="N311" i="1"/>
  <c r="AN310" i="1"/>
  <c r="AM310" i="1"/>
  <c r="AK310" i="1"/>
  <c r="AL310" i="1" s="1"/>
  <c r="Q310" i="1" s="1"/>
  <c r="AJ310" i="1"/>
  <c r="AH310" i="1"/>
  <c r="AI310" i="1" s="1"/>
  <c r="W310" i="1"/>
  <c r="V310" i="1"/>
  <c r="U310" i="1"/>
  <c r="N310" i="1"/>
  <c r="L310" i="1"/>
  <c r="I310" i="1"/>
  <c r="H310" i="1"/>
  <c r="AN309" i="1"/>
  <c r="AM309" i="1"/>
  <c r="AK309" i="1"/>
  <c r="AL309" i="1" s="1"/>
  <c r="Q309" i="1" s="1"/>
  <c r="R309" i="1" s="1"/>
  <c r="S309" i="1" s="1"/>
  <c r="AJ309" i="1"/>
  <c r="AH309" i="1"/>
  <c r="G309" i="1" s="1"/>
  <c r="W309" i="1"/>
  <c r="V309" i="1"/>
  <c r="U309" i="1"/>
  <c r="N309" i="1"/>
  <c r="I309" i="1"/>
  <c r="AN308" i="1"/>
  <c r="AM308" i="1"/>
  <c r="AK308" i="1"/>
  <c r="AJ308" i="1"/>
  <c r="AH308" i="1" s="1"/>
  <c r="W308" i="1"/>
  <c r="V308" i="1"/>
  <c r="U308" i="1" s="1"/>
  <c r="N308" i="1"/>
  <c r="AN307" i="1"/>
  <c r="AM307" i="1"/>
  <c r="AK307" i="1"/>
  <c r="AL307" i="1" s="1"/>
  <c r="Q307" i="1" s="1"/>
  <c r="AJ307" i="1"/>
  <c r="AH307" i="1" s="1"/>
  <c r="W307" i="1"/>
  <c r="U307" i="1" s="1"/>
  <c r="V307" i="1"/>
  <c r="N307" i="1"/>
  <c r="AN306" i="1"/>
  <c r="AM306" i="1"/>
  <c r="AK306" i="1"/>
  <c r="AL306" i="1" s="1"/>
  <c r="Q306" i="1" s="1"/>
  <c r="AJ306" i="1"/>
  <c r="AH306" i="1"/>
  <c r="AI306" i="1" s="1"/>
  <c r="W306" i="1"/>
  <c r="V306" i="1"/>
  <c r="U306" i="1"/>
  <c r="N306" i="1"/>
  <c r="L306" i="1"/>
  <c r="I306" i="1"/>
  <c r="H306" i="1"/>
  <c r="AN305" i="1"/>
  <c r="AM305" i="1"/>
  <c r="AL305" i="1"/>
  <c r="Q305" i="1" s="1"/>
  <c r="R305" i="1" s="1"/>
  <c r="S305" i="1" s="1"/>
  <c r="AK305" i="1"/>
  <c r="AJ305" i="1"/>
  <c r="AH305" i="1"/>
  <c r="G305" i="1" s="1"/>
  <c r="W305" i="1"/>
  <c r="V305" i="1"/>
  <c r="U305" i="1"/>
  <c r="N305" i="1"/>
  <c r="I305" i="1"/>
  <c r="AN304" i="1"/>
  <c r="AM304" i="1"/>
  <c r="AK304" i="1"/>
  <c r="AL304" i="1" s="1"/>
  <c r="Q304" i="1" s="1"/>
  <c r="AJ304" i="1"/>
  <c r="AH304" i="1" s="1"/>
  <c r="W304" i="1"/>
  <c r="V304" i="1"/>
  <c r="U304" i="1" s="1"/>
  <c r="N304" i="1"/>
  <c r="AN303" i="1"/>
  <c r="AM303" i="1"/>
  <c r="AK303" i="1"/>
  <c r="AL303" i="1" s="1"/>
  <c r="Q303" i="1" s="1"/>
  <c r="AJ303" i="1"/>
  <c r="AH303" i="1" s="1"/>
  <c r="W303" i="1"/>
  <c r="U303" i="1" s="1"/>
  <c r="V303" i="1"/>
  <c r="N303" i="1"/>
  <c r="AN302" i="1"/>
  <c r="AM302" i="1"/>
  <c r="AK302" i="1"/>
  <c r="AL302" i="1" s="1"/>
  <c r="Q302" i="1" s="1"/>
  <c r="AJ302" i="1"/>
  <c r="AH302" i="1"/>
  <c r="AI302" i="1" s="1"/>
  <c r="W302" i="1"/>
  <c r="V302" i="1"/>
  <c r="U302" i="1"/>
  <c r="N302" i="1"/>
  <c r="L302" i="1"/>
  <c r="I302" i="1"/>
  <c r="H302" i="1"/>
  <c r="AN301" i="1"/>
  <c r="AM301" i="1"/>
  <c r="AL301" i="1"/>
  <c r="Q301" i="1" s="1"/>
  <c r="R301" i="1" s="1"/>
  <c r="S301" i="1" s="1"/>
  <c r="AK301" i="1"/>
  <c r="AJ301" i="1"/>
  <c r="AH301" i="1"/>
  <c r="G301" i="1" s="1"/>
  <c r="W301" i="1"/>
  <c r="V301" i="1"/>
  <c r="U301" i="1"/>
  <c r="N301" i="1"/>
  <c r="I301" i="1"/>
  <c r="AN300" i="1"/>
  <c r="AM300" i="1"/>
  <c r="AK300" i="1"/>
  <c r="AL300" i="1" s="1"/>
  <c r="Q300" i="1" s="1"/>
  <c r="AJ300" i="1"/>
  <c r="AH300" i="1" s="1"/>
  <c r="W300" i="1"/>
  <c r="V300" i="1"/>
  <c r="U300" i="1" s="1"/>
  <c r="N300" i="1"/>
  <c r="AN299" i="1"/>
  <c r="AM299" i="1"/>
  <c r="AK299" i="1"/>
  <c r="AL299" i="1" s="1"/>
  <c r="Q299" i="1" s="1"/>
  <c r="AJ299" i="1"/>
  <c r="AH299" i="1" s="1"/>
  <c r="W299" i="1"/>
  <c r="U299" i="1" s="1"/>
  <c r="V299" i="1"/>
  <c r="N299" i="1"/>
  <c r="AN298" i="1"/>
  <c r="AM298" i="1"/>
  <c r="AK298" i="1"/>
  <c r="AL298" i="1" s="1"/>
  <c r="Q298" i="1" s="1"/>
  <c r="AJ298" i="1"/>
  <c r="AH298" i="1"/>
  <c r="AI298" i="1" s="1"/>
  <c r="W298" i="1"/>
  <c r="V298" i="1"/>
  <c r="U298" i="1"/>
  <c r="N298" i="1"/>
  <c r="L298" i="1"/>
  <c r="I298" i="1"/>
  <c r="H298" i="1"/>
  <c r="AN297" i="1"/>
  <c r="AM297" i="1"/>
  <c r="AL297" i="1"/>
  <c r="Q297" i="1" s="1"/>
  <c r="R297" i="1" s="1"/>
  <c r="S297" i="1" s="1"/>
  <c r="AK297" i="1"/>
  <c r="AJ297" i="1"/>
  <c r="AH297" i="1"/>
  <c r="G297" i="1" s="1"/>
  <c r="W297" i="1"/>
  <c r="V297" i="1"/>
  <c r="U297" i="1"/>
  <c r="N297" i="1"/>
  <c r="I297" i="1"/>
  <c r="AN296" i="1"/>
  <c r="AM296" i="1"/>
  <c r="AK296" i="1"/>
  <c r="AL296" i="1" s="1"/>
  <c r="Q296" i="1" s="1"/>
  <c r="AJ296" i="1"/>
  <c r="AH296" i="1" s="1"/>
  <c r="W296" i="1"/>
  <c r="V296" i="1"/>
  <c r="U296" i="1" s="1"/>
  <c r="N296" i="1"/>
  <c r="AN295" i="1"/>
  <c r="AM295" i="1"/>
  <c r="AK295" i="1"/>
  <c r="AL295" i="1" s="1"/>
  <c r="Q295" i="1" s="1"/>
  <c r="AJ295" i="1"/>
  <c r="AH295" i="1" s="1"/>
  <c r="W295" i="1"/>
  <c r="V295" i="1"/>
  <c r="U295" i="1" s="1"/>
  <c r="N295" i="1"/>
  <c r="AN294" i="1"/>
  <c r="AM294" i="1"/>
  <c r="AK294" i="1"/>
  <c r="AL294" i="1" s="1"/>
  <c r="Q294" i="1" s="1"/>
  <c r="AJ294" i="1"/>
  <c r="AH294" i="1"/>
  <c r="AI294" i="1" s="1"/>
  <c r="W294" i="1"/>
  <c r="V294" i="1"/>
  <c r="U294" i="1"/>
  <c r="N294" i="1"/>
  <c r="L294" i="1"/>
  <c r="I294" i="1"/>
  <c r="H294" i="1"/>
  <c r="AN293" i="1"/>
  <c r="AM293" i="1"/>
  <c r="AL293" i="1"/>
  <c r="AK293" i="1"/>
  <c r="AJ293" i="1"/>
  <c r="AH293" i="1"/>
  <c r="W293" i="1"/>
  <c r="V293" i="1"/>
  <c r="U293" i="1"/>
  <c r="Q293" i="1"/>
  <c r="N293" i="1"/>
  <c r="I293" i="1"/>
  <c r="AN292" i="1"/>
  <c r="AM292" i="1"/>
  <c r="AK292" i="1"/>
  <c r="AJ292" i="1"/>
  <c r="AH292" i="1" s="1"/>
  <c r="AI292" i="1" s="1"/>
  <c r="W292" i="1"/>
  <c r="V292" i="1"/>
  <c r="U292" i="1" s="1"/>
  <c r="N292" i="1"/>
  <c r="AN291" i="1"/>
  <c r="AM291" i="1"/>
  <c r="AK291" i="1"/>
  <c r="AL291" i="1" s="1"/>
  <c r="AJ291" i="1"/>
  <c r="AH291" i="1" s="1"/>
  <c r="W291" i="1"/>
  <c r="V291" i="1"/>
  <c r="U291" i="1" s="1"/>
  <c r="N291" i="1"/>
  <c r="G291" i="1"/>
  <c r="Y291" i="1" s="1"/>
  <c r="AN290" i="1"/>
  <c r="AM290" i="1"/>
  <c r="AK290" i="1"/>
  <c r="AL290" i="1" s="1"/>
  <c r="Q290" i="1" s="1"/>
  <c r="AJ290" i="1"/>
  <c r="AH290" i="1"/>
  <c r="AI290" i="1" s="1"/>
  <c r="W290" i="1"/>
  <c r="V290" i="1"/>
  <c r="U290" i="1"/>
  <c r="N290" i="1"/>
  <c r="L290" i="1"/>
  <c r="I290" i="1"/>
  <c r="H290" i="1"/>
  <c r="AN289" i="1"/>
  <c r="AM289" i="1"/>
  <c r="AK289" i="1"/>
  <c r="AL289" i="1" s="1"/>
  <c r="Q289" i="1" s="1"/>
  <c r="AJ289" i="1"/>
  <c r="AH289" i="1"/>
  <c r="W289" i="1"/>
  <c r="V289" i="1"/>
  <c r="U289" i="1"/>
  <c r="N289" i="1"/>
  <c r="I289" i="1"/>
  <c r="AN288" i="1"/>
  <c r="AM288" i="1"/>
  <c r="AK288" i="1"/>
  <c r="AL288" i="1" s="1"/>
  <c r="Q288" i="1" s="1"/>
  <c r="AJ288" i="1"/>
  <c r="AH288" i="1" s="1"/>
  <c r="AI288" i="1"/>
  <c r="W288" i="1"/>
  <c r="V288" i="1"/>
  <c r="U288" i="1" s="1"/>
  <c r="N288" i="1"/>
  <c r="AN287" i="1"/>
  <c r="AM287" i="1"/>
  <c r="AK287" i="1"/>
  <c r="AL287" i="1" s="1"/>
  <c r="Q287" i="1" s="1"/>
  <c r="AJ287" i="1"/>
  <c r="AH287" i="1" s="1"/>
  <c r="W287" i="1"/>
  <c r="V287" i="1"/>
  <c r="N287" i="1"/>
  <c r="G287" i="1"/>
  <c r="Y287" i="1" s="1"/>
  <c r="AN286" i="1"/>
  <c r="AM286" i="1"/>
  <c r="AK286" i="1"/>
  <c r="AL286" i="1" s="1"/>
  <c r="Q286" i="1" s="1"/>
  <c r="AJ286" i="1"/>
  <c r="AH286" i="1"/>
  <c r="AI286" i="1" s="1"/>
  <c r="W286" i="1"/>
  <c r="V286" i="1"/>
  <c r="U286" i="1"/>
  <c r="N286" i="1"/>
  <c r="L286" i="1"/>
  <c r="I286" i="1"/>
  <c r="H286" i="1"/>
  <c r="AN285" i="1"/>
  <c r="AM285" i="1"/>
  <c r="AL285" i="1"/>
  <c r="Q285" i="1" s="1"/>
  <c r="AK285" i="1"/>
  <c r="AJ285" i="1"/>
  <c r="AH285" i="1"/>
  <c r="W285" i="1"/>
  <c r="V285" i="1"/>
  <c r="U285" i="1"/>
  <c r="N285" i="1"/>
  <c r="I285" i="1"/>
  <c r="AN284" i="1"/>
  <c r="AM284" i="1"/>
  <c r="AK284" i="1"/>
  <c r="AJ284" i="1"/>
  <c r="AH284" i="1" s="1"/>
  <c r="AI284" i="1" s="1"/>
  <c r="W284" i="1"/>
  <c r="V284" i="1"/>
  <c r="U284" i="1" s="1"/>
  <c r="N284" i="1"/>
  <c r="AN283" i="1"/>
  <c r="AM283" i="1"/>
  <c r="AK283" i="1"/>
  <c r="AL283" i="1" s="1"/>
  <c r="Q283" i="1" s="1"/>
  <c r="AJ283" i="1"/>
  <c r="AH283" i="1" s="1"/>
  <c r="W283" i="1"/>
  <c r="V283" i="1"/>
  <c r="U283" i="1" s="1"/>
  <c r="N283" i="1"/>
  <c r="G283" i="1"/>
  <c r="Y283" i="1" s="1"/>
  <c r="AN282" i="1"/>
  <c r="AM282" i="1"/>
  <c r="AK282" i="1"/>
  <c r="AL282" i="1" s="1"/>
  <c r="Q282" i="1" s="1"/>
  <c r="AJ282" i="1"/>
  <c r="AH282" i="1"/>
  <c r="AI282" i="1" s="1"/>
  <c r="W282" i="1"/>
  <c r="V282" i="1"/>
  <c r="U282" i="1"/>
  <c r="N282" i="1"/>
  <c r="L282" i="1"/>
  <c r="I282" i="1"/>
  <c r="H282" i="1"/>
  <c r="AN281" i="1"/>
  <c r="AM281" i="1"/>
  <c r="AL281" i="1"/>
  <c r="Q281" i="1" s="1"/>
  <c r="AK281" i="1"/>
  <c r="AJ281" i="1"/>
  <c r="AH281" i="1"/>
  <c r="I281" i="1" s="1"/>
  <c r="W281" i="1"/>
  <c r="V281" i="1"/>
  <c r="U281" i="1"/>
  <c r="N281" i="1"/>
  <c r="AN280" i="1"/>
  <c r="AM280" i="1"/>
  <c r="AK280" i="1"/>
  <c r="AJ280" i="1"/>
  <c r="AH280" i="1" s="1"/>
  <c r="AI280" i="1"/>
  <c r="W280" i="1"/>
  <c r="V280" i="1"/>
  <c r="U280" i="1" s="1"/>
  <c r="N280" i="1"/>
  <c r="G280" i="1"/>
  <c r="Y280" i="1" s="1"/>
  <c r="AN279" i="1"/>
  <c r="AM279" i="1"/>
  <c r="AK279" i="1"/>
  <c r="AL279" i="1" s="1"/>
  <c r="Q279" i="1" s="1"/>
  <c r="R279" i="1" s="1"/>
  <c r="AJ279" i="1"/>
  <c r="AH279" i="1" s="1"/>
  <c r="W279" i="1"/>
  <c r="V279" i="1"/>
  <c r="U279" i="1" s="1"/>
  <c r="S279" i="1"/>
  <c r="O279" i="1" s="1"/>
  <c r="M279" i="1" s="1"/>
  <c r="P279" i="1" s="1"/>
  <c r="N279" i="1"/>
  <c r="L279" i="1"/>
  <c r="H279" i="1"/>
  <c r="G279" i="1"/>
  <c r="Y279" i="1" s="1"/>
  <c r="AN278" i="1"/>
  <c r="AM278" i="1"/>
  <c r="AK278" i="1"/>
  <c r="AL278" i="1" s="1"/>
  <c r="Q278" i="1" s="1"/>
  <c r="AJ278" i="1"/>
  <c r="AH278" i="1"/>
  <c r="W278" i="1"/>
  <c r="V278" i="1"/>
  <c r="U278" i="1"/>
  <c r="N278" i="1"/>
  <c r="L278" i="1"/>
  <c r="I278" i="1"/>
  <c r="H278" i="1"/>
  <c r="AN277" i="1"/>
  <c r="AM277" i="1"/>
  <c r="AL277" i="1"/>
  <c r="Q277" i="1" s="1"/>
  <c r="AK277" i="1"/>
  <c r="AJ277" i="1"/>
  <c r="AH277" i="1"/>
  <c r="AI277" i="1" s="1"/>
  <c r="W277" i="1"/>
  <c r="V277" i="1"/>
  <c r="U277" i="1" s="1"/>
  <c r="N277" i="1"/>
  <c r="AN276" i="1"/>
  <c r="AM276" i="1"/>
  <c r="AK276" i="1"/>
  <c r="AJ276" i="1"/>
  <c r="AH276" i="1" s="1"/>
  <c r="AI276" i="1"/>
  <c r="W276" i="1"/>
  <c r="V276" i="1"/>
  <c r="U276" i="1" s="1"/>
  <c r="N276" i="1"/>
  <c r="H276" i="1"/>
  <c r="G276" i="1"/>
  <c r="Y276" i="1" s="1"/>
  <c r="AN275" i="1"/>
  <c r="AM275" i="1"/>
  <c r="AK275" i="1"/>
  <c r="AL275" i="1" s="1"/>
  <c r="Q275" i="1" s="1"/>
  <c r="AJ275" i="1"/>
  <c r="AH275" i="1" s="1"/>
  <c r="W275" i="1"/>
  <c r="V275" i="1"/>
  <c r="U275" i="1" s="1"/>
  <c r="N275" i="1"/>
  <c r="AN274" i="1"/>
  <c r="AM274" i="1"/>
  <c r="AK274" i="1"/>
  <c r="AL274" i="1" s="1"/>
  <c r="AJ274" i="1"/>
  <c r="AH274" i="1" s="1"/>
  <c r="W274" i="1"/>
  <c r="U274" i="1" s="1"/>
  <c r="V274" i="1"/>
  <c r="N274" i="1"/>
  <c r="AN273" i="1"/>
  <c r="AM273" i="1"/>
  <c r="AK273" i="1"/>
  <c r="AL273" i="1" s="1"/>
  <c r="Q273" i="1" s="1"/>
  <c r="AJ273" i="1"/>
  <c r="AI273" i="1"/>
  <c r="AH273" i="1"/>
  <c r="W273" i="1"/>
  <c r="V273" i="1"/>
  <c r="U273" i="1" s="1"/>
  <c r="N273" i="1"/>
  <c r="L273" i="1"/>
  <c r="I273" i="1"/>
  <c r="H273" i="1"/>
  <c r="G273" i="1"/>
  <c r="Y273" i="1" s="1"/>
  <c r="AN272" i="1"/>
  <c r="AM272" i="1"/>
  <c r="AL272" i="1"/>
  <c r="Q272" i="1" s="1"/>
  <c r="R272" i="1" s="1"/>
  <c r="S272" i="1" s="1"/>
  <c r="AK272" i="1"/>
  <c r="AJ272" i="1"/>
  <c r="AH272" i="1"/>
  <c r="G272" i="1" s="1"/>
  <c r="W272" i="1"/>
  <c r="V272" i="1"/>
  <c r="U272" i="1"/>
  <c r="N272" i="1"/>
  <c r="I272" i="1"/>
  <c r="AN271" i="1"/>
  <c r="AM271" i="1"/>
  <c r="AK271" i="1"/>
  <c r="AL271" i="1" s="1"/>
  <c r="Q271" i="1" s="1"/>
  <c r="AJ271" i="1"/>
  <c r="AH271" i="1" s="1"/>
  <c r="W271" i="1"/>
  <c r="V271" i="1"/>
  <c r="U271" i="1" s="1"/>
  <c r="N271" i="1"/>
  <c r="AN270" i="1"/>
  <c r="AM270" i="1"/>
  <c r="AK270" i="1"/>
  <c r="AL270" i="1" s="1"/>
  <c r="AJ270" i="1"/>
  <c r="AH270" i="1" s="1"/>
  <c r="W270" i="1"/>
  <c r="U270" i="1" s="1"/>
  <c r="V270" i="1"/>
  <c r="N270" i="1"/>
  <c r="AN269" i="1"/>
  <c r="AM269" i="1"/>
  <c r="AK269" i="1"/>
  <c r="AL269" i="1" s="1"/>
  <c r="Q269" i="1" s="1"/>
  <c r="AJ269" i="1"/>
  <c r="AH269" i="1" s="1"/>
  <c r="W269" i="1"/>
  <c r="V269" i="1"/>
  <c r="U269" i="1" s="1"/>
  <c r="N269" i="1"/>
  <c r="AN268" i="1"/>
  <c r="AM268" i="1"/>
  <c r="AK268" i="1"/>
  <c r="AL268" i="1" s="1"/>
  <c r="Q268" i="1" s="1"/>
  <c r="R268" i="1" s="1"/>
  <c r="S268" i="1" s="1"/>
  <c r="AJ268" i="1"/>
  <c r="AH268" i="1"/>
  <c r="G268" i="1" s="1"/>
  <c r="W268" i="1"/>
  <c r="V268" i="1"/>
  <c r="U268" i="1"/>
  <c r="N268" i="1"/>
  <c r="I268" i="1"/>
  <c r="AN267" i="1"/>
  <c r="AM267" i="1"/>
  <c r="AK267" i="1"/>
  <c r="AL267" i="1" s="1"/>
  <c r="AJ267" i="1"/>
  <c r="AH267" i="1" s="1"/>
  <c r="W267" i="1"/>
  <c r="V267" i="1"/>
  <c r="U267" i="1" s="1"/>
  <c r="N267" i="1"/>
  <c r="AN266" i="1"/>
  <c r="AM266" i="1"/>
  <c r="AK266" i="1"/>
  <c r="AL266" i="1" s="1"/>
  <c r="AJ266" i="1"/>
  <c r="AH266" i="1" s="1"/>
  <c r="W266" i="1"/>
  <c r="U266" i="1" s="1"/>
  <c r="V266" i="1"/>
  <c r="N266" i="1"/>
  <c r="AN265" i="1"/>
  <c r="AM265" i="1"/>
  <c r="AK265" i="1"/>
  <c r="AJ265" i="1"/>
  <c r="AH265" i="1" s="1"/>
  <c r="W265" i="1"/>
  <c r="V265" i="1"/>
  <c r="U265" i="1" s="1"/>
  <c r="N265" i="1"/>
  <c r="AN264" i="1"/>
  <c r="AM264" i="1"/>
  <c r="AL264" i="1"/>
  <c r="Q264" i="1" s="1"/>
  <c r="R264" i="1" s="1"/>
  <c r="S264" i="1" s="1"/>
  <c r="AK264" i="1"/>
  <c r="AJ264" i="1"/>
  <c r="AH264" i="1"/>
  <c r="G264" i="1" s="1"/>
  <c r="W264" i="1"/>
  <c r="V264" i="1"/>
  <c r="U264" i="1"/>
  <c r="N264" i="1"/>
  <c r="I264" i="1"/>
  <c r="AN263" i="1"/>
  <c r="AM263" i="1"/>
  <c r="AK263" i="1"/>
  <c r="AL263" i="1" s="1"/>
  <c r="Q263" i="1" s="1"/>
  <c r="AJ263" i="1"/>
  <c r="AH263" i="1" s="1"/>
  <c r="W263" i="1"/>
  <c r="V263" i="1"/>
  <c r="U263" i="1" s="1"/>
  <c r="N263" i="1"/>
  <c r="AN262" i="1"/>
  <c r="AM262" i="1"/>
  <c r="AK262" i="1"/>
  <c r="AL262" i="1" s="1"/>
  <c r="AJ262" i="1"/>
  <c r="AH262" i="1" s="1"/>
  <c r="W262" i="1"/>
  <c r="U262" i="1" s="1"/>
  <c r="V262" i="1"/>
  <c r="N262" i="1"/>
  <c r="AN261" i="1"/>
  <c r="AM261" i="1"/>
  <c r="AK261" i="1"/>
  <c r="AL261" i="1" s="1"/>
  <c r="Q261" i="1" s="1"/>
  <c r="AJ261" i="1"/>
  <c r="AH261" i="1" s="1"/>
  <c r="W261" i="1"/>
  <c r="V261" i="1"/>
  <c r="U261" i="1" s="1"/>
  <c r="N261" i="1"/>
  <c r="AN260" i="1"/>
  <c r="AM260" i="1"/>
  <c r="AK260" i="1"/>
  <c r="AL260" i="1" s="1"/>
  <c r="Q260" i="1" s="1"/>
  <c r="R260" i="1" s="1"/>
  <c r="S260" i="1" s="1"/>
  <c r="AJ260" i="1"/>
  <c r="AH260" i="1"/>
  <c r="G260" i="1" s="1"/>
  <c r="W260" i="1"/>
  <c r="V260" i="1"/>
  <c r="U260" i="1"/>
  <c r="N260" i="1"/>
  <c r="I260" i="1"/>
  <c r="AN259" i="1"/>
  <c r="AM259" i="1"/>
  <c r="AK259" i="1"/>
  <c r="AL259" i="1" s="1"/>
  <c r="AJ259" i="1"/>
  <c r="AH259" i="1" s="1"/>
  <c r="W259" i="1"/>
  <c r="V259" i="1"/>
  <c r="U259" i="1" s="1"/>
  <c r="N259" i="1"/>
  <c r="AN258" i="1"/>
  <c r="AM258" i="1"/>
  <c r="AK258" i="1"/>
  <c r="AL258" i="1" s="1"/>
  <c r="AJ258" i="1"/>
  <c r="AH258" i="1" s="1"/>
  <c r="W258" i="1"/>
  <c r="U258" i="1" s="1"/>
  <c r="V258" i="1"/>
  <c r="N258" i="1"/>
  <c r="AN257" i="1"/>
  <c r="AM257" i="1"/>
  <c r="AK257" i="1"/>
  <c r="AJ257" i="1"/>
  <c r="AI257" i="1"/>
  <c r="AH257" i="1"/>
  <c r="W257" i="1"/>
  <c r="V257" i="1"/>
  <c r="U257" i="1" s="1"/>
  <c r="N257" i="1"/>
  <c r="L257" i="1"/>
  <c r="I257" i="1"/>
  <c r="H257" i="1"/>
  <c r="G257" i="1"/>
  <c r="Y257" i="1" s="1"/>
  <c r="AN256" i="1"/>
  <c r="AM256" i="1"/>
  <c r="AK256" i="1"/>
  <c r="AL256" i="1" s="1"/>
  <c r="Q256" i="1" s="1"/>
  <c r="R256" i="1" s="1"/>
  <c r="S256" i="1" s="1"/>
  <c r="AJ256" i="1"/>
  <c r="AH256" i="1"/>
  <c r="G256" i="1" s="1"/>
  <c r="W256" i="1"/>
  <c r="V256" i="1"/>
  <c r="U256" i="1"/>
  <c r="N256" i="1"/>
  <c r="I256" i="1"/>
  <c r="AN255" i="1"/>
  <c r="AM255" i="1"/>
  <c r="AK255" i="1"/>
  <c r="AJ255" i="1"/>
  <c r="AH255" i="1" s="1"/>
  <c r="W255" i="1"/>
  <c r="V255" i="1"/>
  <c r="U255" i="1" s="1"/>
  <c r="N255" i="1"/>
  <c r="AN254" i="1"/>
  <c r="AM254" i="1"/>
  <c r="AK254" i="1"/>
  <c r="AL254" i="1" s="1"/>
  <c r="AJ254" i="1"/>
  <c r="AH254" i="1" s="1"/>
  <c r="W254" i="1"/>
  <c r="U254" i="1" s="1"/>
  <c r="V254" i="1"/>
  <c r="N254" i="1"/>
  <c r="AN253" i="1"/>
  <c r="AM253" i="1"/>
  <c r="AK253" i="1"/>
  <c r="AJ253" i="1"/>
  <c r="AI253" i="1"/>
  <c r="AH253" i="1"/>
  <c r="W253" i="1"/>
  <c r="V253" i="1"/>
  <c r="U253" i="1" s="1"/>
  <c r="N253" i="1"/>
  <c r="L253" i="1"/>
  <c r="I253" i="1"/>
  <c r="H253" i="1"/>
  <c r="G253" i="1"/>
  <c r="Y253" i="1" s="1"/>
  <c r="AN252" i="1"/>
  <c r="AM252" i="1"/>
  <c r="AK252" i="1"/>
  <c r="AL252" i="1" s="1"/>
  <c r="Q252" i="1" s="1"/>
  <c r="R252" i="1" s="1"/>
  <c r="S252" i="1" s="1"/>
  <c r="AJ252" i="1"/>
  <c r="AH252" i="1"/>
  <c r="G252" i="1" s="1"/>
  <c r="W252" i="1"/>
  <c r="V252" i="1"/>
  <c r="U252" i="1"/>
  <c r="N252" i="1"/>
  <c r="I252" i="1"/>
  <c r="AN251" i="1"/>
  <c r="AM251" i="1"/>
  <c r="AK251" i="1"/>
  <c r="AJ251" i="1"/>
  <c r="AH251" i="1" s="1"/>
  <c r="W251" i="1"/>
  <c r="V251" i="1"/>
  <c r="U251" i="1" s="1"/>
  <c r="N251" i="1"/>
  <c r="AN250" i="1"/>
  <c r="AM250" i="1"/>
  <c r="AK250" i="1"/>
  <c r="AL250" i="1" s="1"/>
  <c r="AJ250" i="1"/>
  <c r="AH250" i="1" s="1"/>
  <c r="W250" i="1"/>
  <c r="U250" i="1" s="1"/>
  <c r="V250" i="1"/>
  <c r="N250" i="1"/>
  <c r="AN249" i="1"/>
  <c r="AM249" i="1"/>
  <c r="AK249" i="1"/>
  <c r="AJ249" i="1"/>
  <c r="AH249" i="1" s="1"/>
  <c r="W249" i="1"/>
  <c r="V249" i="1"/>
  <c r="U249" i="1" s="1"/>
  <c r="N249" i="1"/>
  <c r="AN248" i="1"/>
  <c r="AM248" i="1"/>
  <c r="AL248" i="1"/>
  <c r="Q248" i="1" s="1"/>
  <c r="R248" i="1" s="1"/>
  <c r="S248" i="1" s="1"/>
  <c r="AK248" i="1"/>
  <c r="AJ248" i="1"/>
  <c r="AH248" i="1"/>
  <c r="G248" i="1" s="1"/>
  <c r="W248" i="1"/>
  <c r="V248" i="1"/>
  <c r="U248" i="1"/>
  <c r="N248" i="1"/>
  <c r="I248" i="1"/>
  <c r="AN247" i="1"/>
  <c r="AM247" i="1"/>
  <c r="AK247" i="1"/>
  <c r="AL247" i="1" s="1"/>
  <c r="Q247" i="1" s="1"/>
  <c r="AJ247" i="1"/>
  <c r="AH247" i="1" s="1"/>
  <c r="W247" i="1"/>
  <c r="V247" i="1"/>
  <c r="U247" i="1" s="1"/>
  <c r="N247" i="1"/>
  <c r="AN246" i="1"/>
  <c r="AM246" i="1"/>
  <c r="AK246" i="1"/>
  <c r="AL246" i="1" s="1"/>
  <c r="AJ246" i="1"/>
  <c r="AH246" i="1" s="1"/>
  <c r="W246" i="1"/>
  <c r="U246" i="1" s="1"/>
  <c r="V246" i="1"/>
  <c r="N246" i="1"/>
  <c r="AN245" i="1"/>
  <c r="AM245" i="1"/>
  <c r="AK245" i="1"/>
  <c r="AL245" i="1" s="1"/>
  <c r="Q245" i="1" s="1"/>
  <c r="AJ245" i="1"/>
  <c r="AH245" i="1" s="1"/>
  <c r="W245" i="1"/>
  <c r="V245" i="1"/>
  <c r="U245" i="1" s="1"/>
  <c r="N245" i="1"/>
  <c r="AN244" i="1"/>
  <c r="AM244" i="1"/>
  <c r="AK244" i="1"/>
  <c r="AL244" i="1" s="1"/>
  <c r="Q244" i="1" s="1"/>
  <c r="R244" i="1" s="1"/>
  <c r="S244" i="1" s="1"/>
  <c r="AJ244" i="1"/>
  <c r="AH244" i="1"/>
  <c r="G244" i="1" s="1"/>
  <c r="W244" i="1"/>
  <c r="V244" i="1"/>
  <c r="U244" i="1"/>
  <c r="N244" i="1"/>
  <c r="I244" i="1"/>
  <c r="AN243" i="1"/>
  <c r="AM243" i="1"/>
  <c r="AK243" i="1"/>
  <c r="AL243" i="1" s="1"/>
  <c r="AJ243" i="1"/>
  <c r="AH243" i="1" s="1"/>
  <c r="W243" i="1"/>
  <c r="V243" i="1"/>
  <c r="U243" i="1" s="1"/>
  <c r="N243" i="1"/>
  <c r="AN242" i="1"/>
  <c r="AM242" i="1"/>
  <c r="AK242" i="1"/>
  <c r="AL242" i="1" s="1"/>
  <c r="AJ242" i="1"/>
  <c r="AH242" i="1" s="1"/>
  <c r="W242" i="1"/>
  <c r="U242" i="1" s="1"/>
  <c r="V242" i="1"/>
  <c r="N242" i="1"/>
  <c r="AN241" i="1"/>
  <c r="AM241" i="1"/>
  <c r="AK241" i="1"/>
  <c r="AJ241" i="1"/>
  <c r="AH241" i="1" s="1"/>
  <c r="W241" i="1"/>
  <c r="V241" i="1"/>
  <c r="U241" i="1" s="1"/>
  <c r="N241" i="1"/>
  <c r="AN240" i="1"/>
  <c r="AM240" i="1"/>
  <c r="AL240" i="1"/>
  <c r="Q240" i="1" s="1"/>
  <c r="R240" i="1" s="1"/>
  <c r="S240" i="1" s="1"/>
  <c r="AK240" i="1"/>
  <c r="AJ240" i="1"/>
  <c r="AH240" i="1"/>
  <c r="G240" i="1" s="1"/>
  <c r="W240" i="1"/>
  <c r="V240" i="1"/>
  <c r="U240" i="1"/>
  <c r="N240" i="1"/>
  <c r="I240" i="1"/>
  <c r="AN239" i="1"/>
  <c r="AM239" i="1"/>
  <c r="AK239" i="1"/>
  <c r="AL239" i="1" s="1"/>
  <c r="Q239" i="1" s="1"/>
  <c r="AJ239" i="1"/>
  <c r="AH239" i="1" s="1"/>
  <c r="W239" i="1"/>
  <c r="V239" i="1"/>
  <c r="U239" i="1" s="1"/>
  <c r="N239" i="1"/>
  <c r="AN238" i="1"/>
  <c r="AM238" i="1"/>
  <c r="AK238" i="1"/>
  <c r="AL238" i="1" s="1"/>
  <c r="AJ238" i="1"/>
  <c r="AH238" i="1" s="1"/>
  <c r="W238" i="1"/>
  <c r="U238" i="1" s="1"/>
  <c r="V238" i="1"/>
  <c r="N238" i="1"/>
  <c r="AN237" i="1"/>
  <c r="AM237" i="1"/>
  <c r="AK237" i="1"/>
  <c r="AL237" i="1" s="1"/>
  <c r="Q237" i="1" s="1"/>
  <c r="AJ237" i="1"/>
  <c r="AH237" i="1" s="1"/>
  <c r="W237" i="1"/>
  <c r="V237" i="1"/>
  <c r="U237" i="1" s="1"/>
  <c r="N237" i="1"/>
  <c r="AN236" i="1"/>
  <c r="AM236" i="1"/>
  <c r="AK236" i="1"/>
  <c r="AL236" i="1" s="1"/>
  <c r="Q236" i="1" s="1"/>
  <c r="R236" i="1" s="1"/>
  <c r="S236" i="1" s="1"/>
  <c r="AJ236" i="1"/>
  <c r="AH236" i="1"/>
  <c r="G236" i="1" s="1"/>
  <c r="W236" i="1"/>
  <c r="V236" i="1"/>
  <c r="U236" i="1"/>
  <c r="N236" i="1"/>
  <c r="I236" i="1"/>
  <c r="AN235" i="1"/>
  <c r="AM235" i="1"/>
  <c r="AK235" i="1"/>
  <c r="AJ235" i="1"/>
  <c r="AH235" i="1" s="1"/>
  <c r="W235" i="1"/>
  <c r="V235" i="1"/>
  <c r="U235" i="1" s="1"/>
  <c r="N235" i="1"/>
  <c r="AN234" i="1"/>
  <c r="AM234" i="1"/>
  <c r="AK234" i="1"/>
  <c r="AL234" i="1" s="1"/>
  <c r="AJ234" i="1"/>
  <c r="AH234" i="1" s="1"/>
  <c r="W234" i="1"/>
  <c r="U234" i="1" s="1"/>
  <c r="V234" i="1"/>
  <c r="N234" i="1"/>
  <c r="AN233" i="1"/>
  <c r="AM233" i="1"/>
  <c r="AK233" i="1"/>
  <c r="AJ233" i="1"/>
  <c r="AH233" i="1" s="1"/>
  <c r="W233" i="1"/>
  <c r="V233" i="1"/>
  <c r="U233" i="1" s="1"/>
  <c r="N233" i="1"/>
  <c r="AN232" i="1"/>
  <c r="AM232" i="1"/>
  <c r="AL232" i="1"/>
  <c r="Q232" i="1" s="1"/>
  <c r="R232" i="1" s="1"/>
  <c r="S232" i="1" s="1"/>
  <c r="AK232" i="1"/>
  <c r="AJ232" i="1"/>
  <c r="AH232" i="1"/>
  <c r="G232" i="1" s="1"/>
  <c r="W232" i="1"/>
  <c r="V232" i="1"/>
  <c r="U232" i="1"/>
  <c r="N232" i="1"/>
  <c r="I232" i="1"/>
  <c r="AN231" i="1"/>
  <c r="AM231" i="1"/>
  <c r="AK231" i="1"/>
  <c r="AL231" i="1" s="1"/>
  <c r="Q231" i="1" s="1"/>
  <c r="AJ231" i="1"/>
  <c r="AH231" i="1" s="1"/>
  <c r="W231" i="1"/>
  <c r="V231" i="1"/>
  <c r="U231" i="1" s="1"/>
  <c r="N231" i="1"/>
  <c r="AN230" i="1"/>
  <c r="AM230" i="1"/>
  <c r="AK230" i="1"/>
  <c r="AL230" i="1" s="1"/>
  <c r="AJ230" i="1"/>
  <c r="AH230" i="1" s="1"/>
  <c r="W230" i="1"/>
  <c r="U230" i="1" s="1"/>
  <c r="V230" i="1"/>
  <c r="N230" i="1"/>
  <c r="G230" i="1"/>
  <c r="Y230" i="1" s="1"/>
  <c r="AN229" i="1"/>
  <c r="AM229" i="1"/>
  <c r="AK229" i="1"/>
  <c r="AL229" i="1" s="1"/>
  <c r="Q229" i="1" s="1"/>
  <c r="AJ229" i="1"/>
  <c r="AH229" i="1" s="1"/>
  <c r="W229" i="1"/>
  <c r="V229" i="1"/>
  <c r="U229" i="1" s="1"/>
  <c r="N229" i="1"/>
  <c r="L229" i="1"/>
  <c r="H229" i="1"/>
  <c r="AN228" i="1"/>
  <c r="AM228" i="1"/>
  <c r="AL228" i="1"/>
  <c r="Q228" i="1" s="1"/>
  <c r="AK228" i="1"/>
  <c r="AJ228" i="1"/>
  <c r="AH228" i="1"/>
  <c r="W228" i="1"/>
  <c r="V228" i="1"/>
  <c r="U228" i="1"/>
  <c r="N228" i="1"/>
  <c r="I228" i="1"/>
  <c r="AN227" i="1"/>
  <c r="AM227" i="1"/>
  <c r="AK227" i="1"/>
  <c r="AJ227" i="1"/>
  <c r="AH227" i="1" s="1"/>
  <c r="AI227" i="1" s="1"/>
  <c r="W227" i="1"/>
  <c r="V227" i="1"/>
  <c r="U227" i="1" s="1"/>
  <c r="N227" i="1"/>
  <c r="AN226" i="1"/>
  <c r="AM226" i="1"/>
  <c r="AK226" i="1"/>
  <c r="AL226" i="1" s="1"/>
  <c r="Q226" i="1" s="1"/>
  <c r="AJ226" i="1"/>
  <c r="AH226" i="1" s="1"/>
  <c r="W226" i="1"/>
  <c r="U226" i="1" s="1"/>
  <c r="V226" i="1"/>
  <c r="N226" i="1"/>
  <c r="G226" i="1"/>
  <c r="Y226" i="1" s="1"/>
  <c r="AN225" i="1"/>
  <c r="AM225" i="1"/>
  <c r="AK225" i="1"/>
  <c r="AL225" i="1" s="1"/>
  <c r="Q225" i="1" s="1"/>
  <c r="AJ225" i="1"/>
  <c r="AH225" i="1" s="1"/>
  <c r="W225" i="1"/>
  <c r="U225" i="1" s="1"/>
  <c r="V225" i="1"/>
  <c r="N225" i="1"/>
  <c r="L225" i="1"/>
  <c r="H225" i="1"/>
  <c r="AN224" i="1"/>
  <c r="AM224" i="1"/>
  <c r="AL224" i="1"/>
  <c r="Q224" i="1" s="1"/>
  <c r="AK224" i="1"/>
  <c r="AJ224" i="1"/>
  <c r="AH224" i="1"/>
  <c r="W224" i="1"/>
  <c r="V224" i="1"/>
  <c r="U224" i="1"/>
  <c r="N224" i="1"/>
  <c r="I224" i="1"/>
  <c r="AN223" i="1"/>
  <c r="AM223" i="1"/>
  <c r="AK223" i="1"/>
  <c r="AJ223" i="1"/>
  <c r="AH223" i="1" s="1"/>
  <c r="AI223" i="1" s="1"/>
  <c r="W223" i="1"/>
  <c r="V223" i="1"/>
  <c r="U223" i="1" s="1"/>
  <c r="N223" i="1"/>
  <c r="AN222" i="1"/>
  <c r="AM222" i="1"/>
  <c r="AK222" i="1"/>
  <c r="AL222" i="1" s="1"/>
  <c r="AJ222" i="1"/>
  <c r="AH222" i="1" s="1"/>
  <c r="W222" i="1"/>
  <c r="V222" i="1"/>
  <c r="N222" i="1"/>
  <c r="L222" i="1"/>
  <c r="H222" i="1"/>
  <c r="G222" i="1"/>
  <c r="Y222" i="1" s="1"/>
  <c r="AN221" i="1"/>
  <c r="AM221" i="1"/>
  <c r="AK221" i="1"/>
  <c r="AJ221" i="1"/>
  <c r="AH221" i="1" s="1"/>
  <c r="W221" i="1"/>
  <c r="V221" i="1"/>
  <c r="U221" i="1" s="1"/>
  <c r="N221" i="1"/>
  <c r="AN220" i="1"/>
  <c r="AM220" i="1"/>
  <c r="AL220" i="1"/>
  <c r="Q220" i="1" s="1"/>
  <c r="AK220" i="1"/>
  <c r="AJ220" i="1"/>
  <c r="AH220" i="1"/>
  <c r="L220" i="1" s="1"/>
  <c r="W220" i="1"/>
  <c r="V220" i="1"/>
  <c r="U220" i="1"/>
  <c r="N220" i="1"/>
  <c r="I220" i="1"/>
  <c r="AN219" i="1"/>
  <c r="AM219" i="1"/>
  <c r="AK219" i="1"/>
  <c r="AL219" i="1" s="1"/>
  <c r="Q219" i="1" s="1"/>
  <c r="AJ219" i="1"/>
  <c r="AI219" i="1"/>
  <c r="AH219" i="1"/>
  <c r="G219" i="1" s="1"/>
  <c r="W219" i="1"/>
  <c r="V219" i="1"/>
  <c r="U219" i="1" s="1"/>
  <c r="N219" i="1"/>
  <c r="L219" i="1"/>
  <c r="I219" i="1"/>
  <c r="H219" i="1"/>
  <c r="AN218" i="1"/>
  <c r="AM218" i="1"/>
  <c r="AL218" i="1"/>
  <c r="AK218" i="1"/>
  <c r="AJ218" i="1"/>
  <c r="AH218" i="1" s="1"/>
  <c r="W218" i="1"/>
  <c r="U218" i="1" s="1"/>
  <c r="V218" i="1"/>
  <c r="N218" i="1"/>
  <c r="AN217" i="1"/>
  <c r="AM217" i="1"/>
  <c r="AK217" i="1"/>
  <c r="AL217" i="1" s="1"/>
  <c r="Q217" i="1" s="1"/>
  <c r="AJ217" i="1"/>
  <c r="AH217" i="1" s="1"/>
  <c r="W217" i="1"/>
  <c r="V217" i="1"/>
  <c r="U217" i="1" s="1"/>
  <c r="N217" i="1"/>
  <c r="AN216" i="1"/>
  <c r="AM216" i="1"/>
  <c r="AK216" i="1"/>
  <c r="AL216" i="1" s="1"/>
  <c r="Q216" i="1" s="1"/>
  <c r="AJ216" i="1"/>
  <c r="AH216" i="1"/>
  <c r="L216" i="1" s="1"/>
  <c r="W216" i="1"/>
  <c r="V216" i="1"/>
  <c r="U216" i="1"/>
  <c r="N216" i="1"/>
  <c r="I216" i="1"/>
  <c r="AN215" i="1"/>
  <c r="AM215" i="1"/>
  <c r="AK215" i="1"/>
  <c r="AJ215" i="1"/>
  <c r="AI215" i="1"/>
  <c r="AH215" i="1"/>
  <c r="G215" i="1" s="1"/>
  <c r="W215" i="1"/>
  <c r="V215" i="1"/>
  <c r="U215" i="1" s="1"/>
  <c r="N215" i="1"/>
  <c r="L215" i="1"/>
  <c r="I215" i="1"/>
  <c r="H215" i="1"/>
  <c r="AN214" i="1"/>
  <c r="AM214" i="1"/>
  <c r="AK214" i="1"/>
  <c r="AL214" i="1" s="1"/>
  <c r="AJ214" i="1"/>
  <c r="AH214" i="1" s="1"/>
  <c r="W214" i="1"/>
  <c r="U214" i="1" s="1"/>
  <c r="V214" i="1"/>
  <c r="N214" i="1"/>
  <c r="AN213" i="1"/>
  <c r="AM213" i="1"/>
  <c r="AK213" i="1"/>
  <c r="AJ213" i="1"/>
  <c r="AH213" i="1" s="1"/>
  <c r="W213" i="1"/>
  <c r="V213" i="1"/>
  <c r="U213" i="1" s="1"/>
  <c r="N213" i="1"/>
  <c r="AN212" i="1"/>
  <c r="AM212" i="1"/>
  <c r="AK212" i="1"/>
  <c r="AL212" i="1" s="1"/>
  <c r="Q212" i="1" s="1"/>
  <c r="AJ212" i="1"/>
  <c r="AH212" i="1"/>
  <c r="L212" i="1" s="1"/>
  <c r="W212" i="1"/>
  <c r="V212" i="1"/>
  <c r="U212" i="1"/>
  <c r="N212" i="1"/>
  <c r="I212" i="1"/>
  <c r="AN211" i="1"/>
  <c r="AM211" i="1"/>
  <c r="AK211" i="1"/>
  <c r="AJ211" i="1"/>
  <c r="AI211" i="1"/>
  <c r="AH211" i="1"/>
  <c r="G211" i="1" s="1"/>
  <c r="W211" i="1"/>
  <c r="V211" i="1"/>
  <c r="U211" i="1" s="1"/>
  <c r="N211" i="1"/>
  <c r="L211" i="1"/>
  <c r="I211" i="1"/>
  <c r="H211" i="1"/>
  <c r="AN210" i="1"/>
  <c r="AM210" i="1"/>
  <c r="AK210" i="1"/>
  <c r="AL210" i="1" s="1"/>
  <c r="AJ210" i="1"/>
  <c r="AH210" i="1" s="1"/>
  <c r="W210" i="1"/>
  <c r="U210" i="1" s="1"/>
  <c r="V210" i="1"/>
  <c r="N210" i="1"/>
  <c r="AN209" i="1"/>
  <c r="AM209" i="1"/>
  <c r="AK209" i="1"/>
  <c r="AL209" i="1" s="1"/>
  <c r="AJ209" i="1"/>
  <c r="AH209" i="1" s="1"/>
  <c r="W209" i="1"/>
  <c r="V209" i="1"/>
  <c r="U209" i="1" s="1"/>
  <c r="N209" i="1"/>
  <c r="AN208" i="1"/>
  <c r="AM208" i="1"/>
  <c r="AK208" i="1"/>
  <c r="AL208" i="1" s="1"/>
  <c r="Q208" i="1" s="1"/>
  <c r="AJ208" i="1"/>
  <c r="AH208" i="1"/>
  <c r="L208" i="1" s="1"/>
  <c r="W208" i="1"/>
  <c r="V208" i="1"/>
  <c r="U208" i="1"/>
  <c r="N208" i="1"/>
  <c r="I208" i="1"/>
  <c r="AN207" i="1"/>
  <c r="AM207" i="1"/>
  <c r="AK207" i="1"/>
  <c r="AJ207" i="1"/>
  <c r="AI207" i="1"/>
  <c r="AH207" i="1"/>
  <c r="G207" i="1" s="1"/>
  <c r="W207" i="1"/>
  <c r="V207" i="1"/>
  <c r="U207" i="1" s="1"/>
  <c r="N207" i="1"/>
  <c r="L207" i="1"/>
  <c r="I207" i="1"/>
  <c r="H207" i="1"/>
  <c r="AN206" i="1"/>
  <c r="AM206" i="1"/>
  <c r="AL206" i="1" s="1"/>
  <c r="AK206" i="1"/>
  <c r="AJ206" i="1"/>
  <c r="AH206" i="1" s="1"/>
  <c r="W206" i="1"/>
  <c r="U206" i="1" s="1"/>
  <c r="V206" i="1"/>
  <c r="N206" i="1"/>
  <c r="AN205" i="1"/>
  <c r="AM205" i="1"/>
  <c r="AK205" i="1"/>
  <c r="AJ205" i="1"/>
  <c r="AH205" i="1" s="1"/>
  <c r="W205" i="1"/>
  <c r="V205" i="1"/>
  <c r="U205" i="1" s="1"/>
  <c r="N205" i="1"/>
  <c r="AN204" i="1"/>
  <c r="AM204" i="1"/>
  <c r="AL204" i="1"/>
  <c r="Q204" i="1" s="1"/>
  <c r="AK204" i="1"/>
  <c r="AJ204" i="1"/>
  <c r="AH204" i="1"/>
  <c r="L204" i="1" s="1"/>
  <c r="W204" i="1"/>
  <c r="V204" i="1"/>
  <c r="U204" i="1"/>
  <c r="N204" i="1"/>
  <c r="I204" i="1"/>
  <c r="AN203" i="1"/>
  <c r="AM203" i="1"/>
  <c r="AK203" i="1"/>
  <c r="AL203" i="1" s="1"/>
  <c r="Q203" i="1" s="1"/>
  <c r="AJ203" i="1"/>
  <c r="AI203" i="1"/>
  <c r="AH203" i="1"/>
  <c r="G203" i="1" s="1"/>
  <c r="W203" i="1"/>
  <c r="V203" i="1"/>
  <c r="U203" i="1" s="1"/>
  <c r="N203" i="1"/>
  <c r="L203" i="1"/>
  <c r="I203" i="1"/>
  <c r="H203" i="1"/>
  <c r="AN202" i="1"/>
  <c r="AM202" i="1"/>
  <c r="AL202" i="1"/>
  <c r="AK202" i="1"/>
  <c r="AJ202" i="1"/>
  <c r="AH202" i="1" s="1"/>
  <c r="W202" i="1"/>
  <c r="U202" i="1" s="1"/>
  <c r="V202" i="1"/>
  <c r="N202" i="1"/>
  <c r="AN201" i="1"/>
  <c r="AM201" i="1"/>
  <c r="AK201" i="1"/>
  <c r="AL201" i="1" s="1"/>
  <c r="Q201" i="1" s="1"/>
  <c r="AJ201" i="1"/>
  <c r="AH201" i="1" s="1"/>
  <c r="W201" i="1"/>
  <c r="V201" i="1"/>
  <c r="U201" i="1" s="1"/>
  <c r="N201" i="1"/>
  <c r="AN200" i="1"/>
  <c r="AM200" i="1"/>
  <c r="AK200" i="1"/>
  <c r="AL200" i="1" s="1"/>
  <c r="Q200" i="1" s="1"/>
  <c r="AJ200" i="1"/>
  <c r="AH200" i="1"/>
  <c r="L200" i="1" s="1"/>
  <c r="W200" i="1"/>
  <c r="V200" i="1"/>
  <c r="U200" i="1"/>
  <c r="N200" i="1"/>
  <c r="I200" i="1"/>
  <c r="AN199" i="1"/>
  <c r="AM199" i="1"/>
  <c r="AK199" i="1"/>
  <c r="AJ199" i="1"/>
  <c r="AI199" i="1"/>
  <c r="AH199" i="1"/>
  <c r="G199" i="1" s="1"/>
  <c r="W199" i="1"/>
  <c r="V199" i="1"/>
  <c r="U199" i="1" s="1"/>
  <c r="N199" i="1"/>
  <c r="L199" i="1"/>
  <c r="I199" i="1"/>
  <c r="H199" i="1"/>
  <c r="AN198" i="1"/>
  <c r="AM198" i="1"/>
  <c r="AK198" i="1"/>
  <c r="AL198" i="1" s="1"/>
  <c r="AJ198" i="1"/>
  <c r="AH198" i="1" s="1"/>
  <c r="W198" i="1"/>
  <c r="U198" i="1" s="1"/>
  <c r="V198" i="1"/>
  <c r="N198" i="1"/>
  <c r="AN197" i="1"/>
  <c r="AM197" i="1"/>
  <c r="AK197" i="1"/>
  <c r="AJ197" i="1"/>
  <c r="AH197" i="1" s="1"/>
  <c r="W197" i="1"/>
  <c r="V197" i="1"/>
  <c r="U197" i="1" s="1"/>
  <c r="N197" i="1"/>
  <c r="AN196" i="1"/>
  <c r="AM196" i="1"/>
  <c r="AK196" i="1"/>
  <c r="AL196" i="1" s="1"/>
  <c r="Q196" i="1" s="1"/>
  <c r="AJ196" i="1"/>
  <c r="AH196" i="1"/>
  <c r="L196" i="1" s="1"/>
  <c r="W196" i="1"/>
  <c r="V196" i="1"/>
  <c r="U196" i="1"/>
  <c r="N196" i="1"/>
  <c r="I196" i="1"/>
  <c r="AN195" i="1"/>
  <c r="AM195" i="1"/>
  <c r="AK195" i="1"/>
  <c r="AJ195" i="1"/>
  <c r="AI195" i="1"/>
  <c r="AH195" i="1"/>
  <c r="G195" i="1" s="1"/>
  <c r="W195" i="1"/>
  <c r="V195" i="1"/>
  <c r="U195" i="1" s="1"/>
  <c r="N195" i="1"/>
  <c r="L195" i="1"/>
  <c r="I195" i="1"/>
  <c r="H195" i="1"/>
  <c r="AN194" i="1"/>
  <c r="AM194" i="1"/>
  <c r="AK194" i="1"/>
  <c r="AL194" i="1" s="1"/>
  <c r="AJ194" i="1"/>
  <c r="AH194" i="1" s="1"/>
  <c r="W194" i="1"/>
  <c r="U194" i="1" s="1"/>
  <c r="V194" i="1"/>
  <c r="N194" i="1"/>
  <c r="AN193" i="1"/>
  <c r="AM193" i="1"/>
  <c r="AK193" i="1"/>
  <c r="AJ193" i="1"/>
  <c r="AH193" i="1" s="1"/>
  <c r="W193" i="1"/>
  <c r="V193" i="1"/>
  <c r="U193" i="1" s="1"/>
  <c r="N193" i="1"/>
  <c r="AN192" i="1"/>
  <c r="AM192" i="1"/>
  <c r="AK192" i="1"/>
  <c r="AL192" i="1" s="1"/>
  <c r="Q192" i="1" s="1"/>
  <c r="AJ192" i="1"/>
  <c r="AH192" i="1"/>
  <c r="L192" i="1" s="1"/>
  <c r="W192" i="1"/>
  <c r="V192" i="1"/>
  <c r="U192" i="1"/>
  <c r="N192" i="1"/>
  <c r="I192" i="1"/>
  <c r="AN191" i="1"/>
  <c r="AM191" i="1"/>
  <c r="AK191" i="1"/>
  <c r="AJ191" i="1"/>
  <c r="AI191" i="1"/>
  <c r="AH191" i="1"/>
  <c r="G191" i="1" s="1"/>
  <c r="W191" i="1"/>
  <c r="V191" i="1"/>
  <c r="U191" i="1" s="1"/>
  <c r="N191" i="1"/>
  <c r="L191" i="1"/>
  <c r="I191" i="1"/>
  <c r="H191" i="1"/>
  <c r="AN190" i="1"/>
  <c r="AM190" i="1"/>
  <c r="AL190" i="1" s="1"/>
  <c r="AK190" i="1"/>
  <c r="AJ190" i="1"/>
  <c r="AH190" i="1" s="1"/>
  <c r="W190" i="1"/>
  <c r="U190" i="1" s="1"/>
  <c r="V190" i="1"/>
  <c r="N190" i="1"/>
  <c r="AN189" i="1"/>
  <c r="AM189" i="1"/>
  <c r="AK189" i="1"/>
  <c r="AJ189" i="1"/>
  <c r="AH189" i="1" s="1"/>
  <c r="W189" i="1"/>
  <c r="V189" i="1"/>
  <c r="U189" i="1" s="1"/>
  <c r="N189" i="1"/>
  <c r="AN188" i="1"/>
  <c r="AM188" i="1"/>
  <c r="AL188" i="1"/>
  <c r="Q188" i="1" s="1"/>
  <c r="AK188" i="1"/>
  <c r="AJ188" i="1"/>
  <c r="AH188" i="1"/>
  <c r="L188" i="1" s="1"/>
  <c r="W188" i="1"/>
  <c r="V188" i="1"/>
  <c r="U188" i="1"/>
  <c r="N188" i="1"/>
  <c r="I188" i="1"/>
  <c r="AN187" i="1"/>
  <c r="AM187" i="1"/>
  <c r="AK187" i="1"/>
  <c r="AL187" i="1" s="1"/>
  <c r="Q187" i="1" s="1"/>
  <c r="AJ187" i="1"/>
  <c r="AI187" i="1"/>
  <c r="AH187" i="1"/>
  <c r="G187" i="1" s="1"/>
  <c r="W187" i="1"/>
  <c r="V187" i="1"/>
  <c r="U187" i="1" s="1"/>
  <c r="N187" i="1"/>
  <c r="L187" i="1"/>
  <c r="I187" i="1"/>
  <c r="H187" i="1"/>
  <c r="AN186" i="1"/>
  <c r="AM186" i="1"/>
  <c r="AL186" i="1"/>
  <c r="AK186" i="1"/>
  <c r="AJ186" i="1"/>
  <c r="AH186" i="1" s="1"/>
  <c r="W186" i="1"/>
  <c r="U186" i="1" s="1"/>
  <c r="V186" i="1"/>
  <c r="N186" i="1"/>
  <c r="AN185" i="1"/>
  <c r="AM185" i="1"/>
  <c r="AK185" i="1"/>
  <c r="AL185" i="1" s="1"/>
  <c r="Q185" i="1" s="1"/>
  <c r="AJ185" i="1"/>
  <c r="AH185" i="1" s="1"/>
  <c r="W185" i="1"/>
  <c r="V185" i="1"/>
  <c r="U185" i="1" s="1"/>
  <c r="N185" i="1"/>
  <c r="AN184" i="1"/>
  <c r="AM184" i="1"/>
  <c r="AK184" i="1"/>
  <c r="AL184" i="1" s="1"/>
  <c r="Q184" i="1" s="1"/>
  <c r="AJ184" i="1"/>
  <c r="AH184" i="1"/>
  <c r="L184" i="1" s="1"/>
  <c r="W184" i="1"/>
  <c r="V184" i="1"/>
  <c r="U184" i="1"/>
  <c r="N184" i="1"/>
  <c r="I184" i="1"/>
  <c r="AN183" i="1"/>
  <c r="AM183" i="1"/>
  <c r="AK183" i="1"/>
  <c r="AL183" i="1" s="1"/>
  <c r="Q183" i="1" s="1"/>
  <c r="AJ183" i="1"/>
  <c r="AI183" i="1"/>
  <c r="AH183" i="1"/>
  <c r="G183" i="1" s="1"/>
  <c r="W183" i="1"/>
  <c r="V183" i="1"/>
  <c r="U183" i="1" s="1"/>
  <c r="N183" i="1"/>
  <c r="L183" i="1"/>
  <c r="I183" i="1"/>
  <c r="H183" i="1"/>
  <c r="AN182" i="1"/>
  <c r="AM182" i="1"/>
  <c r="AK182" i="1"/>
  <c r="AL182" i="1" s="1"/>
  <c r="AJ182" i="1"/>
  <c r="AH182" i="1" s="1"/>
  <c r="W182" i="1"/>
  <c r="U182" i="1" s="1"/>
  <c r="V182" i="1"/>
  <c r="N182" i="1"/>
  <c r="AN181" i="1"/>
  <c r="AM181" i="1"/>
  <c r="AK181" i="1"/>
  <c r="AJ181" i="1"/>
  <c r="AH181" i="1" s="1"/>
  <c r="W181" i="1"/>
  <c r="V181" i="1"/>
  <c r="U181" i="1" s="1"/>
  <c r="N181" i="1"/>
  <c r="AN180" i="1"/>
  <c r="AM180" i="1"/>
  <c r="AK180" i="1"/>
  <c r="AL180" i="1" s="1"/>
  <c r="Q180" i="1" s="1"/>
  <c r="AJ180" i="1"/>
  <c r="AH180" i="1"/>
  <c r="L180" i="1" s="1"/>
  <c r="W180" i="1"/>
  <c r="V180" i="1"/>
  <c r="U180" i="1"/>
  <c r="N180" i="1"/>
  <c r="I180" i="1"/>
  <c r="AN179" i="1"/>
  <c r="AM179" i="1"/>
  <c r="AK179" i="1"/>
  <c r="AL179" i="1" s="1"/>
  <c r="AJ179" i="1"/>
  <c r="AI179" i="1"/>
  <c r="AH179" i="1"/>
  <c r="G179" i="1" s="1"/>
  <c r="W179" i="1"/>
  <c r="V179" i="1"/>
  <c r="U179" i="1" s="1"/>
  <c r="N179" i="1"/>
  <c r="L179" i="1"/>
  <c r="I179" i="1"/>
  <c r="H179" i="1"/>
  <c r="AN178" i="1"/>
  <c r="Q178" i="1" s="1"/>
  <c r="AM178" i="1"/>
  <c r="AL178" i="1"/>
  <c r="AK178" i="1"/>
  <c r="AJ178" i="1"/>
  <c r="AH178" i="1" s="1"/>
  <c r="W178" i="1"/>
  <c r="U178" i="1" s="1"/>
  <c r="V178" i="1"/>
  <c r="N178" i="1"/>
  <c r="AN177" i="1"/>
  <c r="AM177" i="1"/>
  <c r="AK177" i="1"/>
  <c r="AL177" i="1" s="1"/>
  <c r="AJ177" i="1"/>
  <c r="AH177" i="1" s="1"/>
  <c r="W177" i="1"/>
  <c r="V177" i="1"/>
  <c r="U177" i="1" s="1"/>
  <c r="N177" i="1"/>
  <c r="AN176" i="1"/>
  <c r="AM176" i="1"/>
  <c r="AK176" i="1"/>
  <c r="AL176" i="1" s="1"/>
  <c r="Q176" i="1" s="1"/>
  <c r="AJ176" i="1"/>
  <c r="AH176" i="1"/>
  <c r="L176" i="1" s="1"/>
  <c r="W176" i="1"/>
  <c r="V176" i="1"/>
  <c r="U176" i="1"/>
  <c r="N176" i="1"/>
  <c r="I176" i="1"/>
  <c r="AN175" i="1"/>
  <c r="AM175" i="1"/>
  <c r="AK175" i="1"/>
  <c r="AJ175" i="1"/>
  <c r="AI175" i="1"/>
  <c r="AH175" i="1"/>
  <c r="G175" i="1" s="1"/>
  <c r="W175" i="1"/>
  <c r="V175" i="1"/>
  <c r="U175" i="1" s="1"/>
  <c r="N175" i="1"/>
  <c r="L175" i="1"/>
  <c r="I175" i="1"/>
  <c r="H175" i="1"/>
  <c r="AN174" i="1"/>
  <c r="AM174" i="1"/>
  <c r="AK174" i="1"/>
  <c r="AL174" i="1" s="1"/>
  <c r="AJ174" i="1"/>
  <c r="AH174" i="1" s="1"/>
  <c r="W174" i="1"/>
  <c r="U174" i="1" s="1"/>
  <c r="V174" i="1"/>
  <c r="N174" i="1"/>
  <c r="G174" i="1"/>
  <c r="Y174" i="1" s="1"/>
  <c r="AN173" i="1"/>
  <c r="AM173" i="1"/>
  <c r="AK173" i="1"/>
  <c r="AJ173" i="1"/>
  <c r="AH173" i="1" s="1"/>
  <c r="AI173" i="1" s="1"/>
  <c r="W173" i="1"/>
  <c r="V173" i="1"/>
  <c r="U173" i="1" s="1"/>
  <c r="N173" i="1"/>
  <c r="L173" i="1"/>
  <c r="AN172" i="1"/>
  <c r="AM172" i="1"/>
  <c r="AK172" i="1"/>
  <c r="AL172" i="1" s="1"/>
  <c r="Q172" i="1" s="1"/>
  <c r="AJ172" i="1"/>
  <c r="AH172" i="1"/>
  <c r="G172" i="1" s="1"/>
  <c r="W172" i="1"/>
  <c r="V172" i="1"/>
  <c r="U172" i="1"/>
  <c r="N172" i="1"/>
  <c r="I172" i="1"/>
  <c r="AN171" i="1"/>
  <c r="AM171" i="1"/>
  <c r="AK171" i="1"/>
  <c r="AJ171" i="1"/>
  <c r="AI171" i="1"/>
  <c r="AH171" i="1"/>
  <c r="G171" i="1" s="1"/>
  <c r="W171" i="1"/>
  <c r="V171" i="1"/>
  <c r="U171" i="1" s="1"/>
  <c r="N171" i="1"/>
  <c r="L171" i="1"/>
  <c r="I171" i="1"/>
  <c r="H171" i="1"/>
  <c r="AN170" i="1"/>
  <c r="AM170" i="1"/>
  <c r="AL170" i="1" s="1"/>
  <c r="Q170" i="1" s="1"/>
  <c r="AK170" i="1"/>
  <c r="AJ170" i="1"/>
  <c r="AH170" i="1" s="1"/>
  <c r="W170" i="1"/>
  <c r="U170" i="1" s="1"/>
  <c r="V170" i="1"/>
  <c r="N170" i="1"/>
  <c r="AN169" i="1"/>
  <c r="AM169" i="1"/>
  <c r="AK169" i="1"/>
  <c r="AJ169" i="1"/>
  <c r="AH169" i="1" s="1"/>
  <c r="AI169" i="1"/>
  <c r="W169" i="1"/>
  <c r="V169" i="1"/>
  <c r="U169" i="1" s="1"/>
  <c r="N169" i="1"/>
  <c r="H169" i="1"/>
  <c r="AN168" i="1"/>
  <c r="AM168" i="1"/>
  <c r="AK168" i="1"/>
  <c r="AL168" i="1" s="1"/>
  <c r="Q168" i="1" s="1"/>
  <c r="AJ168" i="1"/>
  <c r="AH168" i="1" s="1"/>
  <c r="W168" i="1"/>
  <c r="U168" i="1" s="1"/>
  <c r="V168" i="1"/>
  <c r="N168" i="1"/>
  <c r="AN167" i="1"/>
  <c r="AM167" i="1"/>
  <c r="AK167" i="1"/>
  <c r="AJ167" i="1"/>
  <c r="AI167" i="1"/>
  <c r="AH167" i="1"/>
  <c r="G167" i="1" s="1"/>
  <c r="W167" i="1"/>
  <c r="V167" i="1"/>
  <c r="U167" i="1" s="1"/>
  <c r="N167" i="1"/>
  <c r="L167" i="1"/>
  <c r="I167" i="1"/>
  <c r="H167" i="1"/>
  <c r="AN166" i="1"/>
  <c r="AM166" i="1"/>
  <c r="AL166" i="1"/>
  <c r="Q166" i="1" s="1"/>
  <c r="AK166" i="1"/>
  <c r="AJ166" i="1"/>
  <c r="AH166" i="1"/>
  <c r="G166" i="1" s="1"/>
  <c r="W166" i="1"/>
  <c r="V166" i="1"/>
  <c r="U166" i="1"/>
  <c r="N166" i="1"/>
  <c r="I166" i="1"/>
  <c r="AN165" i="1"/>
  <c r="AM165" i="1"/>
  <c r="AK165" i="1"/>
  <c r="AL165" i="1" s="1"/>
  <c r="Q165" i="1" s="1"/>
  <c r="AJ165" i="1"/>
  <c r="AH165" i="1" s="1"/>
  <c r="AI165" i="1" s="1"/>
  <c r="W165" i="1"/>
  <c r="V165" i="1"/>
  <c r="U165" i="1" s="1"/>
  <c r="N165" i="1"/>
  <c r="L165" i="1"/>
  <c r="AN164" i="1"/>
  <c r="AM164" i="1"/>
  <c r="AK164" i="1"/>
  <c r="AL164" i="1" s="1"/>
  <c r="Q164" i="1" s="1"/>
  <c r="AJ164" i="1"/>
  <c r="AH164" i="1"/>
  <c r="G164" i="1" s="1"/>
  <c r="W164" i="1"/>
  <c r="V164" i="1"/>
  <c r="U164" i="1"/>
  <c r="N164" i="1"/>
  <c r="I164" i="1"/>
  <c r="AN163" i="1"/>
  <c r="AM163" i="1"/>
  <c r="AK163" i="1"/>
  <c r="AL163" i="1" s="1"/>
  <c r="AJ163" i="1"/>
  <c r="AI163" i="1"/>
  <c r="AH163" i="1"/>
  <c r="G163" i="1" s="1"/>
  <c r="W163" i="1"/>
  <c r="V163" i="1"/>
  <c r="U163" i="1" s="1"/>
  <c r="N163" i="1"/>
  <c r="L163" i="1"/>
  <c r="I163" i="1"/>
  <c r="H163" i="1"/>
  <c r="AN162" i="1"/>
  <c r="Q162" i="1" s="1"/>
  <c r="AM162" i="1"/>
  <c r="AL162" i="1"/>
  <c r="AK162" i="1"/>
  <c r="AJ162" i="1"/>
  <c r="AH162" i="1" s="1"/>
  <c r="W162" i="1"/>
  <c r="U162" i="1" s="1"/>
  <c r="V162" i="1"/>
  <c r="N162" i="1"/>
  <c r="AN161" i="1"/>
  <c r="AM161" i="1"/>
  <c r="AK161" i="1"/>
  <c r="AJ161" i="1"/>
  <c r="AH161" i="1" s="1"/>
  <c r="AI161" i="1"/>
  <c r="W161" i="1"/>
  <c r="V161" i="1"/>
  <c r="U161" i="1" s="1"/>
  <c r="N161" i="1"/>
  <c r="H161" i="1"/>
  <c r="AN160" i="1"/>
  <c r="AM160" i="1"/>
  <c r="AL160" i="1"/>
  <c r="AK160" i="1"/>
  <c r="AJ160" i="1"/>
  <c r="AH160" i="1" s="1"/>
  <c r="W160" i="1"/>
  <c r="V160" i="1"/>
  <c r="U160" i="1"/>
  <c r="N160" i="1"/>
  <c r="AN159" i="1"/>
  <c r="AM159" i="1"/>
  <c r="AK159" i="1"/>
  <c r="AJ159" i="1"/>
  <c r="AH159" i="1"/>
  <c r="G159" i="1" s="1"/>
  <c r="W159" i="1"/>
  <c r="V159" i="1"/>
  <c r="U159" i="1" s="1"/>
  <c r="N159" i="1"/>
  <c r="L159" i="1"/>
  <c r="I159" i="1"/>
  <c r="H159" i="1"/>
  <c r="AN158" i="1"/>
  <c r="AM158" i="1"/>
  <c r="AL158" i="1"/>
  <c r="Q158" i="1" s="1"/>
  <c r="AK158" i="1"/>
  <c r="AJ158" i="1"/>
  <c r="AH158" i="1" s="1"/>
  <c r="W158" i="1"/>
  <c r="V158" i="1"/>
  <c r="U158" i="1" s="1"/>
  <c r="N158" i="1"/>
  <c r="AN157" i="1"/>
  <c r="AM157" i="1"/>
  <c r="AK157" i="1"/>
  <c r="AJ157" i="1"/>
  <c r="AH157" i="1" s="1"/>
  <c r="I157" i="1" s="1"/>
  <c r="AI157" i="1"/>
  <c r="W157" i="1"/>
  <c r="V157" i="1"/>
  <c r="N157" i="1"/>
  <c r="L157" i="1"/>
  <c r="H157" i="1"/>
  <c r="G157" i="1"/>
  <c r="Y157" i="1" s="1"/>
  <c r="AN156" i="1"/>
  <c r="AM156" i="1"/>
  <c r="AK156" i="1"/>
  <c r="AL156" i="1" s="1"/>
  <c r="Q156" i="1" s="1"/>
  <c r="AJ156" i="1"/>
  <c r="AH156" i="1" s="1"/>
  <c r="W156" i="1"/>
  <c r="U156" i="1" s="1"/>
  <c r="V156" i="1"/>
  <c r="N156" i="1"/>
  <c r="AN155" i="1"/>
  <c r="AM155" i="1"/>
  <c r="AK155" i="1"/>
  <c r="AL155" i="1" s="1"/>
  <c r="Q155" i="1" s="1"/>
  <c r="AJ155" i="1"/>
  <c r="AH155" i="1"/>
  <c r="L155" i="1" s="1"/>
  <c r="W155" i="1"/>
  <c r="V155" i="1"/>
  <c r="U155" i="1"/>
  <c r="N155" i="1"/>
  <c r="I155" i="1"/>
  <c r="AN154" i="1"/>
  <c r="AM154" i="1"/>
  <c r="AL154" i="1" s="1"/>
  <c r="Q154" i="1" s="1"/>
  <c r="AK154" i="1"/>
  <c r="AJ154" i="1"/>
  <c r="AI154" i="1"/>
  <c r="AH154" i="1"/>
  <c r="L154" i="1" s="1"/>
  <c r="W154" i="1"/>
  <c r="V154" i="1"/>
  <c r="U154" i="1" s="1"/>
  <c r="N154" i="1"/>
  <c r="I154" i="1"/>
  <c r="AN153" i="1"/>
  <c r="AM153" i="1"/>
  <c r="AK153" i="1"/>
  <c r="AJ153" i="1"/>
  <c r="AH153" i="1" s="1"/>
  <c r="W153" i="1"/>
  <c r="V153" i="1"/>
  <c r="U153" i="1" s="1"/>
  <c r="N153" i="1"/>
  <c r="AN152" i="1"/>
  <c r="AM152" i="1"/>
  <c r="AK152" i="1"/>
  <c r="AL152" i="1" s="1"/>
  <c r="Q152" i="1" s="1"/>
  <c r="AJ152" i="1"/>
  <c r="AH152" i="1" s="1"/>
  <c r="W152" i="1"/>
  <c r="U152" i="1" s="1"/>
  <c r="V152" i="1"/>
  <c r="N152" i="1"/>
  <c r="AN151" i="1"/>
  <c r="AM151" i="1"/>
  <c r="AK151" i="1"/>
  <c r="AL151" i="1" s="1"/>
  <c r="Q151" i="1" s="1"/>
  <c r="AJ151" i="1"/>
  <c r="AH151" i="1"/>
  <c r="L151" i="1" s="1"/>
  <c r="W151" i="1"/>
  <c r="V151" i="1"/>
  <c r="U151" i="1"/>
  <c r="N151" i="1"/>
  <c r="I151" i="1"/>
  <c r="AN150" i="1"/>
  <c r="AM150" i="1"/>
  <c r="AL150" i="1" s="1"/>
  <c r="Q150" i="1" s="1"/>
  <c r="AK150" i="1"/>
  <c r="AJ150" i="1"/>
  <c r="AI150" i="1"/>
  <c r="AH150" i="1"/>
  <c r="L150" i="1" s="1"/>
  <c r="W150" i="1"/>
  <c r="V150" i="1"/>
  <c r="U150" i="1" s="1"/>
  <c r="N150" i="1"/>
  <c r="I150" i="1"/>
  <c r="AN149" i="1"/>
  <c r="AM149" i="1"/>
  <c r="AK149" i="1"/>
  <c r="AJ149" i="1"/>
  <c r="AH149" i="1" s="1"/>
  <c r="W149" i="1"/>
  <c r="V149" i="1"/>
  <c r="U149" i="1" s="1"/>
  <c r="N149" i="1"/>
  <c r="AN148" i="1"/>
  <c r="AM148" i="1"/>
  <c r="AK148" i="1"/>
  <c r="AL148" i="1" s="1"/>
  <c r="Q148" i="1" s="1"/>
  <c r="AJ148" i="1"/>
  <c r="AH148" i="1" s="1"/>
  <c r="W148" i="1"/>
  <c r="U148" i="1" s="1"/>
  <c r="V148" i="1"/>
  <c r="N148" i="1"/>
  <c r="AN147" i="1"/>
  <c r="AM147" i="1"/>
  <c r="AK147" i="1"/>
  <c r="AL147" i="1" s="1"/>
  <c r="Q147" i="1" s="1"/>
  <c r="AJ147" i="1"/>
  <c r="AH147" i="1"/>
  <c r="L147" i="1" s="1"/>
  <c r="W147" i="1"/>
  <c r="V147" i="1"/>
  <c r="U147" i="1"/>
  <c r="N147" i="1"/>
  <c r="I147" i="1"/>
  <c r="AN146" i="1"/>
  <c r="AM146" i="1"/>
  <c r="AL146" i="1" s="1"/>
  <c r="Q146" i="1" s="1"/>
  <c r="AK146" i="1"/>
  <c r="AJ146" i="1"/>
  <c r="AI146" i="1"/>
  <c r="AH146" i="1"/>
  <c r="L146" i="1" s="1"/>
  <c r="W146" i="1"/>
  <c r="V146" i="1"/>
  <c r="U146" i="1" s="1"/>
  <c r="N146" i="1"/>
  <c r="I146" i="1"/>
  <c r="AN145" i="1"/>
  <c r="AM145" i="1"/>
  <c r="AK145" i="1"/>
  <c r="AJ145" i="1"/>
  <c r="AH145" i="1" s="1"/>
  <c r="W145" i="1"/>
  <c r="V145" i="1"/>
  <c r="U145" i="1" s="1"/>
  <c r="N145" i="1"/>
  <c r="AN144" i="1"/>
  <c r="AM144" i="1"/>
  <c r="AK144" i="1"/>
  <c r="AL144" i="1" s="1"/>
  <c r="Q144" i="1" s="1"/>
  <c r="AJ144" i="1"/>
  <c r="AH144" i="1" s="1"/>
  <c r="W144" i="1"/>
  <c r="U144" i="1" s="1"/>
  <c r="V144" i="1"/>
  <c r="N144" i="1"/>
  <c r="AN143" i="1"/>
  <c r="AM143" i="1"/>
  <c r="AK143" i="1"/>
  <c r="AL143" i="1" s="1"/>
  <c r="AJ143" i="1"/>
  <c r="AH143" i="1"/>
  <c r="L143" i="1" s="1"/>
  <c r="W143" i="1"/>
  <c r="V143" i="1"/>
  <c r="U143" i="1"/>
  <c r="Q143" i="1"/>
  <c r="N143" i="1"/>
  <c r="I143" i="1"/>
  <c r="AN142" i="1"/>
  <c r="AM142" i="1"/>
  <c r="AL142" i="1" s="1"/>
  <c r="Q142" i="1" s="1"/>
  <c r="AK142" i="1"/>
  <c r="AJ142" i="1"/>
  <c r="AI142" i="1"/>
  <c r="AH142" i="1"/>
  <c r="L142" i="1" s="1"/>
  <c r="W142" i="1"/>
  <c r="V142" i="1"/>
  <c r="U142" i="1" s="1"/>
  <c r="N142" i="1"/>
  <c r="I142" i="1"/>
  <c r="AN141" i="1"/>
  <c r="AM141" i="1"/>
  <c r="AK141" i="1"/>
  <c r="AJ141" i="1"/>
  <c r="AH141" i="1" s="1"/>
  <c r="W141" i="1"/>
  <c r="V141" i="1"/>
  <c r="U141" i="1" s="1"/>
  <c r="N141" i="1"/>
  <c r="AN140" i="1"/>
  <c r="AM140" i="1"/>
  <c r="AK140" i="1"/>
  <c r="AJ140" i="1"/>
  <c r="AH140" i="1" s="1"/>
  <c r="W140" i="1"/>
  <c r="U140" i="1" s="1"/>
  <c r="V140" i="1"/>
  <c r="N140" i="1"/>
  <c r="AN139" i="1"/>
  <c r="AM139" i="1"/>
  <c r="AL139" i="1" s="1"/>
  <c r="Q139" i="1" s="1"/>
  <c r="AK139" i="1"/>
  <c r="AJ139" i="1"/>
  <c r="AH139" i="1"/>
  <c r="L139" i="1" s="1"/>
  <c r="W139" i="1"/>
  <c r="V139" i="1"/>
  <c r="U139" i="1"/>
  <c r="N139" i="1"/>
  <c r="I139" i="1"/>
  <c r="AN138" i="1"/>
  <c r="AM138" i="1"/>
  <c r="AL138" i="1" s="1"/>
  <c r="Q138" i="1" s="1"/>
  <c r="AK138" i="1"/>
  <c r="AJ138" i="1"/>
  <c r="AI138" i="1"/>
  <c r="AH138" i="1"/>
  <c r="L138" i="1" s="1"/>
  <c r="W138" i="1"/>
  <c r="V138" i="1"/>
  <c r="U138" i="1" s="1"/>
  <c r="N138" i="1"/>
  <c r="I138" i="1"/>
  <c r="AN137" i="1"/>
  <c r="AM137" i="1"/>
  <c r="AK137" i="1"/>
  <c r="AL137" i="1" s="1"/>
  <c r="AJ137" i="1"/>
  <c r="AH137" i="1" s="1"/>
  <c r="W137" i="1"/>
  <c r="V137" i="1"/>
  <c r="U137" i="1" s="1"/>
  <c r="N137" i="1"/>
  <c r="AN136" i="1"/>
  <c r="AM136" i="1"/>
  <c r="AK136" i="1"/>
  <c r="AJ136" i="1"/>
  <c r="AH136" i="1" s="1"/>
  <c r="W136" i="1"/>
  <c r="U136" i="1" s="1"/>
  <c r="V136" i="1"/>
  <c r="N136" i="1"/>
  <c r="AN135" i="1"/>
  <c r="AM135" i="1"/>
  <c r="AL135" i="1" s="1"/>
  <c r="Q135" i="1" s="1"/>
  <c r="AK135" i="1"/>
  <c r="AJ135" i="1"/>
  <c r="AH135" i="1"/>
  <c r="L135" i="1" s="1"/>
  <c r="W135" i="1"/>
  <c r="V135" i="1"/>
  <c r="U135" i="1"/>
  <c r="N135" i="1"/>
  <c r="I135" i="1"/>
  <c r="AN134" i="1"/>
  <c r="AM134" i="1"/>
  <c r="AL134" i="1" s="1"/>
  <c r="Q134" i="1" s="1"/>
  <c r="AK134" i="1"/>
  <c r="AJ134" i="1"/>
  <c r="AI134" i="1"/>
  <c r="AH134" i="1"/>
  <c r="L134" i="1" s="1"/>
  <c r="W134" i="1"/>
  <c r="V134" i="1"/>
  <c r="U134" i="1" s="1"/>
  <c r="N134" i="1"/>
  <c r="I134" i="1"/>
  <c r="AN133" i="1"/>
  <c r="AM133" i="1"/>
  <c r="AK133" i="1"/>
  <c r="AJ133" i="1"/>
  <c r="AH133" i="1" s="1"/>
  <c r="W133" i="1"/>
  <c r="V133" i="1"/>
  <c r="U133" i="1" s="1"/>
  <c r="N133" i="1"/>
  <c r="AN132" i="1"/>
  <c r="AM132" i="1"/>
  <c r="AK132" i="1"/>
  <c r="AJ132" i="1"/>
  <c r="AH132" i="1" s="1"/>
  <c r="W132" i="1"/>
  <c r="U132" i="1" s="1"/>
  <c r="V132" i="1"/>
  <c r="N132" i="1"/>
  <c r="AN131" i="1"/>
  <c r="AM131" i="1"/>
  <c r="AL131" i="1" s="1"/>
  <c r="Q131" i="1" s="1"/>
  <c r="AK131" i="1"/>
  <c r="AJ131" i="1"/>
  <c r="AH131" i="1"/>
  <c r="L131" i="1" s="1"/>
  <c r="W131" i="1"/>
  <c r="V131" i="1"/>
  <c r="U131" i="1"/>
  <c r="N131" i="1"/>
  <c r="I131" i="1"/>
  <c r="AN130" i="1"/>
  <c r="AM130" i="1"/>
  <c r="AL130" i="1" s="1"/>
  <c r="Q130" i="1" s="1"/>
  <c r="AK130" i="1"/>
  <c r="AJ130" i="1"/>
  <c r="AI130" i="1"/>
  <c r="AH130" i="1"/>
  <c r="L130" i="1" s="1"/>
  <c r="W130" i="1"/>
  <c r="V130" i="1"/>
  <c r="U130" i="1" s="1"/>
  <c r="N130" i="1"/>
  <c r="I130" i="1"/>
  <c r="AN129" i="1"/>
  <c r="AM129" i="1"/>
  <c r="AK129" i="1"/>
  <c r="AL129" i="1" s="1"/>
  <c r="AJ129" i="1"/>
  <c r="AH129" i="1" s="1"/>
  <c r="W129" i="1"/>
  <c r="V129" i="1"/>
  <c r="U129" i="1" s="1"/>
  <c r="N129" i="1"/>
  <c r="AN128" i="1"/>
  <c r="AM128" i="1"/>
  <c r="AK128" i="1"/>
  <c r="AJ128" i="1"/>
  <c r="AH128" i="1" s="1"/>
  <c r="W128" i="1"/>
  <c r="U128" i="1" s="1"/>
  <c r="V128" i="1"/>
  <c r="N128" i="1"/>
  <c r="AN127" i="1"/>
  <c r="AM127" i="1"/>
  <c r="AL127" i="1" s="1"/>
  <c r="Q127" i="1" s="1"/>
  <c r="AK127" i="1"/>
  <c r="AJ127" i="1"/>
  <c r="AH127" i="1"/>
  <c r="L127" i="1" s="1"/>
  <c r="W127" i="1"/>
  <c r="V127" i="1"/>
  <c r="U127" i="1"/>
  <c r="N127" i="1"/>
  <c r="I127" i="1"/>
  <c r="AN126" i="1"/>
  <c r="AM126" i="1"/>
  <c r="AL126" i="1" s="1"/>
  <c r="Q126" i="1" s="1"/>
  <c r="AK126" i="1"/>
  <c r="AJ126" i="1"/>
  <c r="AI126" i="1"/>
  <c r="AH126" i="1"/>
  <c r="L126" i="1" s="1"/>
  <c r="W126" i="1"/>
  <c r="V126" i="1"/>
  <c r="U126" i="1" s="1"/>
  <c r="N126" i="1"/>
  <c r="I126" i="1"/>
  <c r="AN125" i="1"/>
  <c r="AM125" i="1"/>
  <c r="AK125" i="1"/>
  <c r="AL125" i="1" s="1"/>
  <c r="AJ125" i="1"/>
  <c r="AH125" i="1" s="1"/>
  <c r="W125" i="1"/>
  <c r="V125" i="1"/>
  <c r="U125" i="1" s="1"/>
  <c r="N125" i="1"/>
  <c r="AN124" i="1"/>
  <c r="AM124" i="1"/>
  <c r="AK124" i="1"/>
  <c r="AJ124" i="1"/>
  <c r="AH124" i="1" s="1"/>
  <c r="W124" i="1"/>
  <c r="U124" i="1" s="1"/>
  <c r="V124" i="1"/>
  <c r="N124" i="1"/>
  <c r="AN123" i="1"/>
  <c r="AM123" i="1"/>
  <c r="AL123" i="1" s="1"/>
  <c r="Q123" i="1" s="1"/>
  <c r="AK123" i="1"/>
  <c r="AJ123" i="1"/>
  <c r="AH123" i="1"/>
  <c r="L123" i="1" s="1"/>
  <c r="W123" i="1"/>
  <c r="V123" i="1"/>
  <c r="U123" i="1"/>
  <c r="N123" i="1"/>
  <c r="I123" i="1"/>
  <c r="AN122" i="1"/>
  <c r="AM122" i="1"/>
  <c r="AL122" i="1" s="1"/>
  <c r="Q122" i="1" s="1"/>
  <c r="AK122" i="1"/>
  <c r="AJ122" i="1"/>
  <c r="AI122" i="1"/>
  <c r="AH122" i="1"/>
  <c r="L122" i="1" s="1"/>
  <c r="W122" i="1"/>
  <c r="V122" i="1"/>
  <c r="U122" i="1" s="1"/>
  <c r="N122" i="1"/>
  <c r="I122" i="1"/>
  <c r="AN121" i="1"/>
  <c r="AM121" i="1"/>
  <c r="AK121" i="1"/>
  <c r="AL121" i="1" s="1"/>
  <c r="AJ121" i="1"/>
  <c r="AH121" i="1" s="1"/>
  <c r="W121" i="1"/>
  <c r="V121" i="1"/>
  <c r="N121" i="1"/>
  <c r="G121" i="1"/>
  <c r="Y121" i="1" s="1"/>
  <c r="AN120" i="1"/>
  <c r="AM120" i="1"/>
  <c r="AK120" i="1"/>
  <c r="AL120" i="1" s="1"/>
  <c r="Q120" i="1" s="1"/>
  <c r="AJ120" i="1"/>
  <c r="AH120" i="1" s="1"/>
  <c r="W120" i="1"/>
  <c r="U120" i="1" s="1"/>
  <c r="V120" i="1"/>
  <c r="N120" i="1"/>
  <c r="H120" i="1"/>
  <c r="G120" i="1"/>
  <c r="Y120" i="1" s="1"/>
  <c r="AN119" i="1"/>
  <c r="AM119" i="1"/>
  <c r="AK119" i="1"/>
  <c r="AL119" i="1" s="1"/>
  <c r="Q119" i="1" s="1"/>
  <c r="AJ119" i="1"/>
  <c r="AH119" i="1"/>
  <c r="W119" i="1"/>
  <c r="V119" i="1"/>
  <c r="U119" i="1"/>
  <c r="N119" i="1"/>
  <c r="L119" i="1"/>
  <c r="I119" i="1"/>
  <c r="H119" i="1"/>
  <c r="AN118" i="1"/>
  <c r="AM118" i="1"/>
  <c r="AK118" i="1"/>
  <c r="AJ118" i="1"/>
  <c r="AH118" i="1"/>
  <c r="W118" i="1"/>
  <c r="V118" i="1"/>
  <c r="U118" i="1"/>
  <c r="N118" i="1"/>
  <c r="AN117" i="1"/>
  <c r="AM117" i="1"/>
  <c r="AK117" i="1"/>
  <c r="AJ117" i="1"/>
  <c r="AH117" i="1" s="1"/>
  <c r="AI117" i="1"/>
  <c r="W117" i="1"/>
  <c r="V117" i="1"/>
  <c r="U117" i="1" s="1"/>
  <c r="N117" i="1"/>
  <c r="G117" i="1"/>
  <c r="Y117" i="1" s="1"/>
  <c r="AN116" i="1"/>
  <c r="AM116" i="1"/>
  <c r="AK116" i="1"/>
  <c r="AL116" i="1" s="1"/>
  <c r="AJ116" i="1"/>
  <c r="AH116" i="1" s="1"/>
  <c r="H116" i="1" s="1"/>
  <c r="W116" i="1"/>
  <c r="U116" i="1" s="1"/>
  <c r="V116" i="1"/>
  <c r="N116" i="1"/>
  <c r="G116" i="1"/>
  <c r="Y116" i="1" s="1"/>
  <c r="AN115" i="1"/>
  <c r="AM115" i="1"/>
  <c r="AK115" i="1"/>
  <c r="AL115" i="1" s="1"/>
  <c r="AJ115" i="1"/>
  <c r="AH115" i="1"/>
  <c r="I115" i="1" s="1"/>
  <c r="W115" i="1"/>
  <c r="V115" i="1"/>
  <c r="U115" i="1"/>
  <c r="N115" i="1"/>
  <c r="L115" i="1"/>
  <c r="H115" i="1"/>
  <c r="AN114" i="1"/>
  <c r="AM114" i="1"/>
  <c r="AL114" i="1" s="1"/>
  <c r="Q114" i="1" s="1"/>
  <c r="AK114" i="1"/>
  <c r="AJ114" i="1"/>
  <c r="AI114" i="1"/>
  <c r="AH114" i="1"/>
  <c r="W114" i="1"/>
  <c r="V114" i="1"/>
  <c r="U114" i="1"/>
  <c r="N114" i="1"/>
  <c r="I114" i="1"/>
  <c r="AN113" i="1"/>
  <c r="AM113" i="1"/>
  <c r="AK113" i="1"/>
  <c r="AJ113" i="1"/>
  <c r="AH113" i="1" s="1"/>
  <c r="AI113" i="1" s="1"/>
  <c r="W113" i="1"/>
  <c r="V113" i="1"/>
  <c r="N113" i="1"/>
  <c r="G113" i="1"/>
  <c r="Y113" i="1" s="1"/>
  <c r="AN112" i="1"/>
  <c r="AM112" i="1"/>
  <c r="AK112" i="1"/>
  <c r="AL112" i="1" s="1"/>
  <c r="AJ112" i="1"/>
  <c r="AH112" i="1" s="1"/>
  <c r="AI112" i="1" s="1"/>
  <c r="W112" i="1"/>
  <c r="U112" i="1" s="1"/>
  <c r="V112" i="1"/>
  <c r="N112" i="1"/>
  <c r="L112" i="1"/>
  <c r="I112" i="1"/>
  <c r="G112" i="1"/>
  <c r="Y112" i="1" s="1"/>
  <c r="AN111" i="1"/>
  <c r="AM111" i="1"/>
  <c r="AK111" i="1"/>
  <c r="AL111" i="1" s="1"/>
  <c r="AJ111" i="1"/>
  <c r="AI111" i="1"/>
  <c r="AH111" i="1"/>
  <c r="G111" i="1" s="1"/>
  <c r="Y111" i="1"/>
  <c r="W111" i="1"/>
  <c r="V111" i="1"/>
  <c r="U111" i="1"/>
  <c r="N111" i="1"/>
  <c r="L111" i="1"/>
  <c r="I111" i="1"/>
  <c r="H111" i="1"/>
  <c r="AN110" i="1"/>
  <c r="AM110" i="1"/>
  <c r="AK110" i="1"/>
  <c r="AJ110" i="1"/>
  <c r="AH110" i="1" s="1"/>
  <c r="W110" i="1"/>
  <c r="V110" i="1"/>
  <c r="U110" i="1" s="1"/>
  <c r="N110" i="1"/>
  <c r="AN109" i="1"/>
  <c r="AM109" i="1"/>
  <c r="AK109" i="1"/>
  <c r="AJ109" i="1"/>
  <c r="AI109" i="1"/>
  <c r="AH109" i="1"/>
  <c r="G109" i="1" s="1"/>
  <c r="W109" i="1"/>
  <c r="V109" i="1"/>
  <c r="U109" i="1" s="1"/>
  <c r="N109" i="1"/>
  <c r="L109" i="1"/>
  <c r="I109" i="1"/>
  <c r="H109" i="1"/>
  <c r="AN108" i="1"/>
  <c r="AM108" i="1"/>
  <c r="AK108" i="1"/>
  <c r="AL108" i="1" s="1"/>
  <c r="Q108" i="1" s="1"/>
  <c r="AJ108" i="1"/>
  <c r="AH108" i="1"/>
  <c r="L108" i="1" s="1"/>
  <c r="W108" i="1"/>
  <c r="V108" i="1"/>
  <c r="U108" i="1"/>
  <c r="N108" i="1"/>
  <c r="I108" i="1"/>
  <c r="AN107" i="1"/>
  <c r="AM107" i="1"/>
  <c r="AK107" i="1"/>
  <c r="AL107" i="1" s="1"/>
  <c r="Q107" i="1" s="1"/>
  <c r="AJ107" i="1"/>
  <c r="AH107" i="1" s="1"/>
  <c r="W107" i="1"/>
  <c r="V107" i="1"/>
  <c r="U107" i="1" s="1"/>
  <c r="N107" i="1"/>
  <c r="AN106" i="1"/>
  <c r="AM106" i="1"/>
  <c r="AK106" i="1"/>
  <c r="AL106" i="1" s="1"/>
  <c r="AJ106" i="1"/>
  <c r="AH106" i="1" s="1"/>
  <c r="W106" i="1"/>
  <c r="U106" i="1" s="1"/>
  <c r="V106" i="1"/>
  <c r="N106" i="1"/>
  <c r="AN105" i="1"/>
  <c r="AM105" i="1"/>
  <c r="AK105" i="1"/>
  <c r="AL105" i="1" s="1"/>
  <c r="AJ105" i="1"/>
  <c r="AI105" i="1"/>
  <c r="AH105" i="1"/>
  <c r="G105" i="1" s="1"/>
  <c r="W105" i="1"/>
  <c r="V105" i="1"/>
  <c r="U105" i="1" s="1"/>
  <c r="N105" i="1"/>
  <c r="L105" i="1"/>
  <c r="I105" i="1"/>
  <c r="H105" i="1"/>
  <c r="AN104" i="1"/>
  <c r="Q104" i="1" s="1"/>
  <c r="AM104" i="1"/>
  <c r="AL104" i="1"/>
  <c r="AK104" i="1"/>
  <c r="AJ104" i="1"/>
  <c r="AH104" i="1"/>
  <c r="L104" i="1" s="1"/>
  <c r="W104" i="1"/>
  <c r="V104" i="1"/>
  <c r="U104" i="1"/>
  <c r="N104" i="1"/>
  <c r="I104" i="1"/>
  <c r="AN103" i="1"/>
  <c r="AM103" i="1"/>
  <c r="AK103" i="1"/>
  <c r="AL103" i="1" s="1"/>
  <c r="AJ103" i="1"/>
  <c r="AH103" i="1" s="1"/>
  <c r="W103" i="1"/>
  <c r="V103" i="1"/>
  <c r="U103" i="1" s="1"/>
  <c r="N103" i="1"/>
  <c r="AN102" i="1"/>
  <c r="AM102" i="1"/>
  <c r="AK102" i="1"/>
  <c r="AL102" i="1" s="1"/>
  <c r="AJ102" i="1"/>
  <c r="AH102" i="1" s="1"/>
  <c r="W102" i="1"/>
  <c r="U102" i="1" s="1"/>
  <c r="V102" i="1"/>
  <c r="N102" i="1"/>
  <c r="AN101" i="1"/>
  <c r="AM101" i="1"/>
  <c r="AK101" i="1"/>
  <c r="AJ101" i="1"/>
  <c r="AI101" i="1"/>
  <c r="AH101" i="1"/>
  <c r="G101" i="1" s="1"/>
  <c r="W101" i="1"/>
  <c r="V101" i="1"/>
  <c r="U101" i="1" s="1"/>
  <c r="N101" i="1"/>
  <c r="L101" i="1"/>
  <c r="I101" i="1"/>
  <c r="H101" i="1"/>
  <c r="AN100" i="1"/>
  <c r="AM100" i="1"/>
  <c r="AK100" i="1"/>
  <c r="AL100" i="1" s="1"/>
  <c r="Q100" i="1" s="1"/>
  <c r="AJ100" i="1"/>
  <c r="AH100" i="1"/>
  <c r="L100" i="1" s="1"/>
  <c r="W100" i="1"/>
  <c r="V100" i="1"/>
  <c r="U100" i="1"/>
  <c r="N100" i="1"/>
  <c r="I100" i="1"/>
  <c r="AN99" i="1"/>
  <c r="AM99" i="1"/>
  <c r="AK99" i="1"/>
  <c r="AJ99" i="1"/>
  <c r="AH99" i="1" s="1"/>
  <c r="W99" i="1"/>
  <c r="V99" i="1"/>
  <c r="U99" i="1" s="1"/>
  <c r="N99" i="1"/>
  <c r="AN98" i="1"/>
  <c r="AM98" i="1"/>
  <c r="AL98" i="1"/>
  <c r="AK98" i="1"/>
  <c r="AJ98" i="1"/>
  <c r="AH98" i="1" s="1"/>
  <c r="W98" i="1"/>
  <c r="U98" i="1" s="1"/>
  <c r="V98" i="1"/>
  <c r="N98" i="1"/>
  <c r="AN97" i="1"/>
  <c r="AM97" i="1"/>
  <c r="AK97" i="1"/>
  <c r="AL97" i="1" s="1"/>
  <c r="Q97" i="1" s="1"/>
  <c r="AJ97" i="1"/>
  <c r="AI97" i="1"/>
  <c r="AH97" i="1"/>
  <c r="G97" i="1" s="1"/>
  <c r="W97" i="1"/>
  <c r="V97" i="1"/>
  <c r="U97" i="1" s="1"/>
  <c r="N97" i="1"/>
  <c r="L97" i="1"/>
  <c r="I97" i="1"/>
  <c r="H97" i="1"/>
  <c r="AN96" i="1"/>
  <c r="AM96" i="1"/>
  <c r="AL96" i="1"/>
  <c r="Q96" i="1" s="1"/>
  <c r="AK96" i="1"/>
  <c r="AJ96" i="1"/>
  <c r="AH96" i="1"/>
  <c r="L96" i="1" s="1"/>
  <c r="W96" i="1"/>
  <c r="V96" i="1"/>
  <c r="U96" i="1"/>
  <c r="N96" i="1"/>
  <c r="I96" i="1"/>
  <c r="AN95" i="1"/>
  <c r="AM95" i="1"/>
  <c r="AK95" i="1"/>
  <c r="AL95" i="1" s="1"/>
  <c r="Q95" i="1" s="1"/>
  <c r="AJ95" i="1"/>
  <c r="AH95" i="1" s="1"/>
  <c r="W95" i="1"/>
  <c r="V95" i="1"/>
  <c r="U95" i="1" s="1"/>
  <c r="N95" i="1"/>
  <c r="AN94" i="1"/>
  <c r="AM94" i="1"/>
  <c r="AK94" i="1"/>
  <c r="AL94" i="1" s="1"/>
  <c r="AJ94" i="1"/>
  <c r="AH94" i="1" s="1"/>
  <c r="W94" i="1"/>
  <c r="U94" i="1" s="1"/>
  <c r="V94" i="1"/>
  <c r="N94" i="1"/>
  <c r="AN93" i="1"/>
  <c r="AM93" i="1"/>
  <c r="AK93" i="1"/>
  <c r="AL93" i="1" s="1"/>
  <c r="Q93" i="1" s="1"/>
  <c r="AJ93" i="1"/>
  <c r="AI93" i="1"/>
  <c r="AH93" i="1"/>
  <c r="G93" i="1" s="1"/>
  <c r="W93" i="1"/>
  <c r="V93" i="1"/>
  <c r="U93" i="1" s="1"/>
  <c r="N93" i="1"/>
  <c r="L93" i="1"/>
  <c r="I93" i="1"/>
  <c r="H93" i="1"/>
  <c r="AN92" i="1"/>
  <c r="AM92" i="1"/>
  <c r="AK92" i="1"/>
  <c r="AL92" i="1" s="1"/>
  <c r="Q92" i="1" s="1"/>
  <c r="AJ92" i="1"/>
  <c r="AH92" i="1"/>
  <c r="L92" i="1" s="1"/>
  <c r="W92" i="1"/>
  <c r="V92" i="1"/>
  <c r="U92" i="1"/>
  <c r="N92" i="1"/>
  <c r="I92" i="1"/>
  <c r="AN91" i="1"/>
  <c r="AM91" i="1"/>
  <c r="AK91" i="1"/>
  <c r="AL91" i="1" s="1"/>
  <c r="Q91" i="1" s="1"/>
  <c r="AJ91" i="1"/>
  <c r="AH91" i="1" s="1"/>
  <c r="W91" i="1"/>
  <c r="V91" i="1"/>
  <c r="U91" i="1" s="1"/>
  <c r="N91" i="1"/>
  <c r="AN90" i="1"/>
  <c r="AM90" i="1"/>
  <c r="AK90" i="1"/>
  <c r="AL90" i="1" s="1"/>
  <c r="AJ90" i="1"/>
  <c r="AH90" i="1" s="1"/>
  <c r="W90" i="1"/>
  <c r="U90" i="1" s="1"/>
  <c r="V90" i="1"/>
  <c r="N90" i="1"/>
  <c r="AN89" i="1"/>
  <c r="AM89" i="1"/>
  <c r="AK89" i="1"/>
  <c r="AL89" i="1" s="1"/>
  <c r="AJ89" i="1"/>
  <c r="AI89" i="1"/>
  <c r="AH89" i="1"/>
  <c r="G89" i="1" s="1"/>
  <c r="W89" i="1"/>
  <c r="V89" i="1"/>
  <c r="U89" i="1" s="1"/>
  <c r="N89" i="1"/>
  <c r="L89" i="1"/>
  <c r="I89" i="1"/>
  <c r="H89" i="1"/>
  <c r="AN88" i="1"/>
  <c r="Q88" i="1" s="1"/>
  <c r="AM88" i="1"/>
  <c r="AL88" i="1"/>
  <c r="AK88" i="1"/>
  <c r="AJ88" i="1"/>
  <c r="AH88" i="1"/>
  <c r="L88" i="1" s="1"/>
  <c r="W88" i="1"/>
  <c r="V88" i="1"/>
  <c r="U88" i="1"/>
  <c r="N88" i="1"/>
  <c r="I88" i="1"/>
  <c r="AN87" i="1"/>
  <c r="AM87" i="1"/>
  <c r="AK87" i="1"/>
  <c r="AL87" i="1" s="1"/>
  <c r="AJ87" i="1"/>
  <c r="AH87" i="1" s="1"/>
  <c r="W87" i="1"/>
  <c r="V87" i="1"/>
  <c r="U87" i="1" s="1"/>
  <c r="N87" i="1"/>
  <c r="AN86" i="1"/>
  <c r="AM86" i="1"/>
  <c r="AK86" i="1"/>
  <c r="AL86" i="1" s="1"/>
  <c r="AJ86" i="1"/>
  <c r="AH86" i="1" s="1"/>
  <c r="W86" i="1"/>
  <c r="U86" i="1" s="1"/>
  <c r="V86" i="1"/>
  <c r="N86" i="1"/>
  <c r="AN85" i="1"/>
  <c r="AM85" i="1"/>
  <c r="AK85" i="1"/>
  <c r="AJ85" i="1"/>
  <c r="AI85" i="1"/>
  <c r="AH85" i="1"/>
  <c r="G85" i="1" s="1"/>
  <c r="W85" i="1"/>
  <c r="V85" i="1"/>
  <c r="U85" i="1" s="1"/>
  <c r="N85" i="1"/>
  <c r="L85" i="1"/>
  <c r="I85" i="1"/>
  <c r="H85" i="1"/>
  <c r="AN84" i="1"/>
  <c r="AM84" i="1"/>
  <c r="AK84" i="1"/>
  <c r="AL84" i="1" s="1"/>
  <c r="Q84" i="1" s="1"/>
  <c r="AJ84" i="1"/>
  <c r="AH84" i="1"/>
  <c r="L84" i="1" s="1"/>
  <c r="W84" i="1"/>
  <c r="V84" i="1"/>
  <c r="U84" i="1"/>
  <c r="N84" i="1"/>
  <c r="I84" i="1"/>
  <c r="AN83" i="1"/>
  <c r="AM83" i="1"/>
  <c r="AK83" i="1"/>
  <c r="AJ83" i="1"/>
  <c r="AH83" i="1" s="1"/>
  <c r="W83" i="1"/>
  <c r="V83" i="1"/>
  <c r="U83" i="1" s="1"/>
  <c r="N83" i="1"/>
  <c r="AN82" i="1"/>
  <c r="AM82" i="1"/>
  <c r="AL82" i="1"/>
  <c r="AK82" i="1"/>
  <c r="AJ82" i="1"/>
  <c r="AH82" i="1" s="1"/>
  <c r="W82" i="1"/>
  <c r="U82" i="1" s="1"/>
  <c r="V82" i="1"/>
  <c r="N82" i="1"/>
  <c r="AN81" i="1"/>
  <c r="AM81" i="1"/>
  <c r="AK81" i="1"/>
  <c r="AL81" i="1" s="1"/>
  <c r="Q81" i="1" s="1"/>
  <c r="AJ81" i="1"/>
  <c r="AI81" i="1"/>
  <c r="AH81" i="1"/>
  <c r="G81" i="1" s="1"/>
  <c r="W81" i="1"/>
  <c r="V81" i="1"/>
  <c r="U81" i="1" s="1"/>
  <c r="N81" i="1"/>
  <c r="L81" i="1"/>
  <c r="I81" i="1"/>
  <c r="H81" i="1"/>
  <c r="AN80" i="1"/>
  <c r="AM80" i="1"/>
  <c r="AL80" i="1"/>
  <c r="Q80" i="1" s="1"/>
  <c r="AK80" i="1"/>
  <c r="AJ80" i="1"/>
  <c r="AH80" i="1"/>
  <c r="L80" i="1" s="1"/>
  <c r="W80" i="1"/>
  <c r="V80" i="1"/>
  <c r="U80" i="1"/>
  <c r="N80" i="1"/>
  <c r="I80" i="1"/>
  <c r="AN79" i="1"/>
  <c r="AM79" i="1"/>
  <c r="AK79" i="1"/>
  <c r="AL79" i="1" s="1"/>
  <c r="Q79" i="1" s="1"/>
  <c r="AJ79" i="1"/>
  <c r="AH79" i="1" s="1"/>
  <c r="W79" i="1"/>
  <c r="V79" i="1"/>
  <c r="U79" i="1" s="1"/>
  <c r="N79" i="1"/>
  <c r="AN78" i="1"/>
  <c r="AM78" i="1"/>
  <c r="AK78" i="1"/>
  <c r="AL78" i="1" s="1"/>
  <c r="AJ78" i="1"/>
  <c r="AH78" i="1" s="1"/>
  <c r="W78" i="1"/>
  <c r="U78" i="1" s="1"/>
  <c r="V78" i="1"/>
  <c r="N78" i="1"/>
  <c r="AN77" i="1"/>
  <c r="AM77" i="1"/>
  <c r="AK77" i="1"/>
  <c r="AL77" i="1" s="1"/>
  <c r="Q77" i="1" s="1"/>
  <c r="AJ77" i="1"/>
  <c r="AI77" i="1"/>
  <c r="AH77" i="1"/>
  <c r="G77" i="1" s="1"/>
  <c r="W77" i="1"/>
  <c r="V77" i="1"/>
  <c r="U77" i="1" s="1"/>
  <c r="N77" i="1"/>
  <c r="L77" i="1"/>
  <c r="I77" i="1"/>
  <c r="H77" i="1"/>
  <c r="AN76" i="1"/>
  <c r="AM76" i="1"/>
  <c r="AK76" i="1"/>
  <c r="AL76" i="1" s="1"/>
  <c r="Q76" i="1" s="1"/>
  <c r="AJ76" i="1"/>
  <c r="AH76" i="1"/>
  <c r="L76" i="1" s="1"/>
  <c r="W76" i="1"/>
  <c r="V76" i="1"/>
  <c r="U76" i="1"/>
  <c r="N76" i="1"/>
  <c r="I76" i="1"/>
  <c r="AN75" i="1"/>
  <c r="AM75" i="1"/>
  <c r="AK75" i="1"/>
  <c r="AL75" i="1" s="1"/>
  <c r="Q75" i="1" s="1"/>
  <c r="AJ75" i="1"/>
  <c r="AH75" i="1" s="1"/>
  <c r="W75" i="1"/>
  <c r="V75" i="1"/>
  <c r="U75" i="1" s="1"/>
  <c r="N75" i="1"/>
  <c r="AN74" i="1"/>
  <c r="AM74" i="1"/>
  <c r="AK74" i="1"/>
  <c r="AL74" i="1" s="1"/>
  <c r="AJ74" i="1"/>
  <c r="AH74" i="1" s="1"/>
  <c r="W74" i="1"/>
  <c r="U74" i="1" s="1"/>
  <c r="V74" i="1"/>
  <c r="N74" i="1"/>
  <c r="AN73" i="1"/>
  <c r="AM73" i="1"/>
  <c r="AK73" i="1"/>
  <c r="AL73" i="1" s="1"/>
  <c r="AJ73" i="1"/>
  <c r="AI73" i="1"/>
  <c r="AH73" i="1"/>
  <c r="G73" i="1" s="1"/>
  <c r="W73" i="1"/>
  <c r="V73" i="1"/>
  <c r="U73" i="1" s="1"/>
  <c r="N73" i="1"/>
  <c r="L73" i="1"/>
  <c r="I73" i="1"/>
  <c r="H73" i="1"/>
  <c r="AN72" i="1"/>
  <c r="AM72" i="1"/>
  <c r="AK72" i="1"/>
  <c r="AL72" i="1" s="1"/>
  <c r="Q72" i="1" s="1"/>
  <c r="AJ72" i="1"/>
  <c r="AH72" i="1"/>
  <c r="L72" i="1" s="1"/>
  <c r="W72" i="1"/>
  <c r="V72" i="1"/>
  <c r="U72" i="1"/>
  <c r="N72" i="1"/>
  <c r="I72" i="1"/>
  <c r="AN71" i="1"/>
  <c r="AM71" i="1"/>
  <c r="AK71" i="1"/>
  <c r="AJ71" i="1"/>
  <c r="AH71" i="1" s="1"/>
  <c r="W71" i="1"/>
  <c r="V71" i="1"/>
  <c r="U71" i="1" s="1"/>
  <c r="N71" i="1"/>
  <c r="AN70" i="1"/>
  <c r="AM70" i="1"/>
  <c r="AK70" i="1"/>
  <c r="AL70" i="1" s="1"/>
  <c r="AJ70" i="1"/>
  <c r="AH70" i="1" s="1"/>
  <c r="W70" i="1"/>
  <c r="U70" i="1" s="1"/>
  <c r="V70" i="1"/>
  <c r="N70" i="1"/>
  <c r="AN69" i="1"/>
  <c r="AM69" i="1"/>
  <c r="AK69" i="1"/>
  <c r="AJ69" i="1"/>
  <c r="AI69" i="1"/>
  <c r="AH69" i="1"/>
  <c r="G69" i="1" s="1"/>
  <c r="W69" i="1"/>
  <c r="V69" i="1"/>
  <c r="U69" i="1" s="1"/>
  <c r="N69" i="1"/>
  <c r="L69" i="1"/>
  <c r="I69" i="1"/>
  <c r="H69" i="1"/>
  <c r="AN68" i="1"/>
  <c r="AM68" i="1"/>
  <c r="AL68" i="1" s="1"/>
  <c r="Q68" i="1" s="1"/>
  <c r="AK68" i="1"/>
  <c r="AJ68" i="1"/>
  <c r="AH68" i="1"/>
  <c r="L68" i="1" s="1"/>
  <c r="W68" i="1"/>
  <c r="V68" i="1"/>
  <c r="U68" i="1"/>
  <c r="N68" i="1"/>
  <c r="I68" i="1"/>
  <c r="AN67" i="1"/>
  <c r="AM67" i="1"/>
  <c r="AK67" i="1"/>
  <c r="AJ67" i="1"/>
  <c r="AH67" i="1" s="1"/>
  <c r="W67" i="1"/>
  <c r="V67" i="1"/>
  <c r="U67" i="1" s="1"/>
  <c r="N67" i="1"/>
  <c r="AN66" i="1"/>
  <c r="AM66" i="1"/>
  <c r="AL66" i="1"/>
  <c r="AK66" i="1"/>
  <c r="AJ66" i="1"/>
  <c r="AH66" i="1" s="1"/>
  <c r="W66" i="1"/>
  <c r="U66" i="1" s="1"/>
  <c r="V66" i="1"/>
  <c r="N66" i="1"/>
  <c r="AN65" i="1"/>
  <c r="AM65" i="1"/>
  <c r="AK65" i="1"/>
  <c r="AL65" i="1" s="1"/>
  <c r="Q65" i="1" s="1"/>
  <c r="AJ65" i="1"/>
  <c r="AI65" i="1"/>
  <c r="AH65" i="1"/>
  <c r="G65" i="1" s="1"/>
  <c r="W65" i="1"/>
  <c r="V65" i="1"/>
  <c r="U65" i="1" s="1"/>
  <c r="N65" i="1"/>
  <c r="L65" i="1"/>
  <c r="I65" i="1"/>
  <c r="H65" i="1"/>
  <c r="AN64" i="1"/>
  <c r="AM64" i="1"/>
  <c r="AL64" i="1"/>
  <c r="Q64" i="1" s="1"/>
  <c r="AK64" i="1"/>
  <c r="AJ64" i="1"/>
  <c r="AH64" i="1"/>
  <c r="L64" i="1" s="1"/>
  <c r="W64" i="1"/>
  <c r="V64" i="1"/>
  <c r="U64" i="1"/>
  <c r="N64" i="1"/>
  <c r="I64" i="1"/>
  <c r="AN63" i="1"/>
  <c r="AM63" i="1"/>
  <c r="AK63" i="1"/>
  <c r="AL63" i="1" s="1"/>
  <c r="Q63" i="1" s="1"/>
  <c r="AJ63" i="1"/>
  <c r="AH63" i="1" s="1"/>
  <c r="W63" i="1"/>
  <c r="V63" i="1"/>
  <c r="U63" i="1" s="1"/>
  <c r="N63" i="1"/>
  <c r="AN62" i="1"/>
  <c r="AM62" i="1"/>
  <c r="AK62" i="1"/>
  <c r="AL62" i="1" s="1"/>
  <c r="AJ62" i="1"/>
  <c r="AH62" i="1" s="1"/>
  <c r="W62" i="1"/>
  <c r="U62" i="1" s="1"/>
  <c r="V62" i="1"/>
  <c r="N62" i="1"/>
  <c r="AN61" i="1"/>
  <c r="AM61" i="1"/>
  <c r="AK61" i="1"/>
  <c r="AL61" i="1" s="1"/>
  <c r="Q61" i="1" s="1"/>
  <c r="AJ61" i="1"/>
  <c r="AI61" i="1"/>
  <c r="AH61" i="1"/>
  <c r="G61" i="1" s="1"/>
  <c r="W61" i="1"/>
  <c r="V61" i="1"/>
  <c r="U61" i="1" s="1"/>
  <c r="N61" i="1"/>
  <c r="L61" i="1"/>
  <c r="I61" i="1"/>
  <c r="H61" i="1"/>
  <c r="AN60" i="1"/>
  <c r="AM60" i="1"/>
  <c r="AK60" i="1"/>
  <c r="AL60" i="1" s="1"/>
  <c r="Q60" i="1" s="1"/>
  <c r="AJ60" i="1"/>
  <c r="AH60" i="1"/>
  <c r="L60" i="1" s="1"/>
  <c r="W60" i="1"/>
  <c r="V60" i="1"/>
  <c r="U60" i="1"/>
  <c r="N60" i="1"/>
  <c r="I60" i="1"/>
  <c r="AN59" i="1"/>
  <c r="AM59" i="1"/>
  <c r="AK59" i="1"/>
  <c r="AJ59" i="1"/>
  <c r="AH59" i="1" s="1"/>
  <c r="W59" i="1"/>
  <c r="V59" i="1"/>
  <c r="U59" i="1" s="1"/>
  <c r="N59" i="1"/>
  <c r="AN58" i="1"/>
  <c r="AM58" i="1"/>
  <c r="AK58" i="1"/>
  <c r="AL58" i="1" s="1"/>
  <c r="AJ58" i="1"/>
  <c r="AH58" i="1" s="1"/>
  <c r="W58" i="1"/>
  <c r="U58" i="1" s="1"/>
  <c r="V58" i="1"/>
  <c r="N58" i="1"/>
  <c r="AN57" i="1"/>
  <c r="AM57" i="1"/>
  <c r="AK57" i="1"/>
  <c r="AL57" i="1" s="1"/>
  <c r="AJ57" i="1"/>
  <c r="AI57" i="1"/>
  <c r="AH57" i="1"/>
  <c r="G57" i="1" s="1"/>
  <c r="W57" i="1"/>
  <c r="V57" i="1"/>
  <c r="U57" i="1" s="1"/>
  <c r="N57" i="1"/>
  <c r="L57" i="1"/>
  <c r="I57" i="1"/>
  <c r="H57" i="1"/>
  <c r="AN56" i="1"/>
  <c r="AM56" i="1"/>
  <c r="AL56" i="1" s="1"/>
  <c r="Q56" i="1" s="1"/>
  <c r="AK56" i="1"/>
  <c r="AJ56" i="1"/>
  <c r="AH56" i="1"/>
  <c r="L56" i="1" s="1"/>
  <c r="W56" i="1"/>
  <c r="V56" i="1"/>
  <c r="U56" i="1"/>
  <c r="N56" i="1"/>
  <c r="I56" i="1"/>
  <c r="AN55" i="1"/>
  <c r="AM55" i="1"/>
  <c r="AK55" i="1"/>
  <c r="AJ55" i="1"/>
  <c r="AH55" i="1" s="1"/>
  <c r="W55" i="1"/>
  <c r="V55" i="1"/>
  <c r="U55" i="1" s="1"/>
  <c r="N55" i="1"/>
  <c r="AN54" i="1"/>
  <c r="AM54" i="1"/>
  <c r="AK54" i="1"/>
  <c r="AL54" i="1" s="1"/>
  <c r="AJ54" i="1"/>
  <c r="AH54" i="1" s="1"/>
  <c r="W54" i="1"/>
  <c r="U54" i="1" s="1"/>
  <c r="V54" i="1"/>
  <c r="N54" i="1"/>
  <c r="AN53" i="1"/>
  <c r="AM53" i="1"/>
  <c r="AK53" i="1"/>
  <c r="AJ53" i="1"/>
  <c r="AI53" i="1"/>
  <c r="AH53" i="1"/>
  <c r="G53" i="1" s="1"/>
  <c r="W53" i="1"/>
  <c r="V53" i="1"/>
  <c r="U53" i="1" s="1"/>
  <c r="N53" i="1"/>
  <c r="L53" i="1"/>
  <c r="I53" i="1"/>
  <c r="H53" i="1"/>
  <c r="AN52" i="1"/>
  <c r="AM52" i="1"/>
  <c r="AK52" i="1"/>
  <c r="AL52" i="1" s="1"/>
  <c r="Q52" i="1" s="1"/>
  <c r="AJ52" i="1"/>
  <c r="AH52" i="1"/>
  <c r="L52" i="1" s="1"/>
  <c r="W52" i="1"/>
  <c r="V52" i="1"/>
  <c r="U52" i="1"/>
  <c r="N52" i="1"/>
  <c r="I52" i="1"/>
  <c r="AN51" i="1"/>
  <c r="AM51" i="1"/>
  <c r="AK51" i="1"/>
  <c r="AJ51" i="1"/>
  <c r="AH51" i="1" s="1"/>
  <c r="W51" i="1"/>
  <c r="V51" i="1"/>
  <c r="U51" i="1" s="1"/>
  <c r="N51" i="1"/>
  <c r="AN50" i="1"/>
  <c r="AM50" i="1"/>
  <c r="AL50" i="1"/>
  <c r="AK50" i="1"/>
  <c r="AJ50" i="1"/>
  <c r="AH50" i="1" s="1"/>
  <c r="W50" i="1"/>
  <c r="U50" i="1" s="1"/>
  <c r="V50" i="1"/>
  <c r="N50" i="1"/>
  <c r="AN49" i="1"/>
  <c r="AM49" i="1"/>
  <c r="AK49" i="1"/>
  <c r="AL49" i="1" s="1"/>
  <c r="Q49" i="1" s="1"/>
  <c r="AJ49" i="1"/>
  <c r="AI49" i="1"/>
  <c r="AH49" i="1"/>
  <c r="G49" i="1" s="1"/>
  <c r="W49" i="1"/>
  <c r="V49" i="1"/>
  <c r="U49" i="1" s="1"/>
  <c r="N49" i="1"/>
  <c r="L49" i="1"/>
  <c r="I49" i="1"/>
  <c r="H49" i="1"/>
  <c r="AN48" i="1"/>
  <c r="AM48" i="1"/>
  <c r="AL48" i="1"/>
  <c r="Q48" i="1" s="1"/>
  <c r="AK48" i="1"/>
  <c r="AJ48" i="1"/>
  <c r="AH48" i="1"/>
  <c r="L48" i="1" s="1"/>
  <c r="W48" i="1"/>
  <c r="V48" i="1"/>
  <c r="U48" i="1"/>
  <c r="N48" i="1"/>
  <c r="I48" i="1"/>
  <c r="AN47" i="1"/>
  <c r="AM47" i="1"/>
  <c r="AK47" i="1"/>
  <c r="AL47" i="1" s="1"/>
  <c r="Q47" i="1" s="1"/>
  <c r="AJ47" i="1"/>
  <c r="AH47" i="1" s="1"/>
  <c r="W47" i="1"/>
  <c r="V47" i="1"/>
  <c r="U47" i="1" s="1"/>
  <c r="N47" i="1"/>
  <c r="AN46" i="1"/>
  <c r="AM46" i="1"/>
  <c r="AK46" i="1"/>
  <c r="AL46" i="1" s="1"/>
  <c r="AJ46" i="1"/>
  <c r="AH46" i="1" s="1"/>
  <c r="W46" i="1"/>
  <c r="U46" i="1" s="1"/>
  <c r="V46" i="1"/>
  <c r="N46" i="1"/>
  <c r="AN45" i="1"/>
  <c r="AM45" i="1"/>
  <c r="AK45" i="1"/>
  <c r="AL45" i="1" s="1"/>
  <c r="Q45" i="1" s="1"/>
  <c r="AJ45" i="1"/>
  <c r="AI45" i="1"/>
  <c r="AH45" i="1"/>
  <c r="G45" i="1" s="1"/>
  <c r="W45" i="1"/>
  <c r="V45" i="1"/>
  <c r="U45" i="1" s="1"/>
  <c r="N45" i="1"/>
  <c r="L45" i="1"/>
  <c r="I45" i="1"/>
  <c r="H45" i="1"/>
  <c r="AN44" i="1"/>
  <c r="AM44" i="1"/>
  <c r="AK44" i="1"/>
  <c r="AL44" i="1" s="1"/>
  <c r="Q44" i="1" s="1"/>
  <c r="AJ44" i="1"/>
  <c r="AH44" i="1"/>
  <c r="L44" i="1" s="1"/>
  <c r="W44" i="1"/>
  <c r="V44" i="1"/>
  <c r="U44" i="1"/>
  <c r="N44" i="1"/>
  <c r="I44" i="1"/>
  <c r="AN43" i="1"/>
  <c r="AM43" i="1"/>
  <c r="AK43" i="1"/>
  <c r="AL43" i="1" s="1"/>
  <c r="Q43" i="1" s="1"/>
  <c r="AJ43" i="1"/>
  <c r="AH43" i="1" s="1"/>
  <c r="W43" i="1"/>
  <c r="V43" i="1"/>
  <c r="U43" i="1" s="1"/>
  <c r="N43" i="1"/>
  <c r="AN42" i="1"/>
  <c r="AM42" i="1"/>
  <c r="AK42" i="1"/>
  <c r="AL42" i="1" s="1"/>
  <c r="AJ42" i="1"/>
  <c r="AH42" i="1" s="1"/>
  <c r="W42" i="1"/>
  <c r="U42" i="1" s="1"/>
  <c r="V42" i="1"/>
  <c r="N42" i="1"/>
  <c r="AN41" i="1"/>
  <c r="AM41" i="1"/>
  <c r="AK41" i="1"/>
  <c r="AL41" i="1" s="1"/>
  <c r="AJ41" i="1"/>
  <c r="AI41" i="1"/>
  <c r="AH41" i="1"/>
  <c r="G41" i="1" s="1"/>
  <c r="W41" i="1"/>
  <c r="V41" i="1"/>
  <c r="U41" i="1" s="1"/>
  <c r="N41" i="1"/>
  <c r="L41" i="1"/>
  <c r="I41" i="1"/>
  <c r="H41" i="1"/>
  <c r="AN40" i="1"/>
  <c r="AM40" i="1"/>
  <c r="AK40" i="1"/>
  <c r="AL40" i="1" s="1"/>
  <c r="Q40" i="1" s="1"/>
  <c r="AJ40" i="1"/>
  <c r="AH40" i="1"/>
  <c r="L40" i="1" s="1"/>
  <c r="W40" i="1"/>
  <c r="V40" i="1"/>
  <c r="U40" i="1"/>
  <c r="N40" i="1"/>
  <c r="I40" i="1"/>
  <c r="AN39" i="1"/>
  <c r="AM39" i="1"/>
  <c r="AK39" i="1"/>
  <c r="AL39" i="1" s="1"/>
  <c r="AJ39" i="1"/>
  <c r="AH39" i="1" s="1"/>
  <c r="W39" i="1"/>
  <c r="V39" i="1"/>
  <c r="U39" i="1" s="1"/>
  <c r="N39" i="1"/>
  <c r="AN38" i="1"/>
  <c r="AM38" i="1"/>
  <c r="AK38" i="1"/>
  <c r="AL38" i="1" s="1"/>
  <c r="AJ38" i="1"/>
  <c r="AH38" i="1" s="1"/>
  <c r="W38" i="1"/>
  <c r="U38" i="1" s="1"/>
  <c r="V38" i="1"/>
  <c r="N38" i="1"/>
  <c r="AN37" i="1"/>
  <c r="AM37" i="1"/>
  <c r="AK37" i="1"/>
  <c r="AJ37" i="1"/>
  <c r="AI37" i="1"/>
  <c r="AH37" i="1"/>
  <c r="G37" i="1" s="1"/>
  <c r="W37" i="1"/>
  <c r="V37" i="1"/>
  <c r="U37" i="1" s="1"/>
  <c r="N37" i="1"/>
  <c r="L37" i="1"/>
  <c r="I37" i="1"/>
  <c r="H37" i="1"/>
  <c r="AN36" i="1"/>
  <c r="AM36" i="1"/>
  <c r="AK36" i="1"/>
  <c r="AL36" i="1" s="1"/>
  <c r="Q36" i="1" s="1"/>
  <c r="AJ36" i="1"/>
  <c r="AH36" i="1"/>
  <c r="L36" i="1" s="1"/>
  <c r="W36" i="1"/>
  <c r="V36" i="1"/>
  <c r="U36" i="1"/>
  <c r="N36" i="1"/>
  <c r="I36" i="1"/>
  <c r="AN35" i="1"/>
  <c r="AM35" i="1"/>
  <c r="AK35" i="1"/>
  <c r="AJ35" i="1"/>
  <c r="AH35" i="1" s="1"/>
  <c r="W35" i="1"/>
  <c r="V35" i="1"/>
  <c r="U35" i="1" s="1"/>
  <c r="N35" i="1"/>
  <c r="AN34" i="1"/>
  <c r="AM34" i="1"/>
  <c r="AL34" i="1"/>
  <c r="AK34" i="1"/>
  <c r="AJ34" i="1"/>
  <c r="AH34" i="1" s="1"/>
  <c r="W34" i="1"/>
  <c r="U34" i="1" s="1"/>
  <c r="V34" i="1"/>
  <c r="N34" i="1"/>
  <c r="AN33" i="1"/>
  <c r="AM33" i="1"/>
  <c r="AK33" i="1"/>
  <c r="AL33" i="1" s="1"/>
  <c r="Q33" i="1" s="1"/>
  <c r="AJ33" i="1"/>
  <c r="AI33" i="1"/>
  <c r="AH33" i="1"/>
  <c r="G33" i="1" s="1"/>
  <c r="W33" i="1"/>
  <c r="V33" i="1"/>
  <c r="U33" i="1" s="1"/>
  <c r="N33" i="1"/>
  <c r="L33" i="1"/>
  <c r="I33" i="1"/>
  <c r="H33" i="1"/>
  <c r="AN32" i="1"/>
  <c r="AM32" i="1"/>
  <c r="AL32" i="1"/>
  <c r="Q32" i="1" s="1"/>
  <c r="AK32" i="1"/>
  <c r="AJ32" i="1"/>
  <c r="AH32" i="1"/>
  <c r="L32" i="1" s="1"/>
  <c r="W32" i="1"/>
  <c r="V32" i="1"/>
  <c r="U32" i="1"/>
  <c r="N32" i="1"/>
  <c r="I32" i="1"/>
  <c r="AN31" i="1"/>
  <c r="AM31" i="1"/>
  <c r="AK31" i="1"/>
  <c r="AL31" i="1" s="1"/>
  <c r="Q31" i="1" s="1"/>
  <c r="AJ31" i="1"/>
  <c r="AH31" i="1" s="1"/>
  <c r="W31" i="1"/>
  <c r="V31" i="1"/>
  <c r="U31" i="1" s="1"/>
  <c r="N31" i="1"/>
  <c r="AN30" i="1"/>
  <c r="AM30" i="1"/>
  <c r="AK30" i="1"/>
  <c r="AL30" i="1" s="1"/>
  <c r="AJ30" i="1"/>
  <c r="AH30" i="1" s="1"/>
  <c r="W30" i="1"/>
  <c r="U30" i="1" s="1"/>
  <c r="V30" i="1"/>
  <c r="N30" i="1"/>
  <c r="AN29" i="1"/>
  <c r="AM29" i="1"/>
  <c r="AK29" i="1"/>
  <c r="AL29" i="1" s="1"/>
  <c r="Q29" i="1" s="1"/>
  <c r="AJ29" i="1"/>
  <c r="AI29" i="1"/>
  <c r="AH29" i="1"/>
  <c r="G29" i="1" s="1"/>
  <c r="W29" i="1"/>
  <c r="V29" i="1"/>
  <c r="U29" i="1" s="1"/>
  <c r="N29" i="1"/>
  <c r="L29" i="1"/>
  <c r="I29" i="1"/>
  <c r="H29" i="1"/>
  <c r="AN28" i="1"/>
  <c r="AM28" i="1"/>
  <c r="AK28" i="1"/>
  <c r="AL28" i="1" s="1"/>
  <c r="Q28" i="1" s="1"/>
  <c r="AJ28" i="1"/>
  <c r="AH28" i="1"/>
  <c r="L28" i="1" s="1"/>
  <c r="W28" i="1"/>
  <c r="V28" i="1"/>
  <c r="U28" i="1"/>
  <c r="N28" i="1"/>
  <c r="I28" i="1"/>
  <c r="AN27" i="1"/>
  <c r="AM27" i="1"/>
  <c r="AK27" i="1"/>
  <c r="AJ27" i="1"/>
  <c r="AH27" i="1" s="1"/>
  <c r="W27" i="1"/>
  <c r="V27" i="1"/>
  <c r="U27" i="1" s="1"/>
  <c r="N27" i="1"/>
  <c r="AN26" i="1"/>
  <c r="AM26" i="1"/>
  <c r="AK26" i="1"/>
  <c r="AL26" i="1" s="1"/>
  <c r="AJ26" i="1"/>
  <c r="AH26" i="1" s="1"/>
  <c r="W26" i="1"/>
  <c r="U26" i="1" s="1"/>
  <c r="V26" i="1"/>
  <c r="N26" i="1"/>
  <c r="AN25" i="1"/>
  <c r="AM25" i="1"/>
  <c r="AK25" i="1"/>
  <c r="AL25" i="1" s="1"/>
  <c r="AJ25" i="1"/>
  <c r="AI25" i="1"/>
  <c r="AH25" i="1"/>
  <c r="G25" i="1" s="1"/>
  <c r="W25" i="1"/>
  <c r="V25" i="1"/>
  <c r="U25" i="1" s="1"/>
  <c r="N25" i="1"/>
  <c r="L25" i="1"/>
  <c r="I25" i="1"/>
  <c r="H25" i="1"/>
  <c r="AN24" i="1"/>
  <c r="Q24" i="1" s="1"/>
  <c r="AM24" i="1"/>
  <c r="AL24" i="1"/>
  <c r="AK24" i="1"/>
  <c r="AJ24" i="1"/>
  <c r="AH24" i="1"/>
  <c r="L24" i="1" s="1"/>
  <c r="W24" i="1"/>
  <c r="V24" i="1"/>
  <c r="U24" i="1"/>
  <c r="N24" i="1"/>
  <c r="I24" i="1"/>
  <c r="AN23" i="1"/>
  <c r="AM23" i="1"/>
  <c r="AK23" i="1"/>
  <c r="AL23" i="1" s="1"/>
  <c r="AJ23" i="1"/>
  <c r="AH23" i="1" s="1"/>
  <c r="W23" i="1"/>
  <c r="V23" i="1"/>
  <c r="U23" i="1" s="1"/>
  <c r="N23" i="1"/>
  <c r="AN22" i="1"/>
  <c r="AM22" i="1"/>
  <c r="AK22" i="1"/>
  <c r="AJ22" i="1"/>
  <c r="AH22" i="1" s="1"/>
  <c r="W22" i="1"/>
  <c r="U22" i="1" s="1"/>
  <c r="V22" i="1"/>
  <c r="N22" i="1"/>
  <c r="AN21" i="1"/>
  <c r="AM21" i="1"/>
  <c r="AK21" i="1"/>
  <c r="AL21" i="1" s="1"/>
  <c r="Q21" i="1" s="1"/>
  <c r="AJ21" i="1"/>
  <c r="AH21" i="1"/>
  <c r="G21" i="1" s="1"/>
  <c r="W21" i="1"/>
  <c r="V21" i="1"/>
  <c r="U21" i="1"/>
  <c r="N21" i="1"/>
  <c r="L21" i="1"/>
  <c r="I21" i="1"/>
  <c r="H21" i="1"/>
  <c r="AN20" i="1"/>
  <c r="AM20" i="1"/>
  <c r="AL20" i="1"/>
  <c r="Q20" i="1" s="1"/>
  <c r="AK20" i="1"/>
  <c r="AJ20" i="1"/>
  <c r="AH20" i="1"/>
  <c r="L20" i="1" s="1"/>
  <c r="W20" i="1"/>
  <c r="V20" i="1"/>
  <c r="U20" i="1"/>
  <c r="N20" i="1"/>
  <c r="I20" i="1"/>
  <c r="AN19" i="1"/>
  <c r="AM19" i="1"/>
  <c r="AK19" i="1"/>
  <c r="AL19" i="1" s="1"/>
  <c r="Q19" i="1" s="1"/>
  <c r="AJ19" i="1"/>
  <c r="AH19" i="1" s="1"/>
  <c r="W19" i="1"/>
  <c r="V19" i="1"/>
  <c r="U19" i="1" s="1"/>
  <c r="N19" i="1"/>
  <c r="AN18" i="1"/>
  <c r="AM18" i="1"/>
  <c r="AK18" i="1"/>
  <c r="AL18" i="1" s="1"/>
  <c r="Q18" i="1" s="1"/>
  <c r="AJ18" i="1"/>
  <c r="AH18" i="1" s="1"/>
  <c r="W18" i="1"/>
  <c r="U18" i="1" s="1"/>
  <c r="V18" i="1"/>
  <c r="N18" i="1"/>
  <c r="AN17" i="1"/>
  <c r="AM17" i="1"/>
  <c r="AK17" i="1"/>
  <c r="AL17" i="1" s="1"/>
  <c r="AJ17" i="1"/>
  <c r="AH17" i="1"/>
  <c r="G17" i="1" s="1"/>
  <c r="W17" i="1"/>
  <c r="V17" i="1"/>
  <c r="U17" i="1"/>
  <c r="N17" i="1"/>
  <c r="L17" i="1"/>
  <c r="I17" i="1"/>
  <c r="H17" i="1"/>
  <c r="AL27" i="1" l="1"/>
  <c r="Q27" i="1" s="1"/>
  <c r="Q38" i="1"/>
  <c r="Q54" i="1"/>
  <c r="AL59" i="1"/>
  <c r="Q59" i="1" s="1"/>
  <c r="R59" i="1" s="1"/>
  <c r="S59" i="1" s="1"/>
  <c r="Z59" i="1" s="1"/>
  <c r="Q70" i="1"/>
  <c r="Q86" i="1"/>
  <c r="Q102" i="1"/>
  <c r="AL109" i="1"/>
  <c r="Q109" i="1" s="1"/>
  <c r="AL110" i="1"/>
  <c r="Q110" i="1" s="1"/>
  <c r="AL118" i="1"/>
  <c r="Q118" i="1" s="1"/>
  <c r="Q125" i="1"/>
  <c r="Q129" i="1"/>
  <c r="AL133" i="1"/>
  <c r="Q133" i="1" s="1"/>
  <c r="Q137" i="1"/>
  <c r="AL141" i="1"/>
  <c r="Q141" i="1" s="1"/>
  <c r="Q26" i="1"/>
  <c r="R26" i="1" s="1"/>
  <c r="S26" i="1" s="1"/>
  <c r="Z26" i="1" s="1"/>
  <c r="Q58" i="1"/>
  <c r="Q74" i="1"/>
  <c r="Q90" i="1"/>
  <c r="Q17" i="1"/>
  <c r="Q23" i="1"/>
  <c r="Q25" i="1"/>
  <c r="Q34" i="1"/>
  <c r="Q39" i="1"/>
  <c r="Q41" i="1"/>
  <c r="Q50" i="1"/>
  <c r="AL55" i="1"/>
  <c r="Q55" i="1" s="1"/>
  <c r="Q57" i="1"/>
  <c r="R57" i="1" s="1"/>
  <c r="S57" i="1" s="1"/>
  <c r="O57" i="1" s="1"/>
  <c r="M57" i="1" s="1"/>
  <c r="P57" i="1" s="1"/>
  <c r="J57" i="1" s="1"/>
  <c r="K57" i="1" s="1"/>
  <c r="Q66" i="1"/>
  <c r="AL71" i="1"/>
  <c r="Q71" i="1" s="1"/>
  <c r="Q73" i="1"/>
  <c r="Q82" i="1"/>
  <c r="Q87" i="1"/>
  <c r="Q89" i="1"/>
  <c r="Q98" i="1"/>
  <c r="Q103" i="1"/>
  <c r="R103" i="1" s="1"/>
  <c r="S103" i="1" s="1"/>
  <c r="Z103" i="1" s="1"/>
  <c r="Q105" i="1"/>
  <c r="Q111" i="1"/>
  <c r="Q115" i="1"/>
  <c r="AL124" i="1"/>
  <c r="Q124" i="1" s="1"/>
  <c r="AL128" i="1"/>
  <c r="Q128" i="1" s="1"/>
  <c r="AL132" i="1"/>
  <c r="Q132" i="1" s="1"/>
  <c r="AL136" i="1"/>
  <c r="Q136" i="1" s="1"/>
  <c r="AL140" i="1"/>
  <c r="Q140" i="1" s="1"/>
  <c r="Q42" i="1"/>
  <c r="Q106" i="1"/>
  <c r="AL22" i="1"/>
  <c r="Q22" i="1" s="1"/>
  <c r="Q30" i="1"/>
  <c r="AL35" i="1"/>
  <c r="Q35" i="1" s="1"/>
  <c r="AL37" i="1"/>
  <c r="Q37" i="1" s="1"/>
  <c r="Q46" i="1"/>
  <c r="AL51" i="1"/>
  <c r="Q51" i="1" s="1"/>
  <c r="AL53" i="1"/>
  <c r="Q53" i="1" s="1"/>
  <c r="Q62" i="1"/>
  <c r="AL67" i="1"/>
  <c r="Q67" i="1" s="1"/>
  <c r="AL69" i="1"/>
  <c r="Q69" i="1" s="1"/>
  <c r="Q78" i="1"/>
  <c r="AL83" i="1"/>
  <c r="Q83" i="1" s="1"/>
  <c r="AL85" i="1"/>
  <c r="Q85" i="1" s="1"/>
  <c r="Q94" i="1"/>
  <c r="AL99" i="1"/>
  <c r="Q99" i="1" s="1"/>
  <c r="AL101" i="1"/>
  <c r="Q101" i="1" s="1"/>
  <c r="Q160" i="1"/>
  <c r="Q163" i="1"/>
  <c r="R163" i="1" s="1"/>
  <c r="S163" i="1" s="1"/>
  <c r="AL173" i="1"/>
  <c r="Q173" i="1" s="1"/>
  <c r="Q177" i="1"/>
  <c r="Q179" i="1"/>
  <c r="Q186" i="1"/>
  <c r="AL193" i="1"/>
  <c r="Q193" i="1" s="1"/>
  <c r="AL195" i="1"/>
  <c r="Q195" i="1" s="1"/>
  <c r="Q202" i="1"/>
  <c r="Q209" i="1"/>
  <c r="AL211" i="1"/>
  <c r="Q211" i="1" s="1"/>
  <c r="Q218" i="1"/>
  <c r="AL235" i="1"/>
  <c r="Q235" i="1" s="1"/>
  <c r="Q243" i="1"/>
  <c r="AL251" i="1"/>
  <c r="Q251" i="1" s="1"/>
  <c r="AL255" i="1"/>
  <c r="Q255" i="1" s="1"/>
  <c r="Q259" i="1"/>
  <c r="Q267" i="1"/>
  <c r="AL280" i="1"/>
  <c r="Q280" i="1" s="1"/>
  <c r="R280" i="1" s="1"/>
  <c r="S280" i="1" s="1"/>
  <c r="AL308" i="1"/>
  <c r="Q308" i="1" s="1"/>
  <c r="AL324" i="1"/>
  <c r="Q324" i="1" s="1"/>
  <c r="AL326" i="1"/>
  <c r="Q326" i="1" s="1"/>
  <c r="AL332" i="1"/>
  <c r="Q332" i="1" s="1"/>
  <c r="Q389" i="1"/>
  <c r="Q392" i="1"/>
  <c r="Q399" i="1"/>
  <c r="Q407" i="1"/>
  <c r="AL421" i="1"/>
  <c r="AL145" i="1"/>
  <c r="Q145" i="1" s="1"/>
  <c r="AL149" i="1"/>
  <c r="Q149" i="1" s="1"/>
  <c r="AL153" i="1"/>
  <c r="Q153" i="1" s="1"/>
  <c r="AL159" i="1"/>
  <c r="Q159" i="1" s="1"/>
  <c r="AL171" i="1"/>
  <c r="Q171" i="1" s="1"/>
  <c r="R171" i="1" s="1"/>
  <c r="S171" i="1" s="1"/>
  <c r="AL175" i="1"/>
  <c r="Q175" i="1" s="1"/>
  <c r="Q182" i="1"/>
  <c r="AL189" i="1"/>
  <c r="Q189" i="1" s="1"/>
  <c r="AL191" i="1"/>
  <c r="Q191" i="1" s="1"/>
  <c r="Q198" i="1"/>
  <c r="AL205" i="1"/>
  <c r="Q205" i="1" s="1"/>
  <c r="AL207" i="1"/>
  <c r="Q207" i="1" s="1"/>
  <c r="Q214" i="1"/>
  <c r="AL221" i="1"/>
  <c r="Q221" i="1" s="1"/>
  <c r="AL233" i="1"/>
  <c r="Q233" i="1" s="1"/>
  <c r="Q238" i="1"/>
  <c r="AL241" i="1"/>
  <c r="Q241" i="1" s="1"/>
  <c r="Q246" i="1"/>
  <c r="AL249" i="1"/>
  <c r="Q249" i="1" s="1"/>
  <c r="AL253" i="1"/>
  <c r="Q253" i="1" s="1"/>
  <c r="AL257" i="1"/>
  <c r="Q257" i="1" s="1"/>
  <c r="Q262" i="1"/>
  <c r="AL265" i="1"/>
  <c r="Q265" i="1" s="1"/>
  <c r="Q270" i="1"/>
  <c r="Q274" i="1"/>
  <c r="AL276" i="1"/>
  <c r="Q276" i="1" s="1"/>
  <c r="R276" i="1" s="1"/>
  <c r="S276" i="1" s="1"/>
  <c r="AL371" i="1"/>
  <c r="Q371" i="1" s="1"/>
  <c r="AL398" i="1"/>
  <c r="Q398" i="1" s="1"/>
  <c r="Q403" i="1"/>
  <c r="Q410" i="1"/>
  <c r="AL414" i="1"/>
  <c r="Q414" i="1" s="1"/>
  <c r="AL416" i="1"/>
  <c r="AL418" i="1"/>
  <c r="Q418" i="1" s="1"/>
  <c r="T443" i="1"/>
  <c r="X443" i="1" s="1"/>
  <c r="AL482" i="1"/>
  <c r="Q488" i="1"/>
  <c r="AL494" i="1"/>
  <c r="Q494" i="1" s="1"/>
  <c r="Q194" i="1"/>
  <c r="Q210" i="1"/>
  <c r="AL312" i="1"/>
  <c r="Q312" i="1" s="1"/>
  <c r="AL328" i="1"/>
  <c r="Q328" i="1" s="1"/>
  <c r="AL348" i="1"/>
  <c r="Q348" i="1" s="1"/>
  <c r="AL406" i="1"/>
  <c r="Q406" i="1" s="1"/>
  <c r="AL408" i="1"/>
  <c r="Q408" i="1" s="1"/>
  <c r="AL415" i="1"/>
  <c r="Q415" i="1" s="1"/>
  <c r="Q417" i="1"/>
  <c r="R417" i="1" s="1"/>
  <c r="S417" i="1" s="1"/>
  <c r="AL419" i="1"/>
  <c r="Q419" i="1" s="1"/>
  <c r="Q453" i="1"/>
  <c r="Q455" i="1"/>
  <c r="Q462" i="1"/>
  <c r="Z463" i="1"/>
  <c r="Q469" i="1"/>
  <c r="Q174" i="1"/>
  <c r="AL181" i="1"/>
  <c r="Q181" i="1" s="1"/>
  <c r="Q190" i="1"/>
  <c r="AL197" i="1"/>
  <c r="Q197" i="1" s="1"/>
  <c r="AL199" i="1"/>
  <c r="Q199" i="1" s="1"/>
  <c r="Q206" i="1"/>
  <c r="AL213" i="1"/>
  <c r="Q213" i="1" s="1"/>
  <c r="AL215" i="1"/>
  <c r="Q215" i="1" s="1"/>
  <c r="Q234" i="1"/>
  <c r="Q242" i="1"/>
  <c r="Q250" i="1"/>
  <c r="Q254" i="1"/>
  <c r="Q258" i="1"/>
  <c r="Q266" i="1"/>
  <c r="Q327" i="1"/>
  <c r="AL339" i="1"/>
  <c r="Q339" i="1" s="1"/>
  <c r="AL343" i="1"/>
  <c r="Q343" i="1" s="1"/>
  <c r="AL359" i="1"/>
  <c r="Q359" i="1" s="1"/>
  <c r="AL363" i="1"/>
  <c r="Q363" i="1" s="1"/>
  <c r="AL388" i="1"/>
  <c r="Q388" i="1" s="1"/>
  <c r="AL390" i="1"/>
  <c r="Q390" i="1" s="1"/>
  <c r="Z422" i="1"/>
  <c r="AL452" i="1"/>
  <c r="Q452" i="1" s="1"/>
  <c r="AL458" i="1"/>
  <c r="Q458" i="1" s="1"/>
  <c r="AL460" i="1"/>
  <c r="Q460" i="1" s="1"/>
  <c r="AL461" i="1"/>
  <c r="Q461" i="1" s="1"/>
  <c r="AL466" i="1"/>
  <c r="Q466" i="1" s="1"/>
  <c r="AL470" i="1"/>
  <c r="Q470" i="1" s="1"/>
  <c r="AL473" i="1"/>
  <c r="Q473" i="1" s="1"/>
  <c r="AL477" i="1"/>
  <c r="Q477" i="1" s="1"/>
  <c r="AL480" i="1"/>
  <c r="Q480" i="1" s="1"/>
  <c r="AL487" i="1"/>
  <c r="AL490" i="1"/>
  <c r="Q490" i="1" s="1"/>
  <c r="AI18" i="1"/>
  <c r="G18" i="1"/>
  <c r="I18" i="1"/>
  <c r="L18" i="1"/>
  <c r="H18" i="1"/>
  <c r="R21" i="1"/>
  <c r="S21" i="1" s="1"/>
  <c r="AI26" i="1"/>
  <c r="I26" i="1"/>
  <c r="L26" i="1"/>
  <c r="H26" i="1"/>
  <c r="G26" i="1"/>
  <c r="I27" i="1"/>
  <c r="H27" i="1"/>
  <c r="L27" i="1"/>
  <c r="AI27" i="1"/>
  <c r="G27" i="1"/>
  <c r="R33" i="1"/>
  <c r="S33" i="1" s="1"/>
  <c r="Y37" i="1"/>
  <c r="AI42" i="1"/>
  <c r="I42" i="1"/>
  <c r="L42" i="1"/>
  <c r="H42" i="1"/>
  <c r="G42" i="1"/>
  <c r="I43" i="1"/>
  <c r="L43" i="1"/>
  <c r="H43" i="1"/>
  <c r="G43" i="1"/>
  <c r="AI43" i="1"/>
  <c r="R49" i="1"/>
  <c r="S49" i="1" s="1"/>
  <c r="Y53" i="1"/>
  <c r="AI58" i="1"/>
  <c r="I58" i="1"/>
  <c r="L58" i="1"/>
  <c r="H58" i="1"/>
  <c r="G58" i="1"/>
  <c r="R58" i="1" s="1"/>
  <c r="S58" i="1" s="1"/>
  <c r="I59" i="1"/>
  <c r="L59" i="1"/>
  <c r="H59" i="1"/>
  <c r="G59" i="1"/>
  <c r="AI59" i="1"/>
  <c r="R65" i="1"/>
  <c r="S65" i="1" s="1"/>
  <c r="Y69" i="1"/>
  <c r="AI74" i="1"/>
  <c r="I74" i="1"/>
  <c r="L74" i="1"/>
  <c r="H74" i="1"/>
  <c r="G74" i="1"/>
  <c r="R74" i="1" s="1"/>
  <c r="S74" i="1" s="1"/>
  <c r="I75" i="1"/>
  <c r="L75" i="1"/>
  <c r="H75" i="1"/>
  <c r="G75" i="1"/>
  <c r="AI75" i="1"/>
  <c r="R81" i="1"/>
  <c r="S81" i="1" s="1"/>
  <c r="Y85" i="1"/>
  <c r="AI90" i="1"/>
  <c r="I90" i="1"/>
  <c r="L90" i="1"/>
  <c r="H90" i="1"/>
  <c r="G90" i="1"/>
  <c r="R90" i="1"/>
  <c r="S90" i="1" s="1"/>
  <c r="I91" i="1"/>
  <c r="L91" i="1"/>
  <c r="H91" i="1"/>
  <c r="G91" i="1"/>
  <c r="AI91" i="1"/>
  <c r="R97" i="1"/>
  <c r="S97" i="1" s="1"/>
  <c r="Y101" i="1"/>
  <c r="AI106" i="1"/>
  <c r="I106" i="1"/>
  <c r="L106" i="1"/>
  <c r="H106" i="1"/>
  <c r="G106" i="1"/>
  <c r="R106" i="1"/>
  <c r="S106" i="1" s="1"/>
  <c r="I107" i="1"/>
  <c r="L107" i="1"/>
  <c r="H107" i="1"/>
  <c r="G107" i="1"/>
  <c r="AI107" i="1"/>
  <c r="R18" i="1"/>
  <c r="S18" i="1" s="1"/>
  <c r="Z27" i="1"/>
  <c r="R27" i="1"/>
  <c r="S27" i="1" s="1"/>
  <c r="R29" i="1"/>
  <c r="S29" i="1" s="1"/>
  <c r="O33" i="1"/>
  <c r="M33" i="1" s="1"/>
  <c r="P33" i="1" s="1"/>
  <c r="J33" i="1" s="1"/>
  <c r="K33" i="1" s="1"/>
  <c r="Y33" i="1"/>
  <c r="AI38" i="1"/>
  <c r="G38" i="1"/>
  <c r="I38" i="1"/>
  <c r="L38" i="1"/>
  <c r="H38" i="1"/>
  <c r="R38" i="1"/>
  <c r="S38" i="1" s="1"/>
  <c r="I39" i="1"/>
  <c r="L39" i="1"/>
  <c r="H39" i="1"/>
  <c r="G39" i="1"/>
  <c r="AI39" i="1"/>
  <c r="Z43" i="1"/>
  <c r="R43" i="1"/>
  <c r="S43" i="1" s="1"/>
  <c r="R45" i="1"/>
  <c r="S45" i="1" s="1"/>
  <c r="O49" i="1"/>
  <c r="M49" i="1" s="1"/>
  <c r="P49" i="1" s="1"/>
  <c r="J49" i="1" s="1"/>
  <c r="K49" i="1" s="1"/>
  <c r="Y49" i="1"/>
  <c r="AI54" i="1"/>
  <c r="I54" i="1"/>
  <c r="L54" i="1"/>
  <c r="H54" i="1"/>
  <c r="G54" i="1"/>
  <c r="R54" i="1"/>
  <c r="S54" i="1" s="1"/>
  <c r="I55" i="1"/>
  <c r="L55" i="1"/>
  <c r="H55" i="1"/>
  <c r="G55" i="1"/>
  <c r="AI55" i="1"/>
  <c r="R61" i="1"/>
  <c r="S61" i="1" s="1"/>
  <c r="O65" i="1"/>
  <c r="M65" i="1" s="1"/>
  <c r="P65" i="1" s="1"/>
  <c r="J65" i="1" s="1"/>
  <c r="K65" i="1" s="1"/>
  <c r="Y65" i="1"/>
  <c r="AI70" i="1"/>
  <c r="I70" i="1"/>
  <c r="L70" i="1"/>
  <c r="H70" i="1"/>
  <c r="G70" i="1"/>
  <c r="R70" i="1"/>
  <c r="S70" i="1" s="1"/>
  <c r="I71" i="1"/>
  <c r="L71" i="1"/>
  <c r="H71" i="1"/>
  <c r="G71" i="1"/>
  <c r="AI71" i="1"/>
  <c r="R75" i="1"/>
  <c r="S75" i="1" s="1"/>
  <c r="Z75" i="1" s="1"/>
  <c r="R77" i="1"/>
  <c r="S77" i="1" s="1"/>
  <c r="O81" i="1"/>
  <c r="M81" i="1" s="1"/>
  <c r="P81" i="1" s="1"/>
  <c r="J81" i="1" s="1"/>
  <c r="K81" i="1" s="1"/>
  <c r="Y81" i="1"/>
  <c r="AI86" i="1"/>
  <c r="I86" i="1"/>
  <c r="L86" i="1"/>
  <c r="H86" i="1"/>
  <c r="G86" i="1"/>
  <c r="R86" i="1"/>
  <c r="S86" i="1" s="1"/>
  <c r="I87" i="1"/>
  <c r="L87" i="1"/>
  <c r="H87" i="1"/>
  <c r="G87" i="1"/>
  <c r="AI87" i="1"/>
  <c r="Z90" i="1"/>
  <c r="Z91" i="1"/>
  <c r="R91" i="1"/>
  <c r="S91" i="1" s="1"/>
  <c r="R93" i="1"/>
  <c r="S93" i="1" s="1"/>
  <c r="O97" i="1"/>
  <c r="M97" i="1" s="1"/>
  <c r="P97" i="1" s="1"/>
  <c r="J97" i="1" s="1"/>
  <c r="K97" i="1" s="1"/>
  <c r="Y97" i="1"/>
  <c r="AI102" i="1"/>
  <c r="I102" i="1"/>
  <c r="L102" i="1"/>
  <c r="H102" i="1"/>
  <c r="G102" i="1"/>
  <c r="R102" i="1"/>
  <c r="S102" i="1" s="1"/>
  <c r="I103" i="1"/>
  <c r="L103" i="1"/>
  <c r="H103" i="1"/>
  <c r="G103" i="1"/>
  <c r="AI103" i="1"/>
  <c r="Z106" i="1"/>
  <c r="R107" i="1"/>
  <c r="S107" i="1" s="1"/>
  <c r="Z107" i="1" s="1"/>
  <c r="R109" i="1"/>
  <c r="S109" i="1" s="1"/>
  <c r="O109" i="1" s="1"/>
  <c r="M109" i="1" s="1"/>
  <c r="P109" i="1" s="1"/>
  <c r="J109" i="1" s="1"/>
  <c r="K109" i="1" s="1"/>
  <c r="Y17" i="1"/>
  <c r="Z18" i="1"/>
  <c r="R17" i="1"/>
  <c r="S17" i="1" s="1"/>
  <c r="O17" i="1" s="1"/>
  <c r="M17" i="1" s="1"/>
  <c r="P17" i="1" s="1"/>
  <c r="J17" i="1" s="1"/>
  <c r="K17" i="1" s="1"/>
  <c r="Z21" i="1"/>
  <c r="AI22" i="1"/>
  <c r="G22" i="1"/>
  <c r="I22" i="1"/>
  <c r="L22" i="1"/>
  <c r="H22" i="1"/>
  <c r="O29" i="1"/>
  <c r="M29" i="1" s="1"/>
  <c r="P29" i="1" s="1"/>
  <c r="J29" i="1" s="1"/>
  <c r="K29" i="1" s="1"/>
  <c r="Y29" i="1"/>
  <c r="Z33" i="1"/>
  <c r="AI34" i="1"/>
  <c r="I34" i="1"/>
  <c r="G34" i="1"/>
  <c r="R34" i="1" s="1"/>
  <c r="S34" i="1" s="1"/>
  <c r="L34" i="1"/>
  <c r="H34" i="1"/>
  <c r="I35" i="1"/>
  <c r="L35" i="1"/>
  <c r="H35" i="1"/>
  <c r="G35" i="1"/>
  <c r="AI35" i="1"/>
  <c r="Z38" i="1"/>
  <c r="R39" i="1"/>
  <c r="S39" i="1" s="1"/>
  <c r="Z39" i="1" s="1"/>
  <c r="R41" i="1"/>
  <c r="S41" i="1" s="1"/>
  <c r="O45" i="1"/>
  <c r="M45" i="1" s="1"/>
  <c r="P45" i="1" s="1"/>
  <c r="J45" i="1" s="1"/>
  <c r="K45" i="1" s="1"/>
  <c r="Y45" i="1"/>
  <c r="Z49" i="1"/>
  <c r="AI50" i="1"/>
  <c r="I50" i="1"/>
  <c r="L50" i="1"/>
  <c r="H50" i="1"/>
  <c r="G50" i="1"/>
  <c r="R50" i="1" s="1"/>
  <c r="S50" i="1" s="1"/>
  <c r="I51" i="1"/>
  <c r="L51" i="1"/>
  <c r="H51" i="1"/>
  <c r="G51" i="1"/>
  <c r="AI51" i="1"/>
  <c r="Z54" i="1"/>
  <c r="R55" i="1"/>
  <c r="S55" i="1" s="1"/>
  <c r="Z55" i="1" s="1"/>
  <c r="O61" i="1"/>
  <c r="M61" i="1" s="1"/>
  <c r="P61" i="1" s="1"/>
  <c r="J61" i="1" s="1"/>
  <c r="K61" i="1" s="1"/>
  <c r="Y61" i="1"/>
  <c r="Z65" i="1"/>
  <c r="AI66" i="1"/>
  <c r="I66" i="1"/>
  <c r="L66" i="1"/>
  <c r="H66" i="1"/>
  <c r="G66" i="1"/>
  <c r="R66" i="1"/>
  <c r="S66" i="1" s="1"/>
  <c r="I67" i="1"/>
  <c r="L67" i="1"/>
  <c r="H67" i="1"/>
  <c r="G67" i="1"/>
  <c r="AI67" i="1"/>
  <c r="Z70" i="1"/>
  <c r="R71" i="1"/>
  <c r="S71" i="1" s="1"/>
  <c r="Z71" i="1" s="1"/>
  <c r="R73" i="1"/>
  <c r="S73" i="1" s="1"/>
  <c r="O77" i="1"/>
  <c r="M77" i="1" s="1"/>
  <c r="P77" i="1" s="1"/>
  <c r="J77" i="1" s="1"/>
  <c r="K77" i="1" s="1"/>
  <c r="Y77" i="1"/>
  <c r="Z81" i="1"/>
  <c r="AI82" i="1"/>
  <c r="I82" i="1"/>
  <c r="L82" i="1"/>
  <c r="H82" i="1"/>
  <c r="G82" i="1"/>
  <c r="R82" i="1"/>
  <c r="S82" i="1" s="1"/>
  <c r="I83" i="1"/>
  <c r="L83" i="1"/>
  <c r="H83" i="1"/>
  <c r="G83" i="1"/>
  <c r="AI83" i="1"/>
  <c r="Z86" i="1"/>
  <c r="R87" i="1"/>
  <c r="S87" i="1" s="1"/>
  <c r="Z87" i="1" s="1"/>
  <c r="R89" i="1"/>
  <c r="S89" i="1" s="1"/>
  <c r="Z89" i="1" s="1"/>
  <c r="O93" i="1"/>
  <c r="M93" i="1" s="1"/>
  <c r="P93" i="1" s="1"/>
  <c r="J93" i="1" s="1"/>
  <c r="K93" i="1" s="1"/>
  <c r="Y93" i="1"/>
  <c r="Z97" i="1"/>
  <c r="AI98" i="1"/>
  <c r="I98" i="1"/>
  <c r="L98" i="1"/>
  <c r="H98" i="1"/>
  <c r="G98" i="1"/>
  <c r="R98" i="1"/>
  <c r="S98" i="1" s="1"/>
  <c r="I99" i="1"/>
  <c r="L99" i="1"/>
  <c r="H99" i="1"/>
  <c r="G99" i="1"/>
  <c r="AI99" i="1"/>
  <c r="Z102" i="1"/>
  <c r="R105" i="1"/>
  <c r="S105" i="1" s="1"/>
  <c r="Y109" i="1"/>
  <c r="R111" i="1"/>
  <c r="S111" i="1" s="1"/>
  <c r="Z17" i="1"/>
  <c r="I23" i="1"/>
  <c r="H23" i="1"/>
  <c r="L23" i="1"/>
  <c r="G23" i="1"/>
  <c r="R23" i="1" s="1"/>
  <c r="S23" i="1" s="1"/>
  <c r="AI23" i="1"/>
  <c r="O21" i="1"/>
  <c r="M21" i="1" s="1"/>
  <c r="P21" i="1" s="1"/>
  <c r="J21" i="1" s="1"/>
  <c r="K21" i="1" s="1"/>
  <c r="Y21" i="1"/>
  <c r="R25" i="1"/>
  <c r="S25" i="1" s="1"/>
  <c r="I19" i="1"/>
  <c r="H19" i="1"/>
  <c r="L19" i="1"/>
  <c r="G19" i="1"/>
  <c r="R19" i="1" s="1"/>
  <c r="S19" i="1" s="1"/>
  <c r="AI19" i="1"/>
  <c r="Z22" i="1"/>
  <c r="R22" i="1"/>
  <c r="S22" i="1" s="1"/>
  <c r="O25" i="1"/>
  <c r="M25" i="1" s="1"/>
  <c r="P25" i="1" s="1"/>
  <c r="J25" i="1" s="1"/>
  <c r="K25" i="1" s="1"/>
  <c r="Y25" i="1"/>
  <c r="Z29" i="1"/>
  <c r="AI30" i="1"/>
  <c r="I30" i="1"/>
  <c r="G30" i="1"/>
  <c r="L30" i="1"/>
  <c r="H30" i="1"/>
  <c r="R30" i="1"/>
  <c r="S30" i="1" s="1"/>
  <c r="I31" i="1"/>
  <c r="L31" i="1"/>
  <c r="H31" i="1"/>
  <c r="AI31" i="1"/>
  <c r="G31" i="1"/>
  <c r="R31" i="1" s="1"/>
  <c r="S31" i="1" s="1"/>
  <c r="Z35" i="1"/>
  <c r="R35" i="1"/>
  <c r="S35" i="1" s="1"/>
  <c r="R37" i="1"/>
  <c r="S37" i="1" s="1"/>
  <c r="O41" i="1"/>
  <c r="M41" i="1" s="1"/>
  <c r="P41" i="1" s="1"/>
  <c r="J41" i="1" s="1"/>
  <c r="K41" i="1" s="1"/>
  <c r="Y41" i="1"/>
  <c r="Z45" i="1"/>
  <c r="AI46" i="1"/>
  <c r="I46" i="1"/>
  <c r="L46" i="1"/>
  <c r="H46" i="1"/>
  <c r="G46" i="1"/>
  <c r="R46" i="1" s="1"/>
  <c r="S46" i="1" s="1"/>
  <c r="I47" i="1"/>
  <c r="L47" i="1"/>
  <c r="H47" i="1"/>
  <c r="G47" i="1"/>
  <c r="AI47" i="1"/>
  <c r="R51" i="1"/>
  <c r="S51" i="1" s="1"/>
  <c r="Z51" i="1" s="1"/>
  <c r="R53" i="1"/>
  <c r="S53" i="1" s="1"/>
  <c r="O53" i="1" s="1"/>
  <c r="M53" i="1" s="1"/>
  <c r="P53" i="1" s="1"/>
  <c r="J53" i="1" s="1"/>
  <c r="K53" i="1" s="1"/>
  <c r="Y57" i="1"/>
  <c r="Z61" i="1"/>
  <c r="AI62" i="1"/>
  <c r="I62" i="1"/>
  <c r="L62" i="1"/>
  <c r="H62" i="1"/>
  <c r="G62" i="1"/>
  <c r="R62" i="1"/>
  <c r="S62" i="1" s="1"/>
  <c r="Z62" i="1" s="1"/>
  <c r="I63" i="1"/>
  <c r="L63" i="1"/>
  <c r="H63" i="1"/>
  <c r="G63" i="1"/>
  <c r="AI63" i="1"/>
  <c r="Z66" i="1"/>
  <c r="R67" i="1"/>
  <c r="S67" i="1" s="1"/>
  <c r="R69" i="1"/>
  <c r="S69" i="1" s="1"/>
  <c r="O69" i="1" s="1"/>
  <c r="M69" i="1" s="1"/>
  <c r="P69" i="1" s="1"/>
  <c r="J69" i="1" s="1"/>
  <c r="K69" i="1" s="1"/>
  <c r="O73" i="1"/>
  <c r="M73" i="1" s="1"/>
  <c r="P73" i="1" s="1"/>
  <c r="J73" i="1" s="1"/>
  <c r="K73" i="1" s="1"/>
  <c r="Y73" i="1"/>
  <c r="Z77" i="1"/>
  <c r="AI78" i="1"/>
  <c r="I78" i="1"/>
  <c r="L78" i="1"/>
  <c r="H78" i="1"/>
  <c r="G78" i="1"/>
  <c r="I79" i="1"/>
  <c r="L79" i="1"/>
  <c r="H79" i="1"/>
  <c r="G79" i="1"/>
  <c r="AI79" i="1"/>
  <c r="Z82" i="1"/>
  <c r="R83" i="1"/>
  <c r="S83" i="1" s="1"/>
  <c r="Z83" i="1" s="1"/>
  <c r="R85" i="1"/>
  <c r="S85" i="1" s="1"/>
  <c r="O85" i="1" s="1"/>
  <c r="M85" i="1" s="1"/>
  <c r="P85" i="1" s="1"/>
  <c r="J85" i="1" s="1"/>
  <c r="K85" i="1" s="1"/>
  <c r="O89" i="1"/>
  <c r="M89" i="1" s="1"/>
  <c r="P89" i="1" s="1"/>
  <c r="J89" i="1" s="1"/>
  <c r="K89" i="1" s="1"/>
  <c r="Y89" i="1"/>
  <c r="Z93" i="1"/>
  <c r="AI94" i="1"/>
  <c r="I94" i="1"/>
  <c r="L94" i="1"/>
  <c r="H94" i="1"/>
  <c r="G94" i="1"/>
  <c r="R94" i="1"/>
  <c r="S94" i="1" s="1"/>
  <c r="I95" i="1"/>
  <c r="L95" i="1"/>
  <c r="H95" i="1"/>
  <c r="G95" i="1"/>
  <c r="R95" i="1" s="1"/>
  <c r="S95" i="1" s="1"/>
  <c r="AI95" i="1"/>
  <c r="Z98" i="1"/>
  <c r="R99" i="1"/>
  <c r="S99" i="1" s="1"/>
  <c r="Z99" i="1" s="1"/>
  <c r="R101" i="1"/>
  <c r="S101" i="1" s="1"/>
  <c r="O105" i="1"/>
  <c r="M105" i="1" s="1"/>
  <c r="P105" i="1" s="1"/>
  <c r="J105" i="1" s="1"/>
  <c r="K105" i="1" s="1"/>
  <c r="Y105" i="1"/>
  <c r="Z109" i="1"/>
  <c r="L110" i="1"/>
  <c r="H110" i="1"/>
  <c r="G110" i="1"/>
  <c r="AI110" i="1"/>
  <c r="I110" i="1"/>
  <c r="G125" i="1"/>
  <c r="AI125" i="1"/>
  <c r="I125" i="1"/>
  <c r="L125" i="1"/>
  <c r="H125" i="1"/>
  <c r="G129" i="1"/>
  <c r="AI129" i="1"/>
  <c r="I129" i="1"/>
  <c r="L129" i="1"/>
  <c r="H129" i="1"/>
  <c r="G133" i="1"/>
  <c r="AI133" i="1"/>
  <c r="I133" i="1"/>
  <c r="L133" i="1"/>
  <c r="H133" i="1"/>
  <c r="G137" i="1"/>
  <c r="AI137" i="1"/>
  <c r="I137" i="1"/>
  <c r="L137" i="1"/>
  <c r="H137" i="1"/>
  <c r="G141" i="1"/>
  <c r="AI141" i="1"/>
  <c r="I141" i="1"/>
  <c r="L141" i="1"/>
  <c r="H141" i="1"/>
  <c r="G145" i="1"/>
  <c r="AI145" i="1"/>
  <c r="I145" i="1"/>
  <c r="L145" i="1"/>
  <c r="H145" i="1"/>
  <c r="G149" i="1"/>
  <c r="AI149" i="1"/>
  <c r="I149" i="1"/>
  <c r="L149" i="1"/>
  <c r="H149" i="1"/>
  <c r="G153" i="1"/>
  <c r="AI153" i="1"/>
  <c r="I153" i="1"/>
  <c r="L153" i="1"/>
  <c r="H153" i="1"/>
  <c r="L158" i="1"/>
  <c r="H158" i="1"/>
  <c r="AI158" i="1"/>
  <c r="I158" i="1"/>
  <c r="G158" i="1"/>
  <c r="AI160" i="1"/>
  <c r="L160" i="1"/>
  <c r="G160" i="1"/>
  <c r="I160" i="1"/>
  <c r="H160" i="1"/>
  <c r="R160" i="1"/>
  <c r="S160" i="1" s="1"/>
  <c r="Z160" i="1" s="1"/>
  <c r="AA163" i="1"/>
  <c r="T163" i="1"/>
  <c r="X163" i="1" s="1"/>
  <c r="Y164" i="1"/>
  <c r="R172" i="1"/>
  <c r="S172" i="1" s="1"/>
  <c r="Z172" i="1" s="1"/>
  <c r="AI20" i="1"/>
  <c r="AI24" i="1"/>
  <c r="AI28" i="1"/>
  <c r="AI32" i="1"/>
  <c r="R36" i="1"/>
  <c r="S36" i="1" s="1"/>
  <c r="AI36" i="1"/>
  <c r="AI40" i="1"/>
  <c r="R44" i="1"/>
  <c r="S44" i="1" s="1"/>
  <c r="AI44" i="1"/>
  <c r="AI48" i="1"/>
  <c r="R52" i="1"/>
  <c r="S52" i="1" s="1"/>
  <c r="AI52" i="1"/>
  <c r="AI56" i="1"/>
  <c r="R60" i="1"/>
  <c r="S60" i="1" s="1"/>
  <c r="AI60" i="1"/>
  <c r="AI64" i="1"/>
  <c r="R68" i="1"/>
  <c r="S68" i="1" s="1"/>
  <c r="AI68" i="1"/>
  <c r="AI72" i="1"/>
  <c r="R76" i="1"/>
  <c r="S76" i="1" s="1"/>
  <c r="AI76" i="1"/>
  <c r="AI80" i="1"/>
  <c r="R84" i="1"/>
  <c r="S84" i="1" s="1"/>
  <c r="AI84" i="1"/>
  <c r="AI88" i="1"/>
  <c r="R92" i="1"/>
  <c r="S92" i="1" s="1"/>
  <c r="AI92" i="1"/>
  <c r="AI96" i="1"/>
  <c r="R100" i="1"/>
  <c r="S100" i="1" s="1"/>
  <c r="AI100" i="1"/>
  <c r="AI104" i="1"/>
  <c r="R108" i="1"/>
  <c r="S108" i="1" s="1"/>
  <c r="AI108" i="1"/>
  <c r="U113" i="1"/>
  <c r="L114" i="1"/>
  <c r="H114" i="1"/>
  <c r="G114" i="1"/>
  <c r="R114" i="1" s="1"/>
  <c r="S114" i="1" s="1"/>
  <c r="L118" i="1"/>
  <c r="H118" i="1"/>
  <c r="G118" i="1"/>
  <c r="L124" i="1"/>
  <c r="H124" i="1"/>
  <c r="G124" i="1"/>
  <c r="AI124" i="1"/>
  <c r="I124" i="1"/>
  <c r="L128" i="1"/>
  <c r="H128" i="1"/>
  <c r="G128" i="1"/>
  <c r="AI128" i="1"/>
  <c r="I128" i="1"/>
  <c r="R129" i="1"/>
  <c r="S129" i="1" s="1"/>
  <c r="L132" i="1"/>
  <c r="H132" i="1"/>
  <c r="G132" i="1"/>
  <c r="AI132" i="1"/>
  <c r="I132" i="1"/>
  <c r="L136" i="1"/>
  <c r="H136" i="1"/>
  <c r="G136" i="1"/>
  <c r="AI136" i="1"/>
  <c r="I136" i="1"/>
  <c r="R137" i="1"/>
  <c r="S137" i="1" s="1"/>
  <c r="L140" i="1"/>
  <c r="H140" i="1"/>
  <c r="G140" i="1"/>
  <c r="AI140" i="1"/>
  <c r="I140" i="1"/>
  <c r="L144" i="1"/>
  <c r="H144" i="1"/>
  <c r="G144" i="1"/>
  <c r="AI144" i="1"/>
  <c r="I144" i="1"/>
  <c r="R145" i="1"/>
  <c r="S145" i="1" s="1"/>
  <c r="L148" i="1"/>
  <c r="H148" i="1"/>
  <c r="G148" i="1"/>
  <c r="AI148" i="1"/>
  <c r="I148" i="1"/>
  <c r="L152" i="1"/>
  <c r="H152" i="1"/>
  <c r="G152" i="1"/>
  <c r="AI152" i="1"/>
  <c r="I152" i="1"/>
  <c r="R153" i="1"/>
  <c r="S153" i="1" s="1"/>
  <c r="L156" i="1"/>
  <c r="H156" i="1"/>
  <c r="G156" i="1"/>
  <c r="AI156" i="1"/>
  <c r="I156" i="1"/>
  <c r="R158" i="1"/>
  <c r="S158" i="1" s="1"/>
  <c r="R159" i="1"/>
  <c r="S159" i="1" s="1"/>
  <c r="L168" i="1"/>
  <c r="H168" i="1"/>
  <c r="AI168" i="1"/>
  <c r="I168" i="1"/>
  <c r="G168" i="1"/>
  <c r="AA171" i="1"/>
  <c r="T171" i="1"/>
  <c r="X171" i="1" s="1"/>
  <c r="Y172" i="1"/>
  <c r="AI17" i="1"/>
  <c r="AI21" i="1"/>
  <c r="G28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G108" i="1"/>
  <c r="I113" i="1"/>
  <c r="L113" i="1"/>
  <c r="H113" i="1"/>
  <c r="G115" i="1"/>
  <c r="AI115" i="1"/>
  <c r="AI116" i="1"/>
  <c r="I116" i="1"/>
  <c r="I117" i="1"/>
  <c r="L117" i="1"/>
  <c r="H117" i="1"/>
  <c r="I118" i="1"/>
  <c r="AI118" i="1"/>
  <c r="G119" i="1"/>
  <c r="R119" i="1" s="1"/>
  <c r="S119" i="1" s="1"/>
  <c r="AI119" i="1"/>
  <c r="AI120" i="1"/>
  <c r="I120" i="1"/>
  <c r="AI121" i="1"/>
  <c r="I121" i="1"/>
  <c r="L121" i="1"/>
  <c r="H121" i="1"/>
  <c r="R124" i="1"/>
  <c r="S124" i="1" s="1"/>
  <c r="Z132" i="1"/>
  <c r="R132" i="1"/>
  <c r="S132" i="1" s="1"/>
  <c r="R136" i="1"/>
  <c r="S136" i="1" s="1"/>
  <c r="Z136" i="1" s="1"/>
  <c r="R140" i="1"/>
  <c r="S140" i="1" s="1"/>
  <c r="Z148" i="1"/>
  <c r="R148" i="1"/>
  <c r="S148" i="1" s="1"/>
  <c r="R152" i="1"/>
  <c r="S152" i="1" s="1"/>
  <c r="Z152" i="1" s="1"/>
  <c r="R156" i="1"/>
  <c r="S156" i="1" s="1"/>
  <c r="AI162" i="1"/>
  <c r="L162" i="1"/>
  <c r="H162" i="1"/>
  <c r="I162" i="1"/>
  <c r="G162" i="1"/>
  <c r="Z163" i="1"/>
  <c r="R166" i="1"/>
  <c r="S166" i="1" s="1"/>
  <c r="G20" i="1"/>
  <c r="R20" i="1" s="1"/>
  <c r="S20" i="1" s="1"/>
  <c r="G24" i="1"/>
  <c r="G32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104" i="1"/>
  <c r="H108" i="1"/>
  <c r="O111" i="1"/>
  <c r="M111" i="1" s="1"/>
  <c r="P111" i="1" s="1"/>
  <c r="J111" i="1" s="1"/>
  <c r="K111" i="1" s="1"/>
  <c r="H112" i="1"/>
  <c r="Q112" i="1"/>
  <c r="AL113" i="1"/>
  <c r="Q113" i="1" s="1"/>
  <c r="L116" i="1"/>
  <c r="Q116" i="1"/>
  <c r="AL117" i="1"/>
  <c r="Q117" i="1" s="1"/>
  <c r="L120" i="1"/>
  <c r="R120" i="1"/>
  <c r="S120" i="1" s="1"/>
  <c r="U121" i="1"/>
  <c r="Q121" i="1"/>
  <c r="R164" i="1"/>
  <c r="S164" i="1" s="1"/>
  <c r="O164" i="1" s="1"/>
  <c r="M164" i="1" s="1"/>
  <c r="P164" i="1" s="1"/>
  <c r="J164" i="1" s="1"/>
  <c r="K164" i="1" s="1"/>
  <c r="Y166" i="1"/>
  <c r="AI170" i="1"/>
  <c r="L170" i="1"/>
  <c r="H170" i="1"/>
  <c r="I170" i="1"/>
  <c r="G170" i="1"/>
  <c r="Z171" i="1"/>
  <c r="G122" i="1"/>
  <c r="AI123" i="1"/>
  <c r="G126" i="1"/>
  <c r="R127" i="1"/>
  <c r="S127" i="1" s="1"/>
  <c r="AI127" i="1"/>
  <c r="G130" i="1"/>
  <c r="AI131" i="1"/>
  <c r="G134" i="1"/>
  <c r="AI135" i="1"/>
  <c r="G138" i="1"/>
  <c r="AI139" i="1"/>
  <c r="G142" i="1"/>
  <c r="R143" i="1"/>
  <c r="S143" i="1" s="1"/>
  <c r="AI143" i="1"/>
  <c r="G146" i="1"/>
  <c r="AI147" i="1"/>
  <c r="G150" i="1"/>
  <c r="R151" i="1"/>
  <c r="S151" i="1" s="1"/>
  <c r="AI151" i="1"/>
  <c r="G154" i="1"/>
  <c r="AI155" i="1"/>
  <c r="G161" i="1"/>
  <c r="I161" i="1"/>
  <c r="Y163" i="1"/>
  <c r="O163" i="1"/>
  <c r="M163" i="1" s="1"/>
  <c r="P163" i="1" s="1"/>
  <c r="J163" i="1" s="1"/>
  <c r="K163" i="1" s="1"/>
  <c r="G169" i="1"/>
  <c r="I169" i="1"/>
  <c r="Y171" i="1"/>
  <c r="O171" i="1"/>
  <c r="M171" i="1" s="1"/>
  <c r="P171" i="1" s="1"/>
  <c r="J171" i="1" s="1"/>
  <c r="K171" i="1" s="1"/>
  <c r="R177" i="1"/>
  <c r="S177" i="1" s="1"/>
  <c r="R179" i="1"/>
  <c r="S179" i="1" s="1"/>
  <c r="Y183" i="1"/>
  <c r="G186" i="1"/>
  <c r="AI186" i="1"/>
  <c r="I186" i="1"/>
  <c r="L186" i="1"/>
  <c r="H186" i="1"/>
  <c r="R186" i="1"/>
  <c r="S186" i="1" s="1"/>
  <c r="L189" i="1"/>
  <c r="H189" i="1"/>
  <c r="G189" i="1"/>
  <c r="AI189" i="1"/>
  <c r="I189" i="1"/>
  <c r="R195" i="1"/>
  <c r="S195" i="1" s="1"/>
  <c r="Y199" i="1"/>
  <c r="G202" i="1"/>
  <c r="R202" i="1" s="1"/>
  <c r="S202" i="1" s="1"/>
  <c r="AI202" i="1"/>
  <c r="I202" i="1"/>
  <c r="L202" i="1"/>
  <c r="H202" i="1"/>
  <c r="L205" i="1"/>
  <c r="H205" i="1"/>
  <c r="G205" i="1"/>
  <c r="AI205" i="1"/>
  <c r="I205" i="1"/>
  <c r="R211" i="1"/>
  <c r="S211" i="1" s="1"/>
  <c r="Y215" i="1"/>
  <c r="G218" i="1"/>
  <c r="AI218" i="1"/>
  <c r="I218" i="1"/>
  <c r="L218" i="1"/>
  <c r="H218" i="1"/>
  <c r="R218" i="1"/>
  <c r="S218" i="1" s="1"/>
  <c r="Z218" i="1" s="1"/>
  <c r="L221" i="1"/>
  <c r="H221" i="1"/>
  <c r="G221" i="1"/>
  <c r="AI221" i="1"/>
  <c r="I221" i="1"/>
  <c r="H122" i="1"/>
  <c r="G123" i="1"/>
  <c r="H126" i="1"/>
  <c r="G127" i="1"/>
  <c r="H130" i="1"/>
  <c r="G131" i="1"/>
  <c r="H134" i="1"/>
  <c r="G135" i="1"/>
  <c r="R135" i="1" s="1"/>
  <c r="S135" i="1" s="1"/>
  <c r="H138" i="1"/>
  <c r="G139" i="1"/>
  <c r="H142" i="1"/>
  <c r="G143" i="1"/>
  <c r="H146" i="1"/>
  <c r="G147" i="1"/>
  <c r="H150" i="1"/>
  <c r="G151" i="1"/>
  <c r="H154" i="1"/>
  <c r="G155" i="1"/>
  <c r="U157" i="1"/>
  <c r="AL157" i="1"/>
  <c r="Q157" i="1" s="1"/>
  <c r="Y159" i="1"/>
  <c r="AI159" i="1"/>
  <c r="L161" i="1"/>
  <c r="AL161" i="1"/>
  <c r="Q161" i="1" s="1"/>
  <c r="H165" i="1"/>
  <c r="AL167" i="1"/>
  <c r="Q167" i="1" s="1"/>
  <c r="L169" i="1"/>
  <c r="AL169" i="1"/>
  <c r="Q169" i="1" s="1"/>
  <c r="H173" i="1"/>
  <c r="R175" i="1"/>
  <c r="S175" i="1" s="1"/>
  <c r="O175" i="1" s="1"/>
  <c r="M175" i="1" s="1"/>
  <c r="P175" i="1" s="1"/>
  <c r="J175" i="1" s="1"/>
  <c r="K175" i="1" s="1"/>
  <c r="Y179" i="1"/>
  <c r="O179" i="1"/>
  <c r="M179" i="1" s="1"/>
  <c r="P179" i="1" s="1"/>
  <c r="J179" i="1" s="1"/>
  <c r="K179" i="1" s="1"/>
  <c r="G182" i="1"/>
  <c r="AI182" i="1"/>
  <c r="I182" i="1"/>
  <c r="L182" i="1"/>
  <c r="H182" i="1"/>
  <c r="R182" i="1"/>
  <c r="S182" i="1" s="1"/>
  <c r="L185" i="1"/>
  <c r="H185" i="1"/>
  <c r="G185" i="1"/>
  <c r="AI185" i="1"/>
  <c r="I185" i="1"/>
  <c r="Z186" i="1"/>
  <c r="R189" i="1"/>
  <c r="S189" i="1" s="1"/>
  <c r="R191" i="1"/>
  <c r="S191" i="1" s="1"/>
  <c r="Y195" i="1"/>
  <c r="O195" i="1"/>
  <c r="M195" i="1" s="1"/>
  <c r="P195" i="1" s="1"/>
  <c r="J195" i="1" s="1"/>
  <c r="K195" i="1" s="1"/>
  <c r="G198" i="1"/>
  <c r="R198" i="1" s="1"/>
  <c r="S198" i="1" s="1"/>
  <c r="AI198" i="1"/>
  <c r="I198" i="1"/>
  <c r="L198" i="1"/>
  <c r="H198" i="1"/>
  <c r="L201" i="1"/>
  <c r="H201" i="1"/>
  <c r="G201" i="1"/>
  <c r="AI201" i="1"/>
  <c r="I201" i="1"/>
  <c r="R207" i="1"/>
  <c r="S207" i="1" s="1"/>
  <c r="Y211" i="1"/>
  <c r="O211" i="1"/>
  <c r="M211" i="1" s="1"/>
  <c r="P211" i="1" s="1"/>
  <c r="J211" i="1" s="1"/>
  <c r="K211" i="1" s="1"/>
  <c r="G214" i="1"/>
  <c r="AI214" i="1"/>
  <c r="I214" i="1"/>
  <c r="L214" i="1"/>
  <c r="H214" i="1"/>
  <c r="R214" i="1"/>
  <c r="S214" i="1" s="1"/>
  <c r="Z215" i="1"/>
  <c r="L217" i="1"/>
  <c r="H217" i="1"/>
  <c r="G217" i="1"/>
  <c r="AI217" i="1"/>
  <c r="I217" i="1"/>
  <c r="R221" i="1"/>
  <c r="S221" i="1" s="1"/>
  <c r="Z221" i="1" s="1"/>
  <c r="H123" i="1"/>
  <c r="H127" i="1"/>
  <c r="H131" i="1"/>
  <c r="H135" i="1"/>
  <c r="H139" i="1"/>
  <c r="H143" i="1"/>
  <c r="H147" i="1"/>
  <c r="H151" i="1"/>
  <c r="H155" i="1"/>
  <c r="R162" i="1"/>
  <c r="S162" i="1" s="1"/>
  <c r="G165" i="1"/>
  <c r="I165" i="1"/>
  <c r="Z166" i="1"/>
  <c r="Y167" i="1"/>
  <c r="R168" i="1"/>
  <c r="S168" i="1" s="1"/>
  <c r="R170" i="1"/>
  <c r="S170" i="1" s="1"/>
  <c r="G173" i="1"/>
  <c r="I173" i="1"/>
  <c r="AI174" i="1"/>
  <c r="I174" i="1"/>
  <c r="L174" i="1"/>
  <c r="H174" i="1"/>
  <c r="R174" i="1"/>
  <c r="S174" i="1" s="1"/>
  <c r="O174" i="1" s="1"/>
  <c r="M174" i="1" s="1"/>
  <c r="P174" i="1" s="1"/>
  <c r="J174" i="1" s="1"/>
  <c r="K174" i="1" s="1"/>
  <c r="Y175" i="1"/>
  <c r="G178" i="1"/>
  <c r="AI178" i="1"/>
  <c r="I178" i="1"/>
  <c r="L178" i="1"/>
  <c r="H178" i="1"/>
  <c r="R178" i="1"/>
  <c r="S178" i="1" s="1"/>
  <c r="Z179" i="1"/>
  <c r="L181" i="1"/>
  <c r="H181" i="1"/>
  <c r="G181" i="1"/>
  <c r="AI181" i="1"/>
  <c r="I181" i="1"/>
  <c r="Z182" i="1"/>
  <c r="R185" i="1"/>
  <c r="S185" i="1" s="1"/>
  <c r="R187" i="1"/>
  <c r="S187" i="1" s="1"/>
  <c r="Y191" i="1"/>
  <c r="O191" i="1"/>
  <c r="M191" i="1" s="1"/>
  <c r="P191" i="1" s="1"/>
  <c r="J191" i="1" s="1"/>
  <c r="K191" i="1" s="1"/>
  <c r="G194" i="1"/>
  <c r="AI194" i="1"/>
  <c r="I194" i="1"/>
  <c r="L194" i="1"/>
  <c r="H194" i="1"/>
  <c r="R194" i="1"/>
  <c r="S194" i="1" s="1"/>
  <c r="L197" i="1"/>
  <c r="H197" i="1"/>
  <c r="G197" i="1"/>
  <c r="AI197" i="1"/>
  <c r="I197" i="1"/>
  <c r="R203" i="1"/>
  <c r="S203" i="1" s="1"/>
  <c r="O203" i="1" s="1"/>
  <c r="M203" i="1" s="1"/>
  <c r="P203" i="1" s="1"/>
  <c r="J203" i="1" s="1"/>
  <c r="K203" i="1" s="1"/>
  <c r="Y207" i="1"/>
  <c r="O207" i="1"/>
  <c r="M207" i="1" s="1"/>
  <c r="P207" i="1" s="1"/>
  <c r="J207" i="1" s="1"/>
  <c r="K207" i="1" s="1"/>
  <c r="G210" i="1"/>
  <c r="AI210" i="1"/>
  <c r="I210" i="1"/>
  <c r="L210" i="1"/>
  <c r="H210" i="1"/>
  <c r="R210" i="1"/>
  <c r="S210" i="1" s="1"/>
  <c r="Z210" i="1" s="1"/>
  <c r="Z211" i="1"/>
  <c r="L213" i="1"/>
  <c r="H213" i="1"/>
  <c r="G213" i="1"/>
  <c r="AI213" i="1"/>
  <c r="I213" i="1"/>
  <c r="Z214" i="1"/>
  <c r="Z217" i="1"/>
  <c r="R217" i="1"/>
  <c r="S217" i="1" s="1"/>
  <c r="R219" i="1"/>
  <c r="S219" i="1" s="1"/>
  <c r="Z219" i="1" s="1"/>
  <c r="L164" i="1"/>
  <c r="H164" i="1"/>
  <c r="AI164" i="1"/>
  <c r="AI166" i="1"/>
  <c r="L166" i="1"/>
  <c r="H166" i="1"/>
  <c r="L172" i="1"/>
  <c r="H172" i="1"/>
  <c r="AI172" i="1"/>
  <c r="Z175" i="1"/>
  <c r="L177" i="1"/>
  <c r="H177" i="1"/>
  <c r="G177" i="1"/>
  <c r="AI177" i="1"/>
  <c r="I177" i="1"/>
  <c r="Z178" i="1"/>
  <c r="R181" i="1"/>
  <c r="S181" i="1" s="1"/>
  <c r="R183" i="1"/>
  <c r="S183" i="1" s="1"/>
  <c r="Y187" i="1"/>
  <c r="O187" i="1"/>
  <c r="M187" i="1" s="1"/>
  <c r="P187" i="1" s="1"/>
  <c r="J187" i="1" s="1"/>
  <c r="K187" i="1" s="1"/>
  <c r="G190" i="1"/>
  <c r="AI190" i="1"/>
  <c r="I190" i="1"/>
  <c r="L190" i="1"/>
  <c r="H190" i="1"/>
  <c r="R190" i="1"/>
  <c r="S190" i="1" s="1"/>
  <c r="Z190" i="1" s="1"/>
  <c r="L193" i="1"/>
  <c r="H193" i="1"/>
  <c r="G193" i="1"/>
  <c r="AI193" i="1"/>
  <c r="I193" i="1"/>
  <c r="Z194" i="1"/>
  <c r="R199" i="1"/>
  <c r="S199" i="1" s="1"/>
  <c r="O199" i="1" s="1"/>
  <c r="M199" i="1" s="1"/>
  <c r="P199" i="1" s="1"/>
  <c r="J199" i="1" s="1"/>
  <c r="K199" i="1" s="1"/>
  <c r="Y203" i="1"/>
  <c r="G206" i="1"/>
  <c r="AI206" i="1"/>
  <c r="I206" i="1"/>
  <c r="L206" i="1"/>
  <c r="H206" i="1"/>
  <c r="R206" i="1"/>
  <c r="S206" i="1" s="1"/>
  <c r="Z206" i="1" s="1"/>
  <c r="Z207" i="1"/>
  <c r="L209" i="1"/>
  <c r="H209" i="1"/>
  <c r="G209" i="1"/>
  <c r="AI209" i="1"/>
  <c r="I209" i="1"/>
  <c r="R215" i="1"/>
  <c r="S215" i="1" s="1"/>
  <c r="O215" i="1" s="1"/>
  <c r="M215" i="1" s="1"/>
  <c r="P215" i="1" s="1"/>
  <c r="J215" i="1" s="1"/>
  <c r="K215" i="1" s="1"/>
  <c r="Y219" i="1"/>
  <c r="AI176" i="1"/>
  <c r="R180" i="1"/>
  <c r="S180" i="1" s="1"/>
  <c r="AI180" i="1"/>
  <c r="AI184" i="1"/>
  <c r="AI188" i="1"/>
  <c r="AI192" i="1"/>
  <c r="R196" i="1"/>
  <c r="S196" i="1" s="1"/>
  <c r="AI196" i="1"/>
  <c r="AI200" i="1"/>
  <c r="AI204" i="1"/>
  <c r="AI208" i="1"/>
  <c r="R212" i="1"/>
  <c r="S212" i="1" s="1"/>
  <c r="AI212" i="1"/>
  <c r="AI216" i="1"/>
  <c r="AI220" i="1"/>
  <c r="U222" i="1"/>
  <c r="I222" i="1"/>
  <c r="AI222" i="1"/>
  <c r="AL223" i="1"/>
  <c r="Q223" i="1" s="1"/>
  <c r="R228" i="1"/>
  <c r="S228" i="1" s="1"/>
  <c r="AI229" i="1"/>
  <c r="I229" i="1"/>
  <c r="G229" i="1"/>
  <c r="I230" i="1"/>
  <c r="L230" i="1"/>
  <c r="H230" i="1"/>
  <c r="AI230" i="1"/>
  <c r="AI233" i="1"/>
  <c r="I233" i="1"/>
  <c r="L233" i="1"/>
  <c r="H233" i="1"/>
  <c r="G233" i="1"/>
  <c r="R235" i="1"/>
  <c r="S235" i="1" s="1"/>
  <c r="Z236" i="1"/>
  <c r="AI241" i="1"/>
  <c r="I241" i="1"/>
  <c r="L241" i="1"/>
  <c r="H241" i="1"/>
  <c r="G241" i="1"/>
  <c r="Z244" i="1"/>
  <c r="AI249" i="1"/>
  <c r="I249" i="1"/>
  <c r="L249" i="1"/>
  <c r="H249" i="1"/>
  <c r="G249" i="1"/>
  <c r="R251" i="1"/>
  <c r="S251" i="1" s="1"/>
  <c r="Z252" i="1"/>
  <c r="Z256" i="1"/>
  <c r="Z260" i="1"/>
  <c r="AI265" i="1"/>
  <c r="I265" i="1"/>
  <c r="L265" i="1"/>
  <c r="H265" i="1"/>
  <c r="G265" i="1"/>
  <c r="R267" i="1"/>
  <c r="S267" i="1" s="1"/>
  <c r="Z268" i="1"/>
  <c r="T276" i="1"/>
  <c r="X276" i="1" s="1"/>
  <c r="AA276" i="1"/>
  <c r="Z276" i="1"/>
  <c r="AB276" i="1" s="1"/>
  <c r="G176" i="1"/>
  <c r="G180" i="1"/>
  <c r="G184" i="1"/>
  <c r="G188" i="1"/>
  <c r="G192" i="1"/>
  <c r="G196" i="1"/>
  <c r="G200" i="1"/>
  <c r="G204" i="1"/>
  <c r="G208" i="1"/>
  <c r="G212" i="1"/>
  <c r="G216" i="1"/>
  <c r="G220" i="1"/>
  <c r="Q222" i="1"/>
  <c r="L227" i="1"/>
  <c r="H227" i="1"/>
  <c r="G227" i="1"/>
  <c r="I227" i="1"/>
  <c r="G228" i="1"/>
  <c r="AI228" i="1"/>
  <c r="L228" i="1"/>
  <c r="H228" i="1"/>
  <c r="R229" i="1"/>
  <c r="S229" i="1" s="1"/>
  <c r="Q230" i="1"/>
  <c r="L231" i="1"/>
  <c r="H231" i="1"/>
  <c r="G231" i="1"/>
  <c r="AI231" i="1"/>
  <c r="I231" i="1"/>
  <c r="R233" i="1"/>
  <c r="S233" i="1" s="1"/>
  <c r="AA236" i="1"/>
  <c r="AB236" i="1" s="1"/>
  <c r="T236" i="1"/>
  <c r="X236" i="1" s="1"/>
  <c r="O236" i="1"/>
  <c r="M236" i="1" s="1"/>
  <c r="P236" i="1" s="1"/>
  <c r="J236" i="1" s="1"/>
  <c r="K236" i="1" s="1"/>
  <c r="Y236" i="1"/>
  <c r="I238" i="1"/>
  <c r="L238" i="1"/>
  <c r="H238" i="1"/>
  <c r="G238" i="1"/>
  <c r="AI238" i="1"/>
  <c r="R238" i="1"/>
  <c r="S238" i="1" s="1"/>
  <c r="L239" i="1"/>
  <c r="H239" i="1"/>
  <c r="G239" i="1"/>
  <c r="AI239" i="1"/>
  <c r="I239" i="1"/>
  <c r="R241" i="1"/>
  <c r="S241" i="1" s="1"/>
  <c r="AA244" i="1"/>
  <c r="T244" i="1"/>
  <c r="X244" i="1" s="1"/>
  <c r="O244" i="1"/>
  <c r="M244" i="1" s="1"/>
  <c r="P244" i="1" s="1"/>
  <c r="Y244" i="1"/>
  <c r="I246" i="1"/>
  <c r="L246" i="1"/>
  <c r="H246" i="1"/>
  <c r="G246" i="1"/>
  <c r="AI246" i="1"/>
  <c r="L247" i="1"/>
  <c r="H247" i="1"/>
  <c r="G247" i="1"/>
  <c r="AI247" i="1"/>
  <c r="I247" i="1"/>
  <c r="AA252" i="1"/>
  <c r="AB252" i="1" s="1"/>
  <c r="T252" i="1"/>
  <c r="X252" i="1" s="1"/>
  <c r="O252" i="1"/>
  <c r="M252" i="1" s="1"/>
  <c r="P252" i="1" s="1"/>
  <c r="Y252" i="1"/>
  <c r="R253" i="1"/>
  <c r="S253" i="1" s="1"/>
  <c r="Z253" i="1" s="1"/>
  <c r="AA256" i="1"/>
  <c r="T256" i="1"/>
  <c r="X256" i="1" s="1"/>
  <c r="O256" i="1"/>
  <c r="M256" i="1" s="1"/>
  <c r="P256" i="1" s="1"/>
  <c r="J256" i="1" s="1"/>
  <c r="K256" i="1" s="1"/>
  <c r="Y256" i="1"/>
  <c r="R257" i="1"/>
  <c r="S257" i="1" s="1"/>
  <c r="AA260" i="1"/>
  <c r="AB260" i="1" s="1"/>
  <c r="T260" i="1"/>
  <c r="X260" i="1" s="1"/>
  <c r="O260" i="1"/>
  <c r="M260" i="1" s="1"/>
  <c r="P260" i="1" s="1"/>
  <c r="Y260" i="1"/>
  <c r="I262" i="1"/>
  <c r="L262" i="1"/>
  <c r="H262" i="1"/>
  <c r="G262" i="1"/>
  <c r="AI262" i="1"/>
  <c r="L263" i="1"/>
  <c r="H263" i="1"/>
  <c r="G263" i="1"/>
  <c r="AI263" i="1"/>
  <c r="I263" i="1"/>
  <c r="AA268" i="1"/>
  <c r="AB268" i="1" s="1"/>
  <c r="T268" i="1"/>
  <c r="X268" i="1" s="1"/>
  <c r="O268" i="1"/>
  <c r="M268" i="1" s="1"/>
  <c r="P268" i="1" s="1"/>
  <c r="Y268" i="1"/>
  <c r="I270" i="1"/>
  <c r="L270" i="1"/>
  <c r="H270" i="1"/>
  <c r="G270" i="1"/>
  <c r="AI270" i="1"/>
  <c r="L271" i="1"/>
  <c r="H271" i="1"/>
  <c r="G271" i="1"/>
  <c r="AI271" i="1"/>
  <c r="I271" i="1"/>
  <c r="I274" i="1"/>
  <c r="L274" i="1"/>
  <c r="H274" i="1"/>
  <c r="G274" i="1"/>
  <c r="AI274" i="1"/>
  <c r="L275" i="1"/>
  <c r="H275" i="1"/>
  <c r="G275" i="1"/>
  <c r="AI275" i="1"/>
  <c r="I275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R224" i="1"/>
  <c r="S224" i="1" s="1"/>
  <c r="AI225" i="1"/>
  <c r="I225" i="1"/>
  <c r="G225" i="1"/>
  <c r="I226" i="1"/>
  <c r="L226" i="1"/>
  <c r="H226" i="1"/>
  <c r="AI226" i="1"/>
  <c r="AL227" i="1"/>
  <c r="Q227" i="1" s="1"/>
  <c r="Z232" i="1"/>
  <c r="AI237" i="1"/>
  <c r="I237" i="1"/>
  <c r="L237" i="1"/>
  <c r="H237" i="1"/>
  <c r="G237" i="1"/>
  <c r="Z238" i="1"/>
  <c r="R239" i="1"/>
  <c r="S239" i="1" s="1"/>
  <c r="Z240" i="1"/>
  <c r="AI245" i="1"/>
  <c r="I245" i="1"/>
  <c r="L245" i="1"/>
  <c r="H245" i="1"/>
  <c r="G245" i="1"/>
  <c r="R247" i="1"/>
  <c r="S247" i="1" s="1"/>
  <c r="Z247" i="1" s="1"/>
  <c r="Z248" i="1"/>
  <c r="AI261" i="1"/>
  <c r="I261" i="1"/>
  <c r="L261" i="1"/>
  <c r="H261" i="1"/>
  <c r="G261" i="1"/>
  <c r="R263" i="1"/>
  <c r="S263" i="1" s="1"/>
  <c r="Z264" i="1"/>
  <c r="AI269" i="1"/>
  <c r="I269" i="1"/>
  <c r="L269" i="1"/>
  <c r="H269" i="1"/>
  <c r="G269" i="1"/>
  <c r="Z272" i="1"/>
  <c r="R275" i="1"/>
  <c r="S275" i="1" s="1"/>
  <c r="Z275" i="1" s="1"/>
  <c r="R277" i="1"/>
  <c r="S277" i="1" s="1"/>
  <c r="L223" i="1"/>
  <c r="H223" i="1"/>
  <c r="G223" i="1"/>
  <c r="I223" i="1"/>
  <c r="G224" i="1"/>
  <c r="AI224" i="1"/>
  <c r="L224" i="1"/>
  <c r="H224" i="1"/>
  <c r="R225" i="1"/>
  <c r="S225" i="1" s="1"/>
  <c r="R226" i="1"/>
  <c r="S226" i="1" s="1"/>
  <c r="Z228" i="1"/>
  <c r="AA232" i="1"/>
  <c r="AB232" i="1" s="1"/>
  <c r="T232" i="1"/>
  <c r="X232" i="1" s="1"/>
  <c r="O232" i="1"/>
  <c r="M232" i="1" s="1"/>
  <c r="P232" i="1" s="1"/>
  <c r="J232" i="1" s="1"/>
  <c r="K232" i="1" s="1"/>
  <c r="Y232" i="1"/>
  <c r="I234" i="1"/>
  <c r="L234" i="1"/>
  <c r="H234" i="1"/>
  <c r="G234" i="1"/>
  <c r="AI234" i="1"/>
  <c r="R234" i="1"/>
  <c r="S234" i="1" s="1"/>
  <c r="L235" i="1"/>
  <c r="H235" i="1"/>
  <c r="G235" i="1"/>
  <c r="AI235" i="1"/>
  <c r="I235" i="1"/>
  <c r="R237" i="1"/>
  <c r="S237" i="1" s="1"/>
  <c r="AA240" i="1"/>
  <c r="T240" i="1"/>
  <c r="X240" i="1" s="1"/>
  <c r="O240" i="1"/>
  <c r="M240" i="1" s="1"/>
  <c r="P240" i="1" s="1"/>
  <c r="J240" i="1" s="1"/>
  <c r="K240" i="1" s="1"/>
  <c r="Y240" i="1"/>
  <c r="AB240" i="1" s="1"/>
  <c r="I242" i="1"/>
  <c r="L242" i="1"/>
  <c r="H242" i="1"/>
  <c r="G242" i="1"/>
  <c r="AI242" i="1"/>
  <c r="L243" i="1"/>
  <c r="H243" i="1"/>
  <c r="G243" i="1"/>
  <c r="AI243" i="1"/>
  <c r="I243" i="1"/>
  <c r="R245" i="1"/>
  <c r="S245" i="1" s="1"/>
  <c r="AA248" i="1"/>
  <c r="AB248" i="1" s="1"/>
  <c r="T248" i="1"/>
  <c r="X248" i="1" s="1"/>
  <c r="O248" i="1"/>
  <c r="M248" i="1" s="1"/>
  <c r="P248" i="1" s="1"/>
  <c r="Y248" i="1"/>
  <c r="I250" i="1"/>
  <c r="L250" i="1"/>
  <c r="H250" i="1"/>
  <c r="G250" i="1"/>
  <c r="AI250" i="1"/>
  <c r="L251" i="1"/>
  <c r="H251" i="1"/>
  <c r="G251" i="1"/>
  <c r="AI251" i="1"/>
  <c r="I251" i="1"/>
  <c r="I254" i="1"/>
  <c r="L254" i="1"/>
  <c r="H254" i="1"/>
  <c r="G254" i="1"/>
  <c r="AI254" i="1"/>
  <c r="L255" i="1"/>
  <c r="H255" i="1"/>
  <c r="G255" i="1"/>
  <c r="AI255" i="1"/>
  <c r="I255" i="1"/>
  <c r="Z257" i="1"/>
  <c r="I258" i="1"/>
  <c r="L258" i="1"/>
  <c r="H258" i="1"/>
  <c r="G258" i="1"/>
  <c r="AI258" i="1"/>
  <c r="R258" i="1"/>
  <c r="S258" i="1" s="1"/>
  <c r="L259" i="1"/>
  <c r="H259" i="1"/>
  <c r="G259" i="1"/>
  <c r="AI259" i="1"/>
  <c r="I259" i="1"/>
  <c r="R261" i="1"/>
  <c r="S261" i="1" s="1"/>
  <c r="AA264" i="1"/>
  <c r="T264" i="1"/>
  <c r="X264" i="1" s="1"/>
  <c r="O264" i="1"/>
  <c r="M264" i="1" s="1"/>
  <c r="P264" i="1" s="1"/>
  <c r="J264" i="1" s="1"/>
  <c r="K264" i="1" s="1"/>
  <c r="Y264" i="1"/>
  <c r="I266" i="1"/>
  <c r="L266" i="1"/>
  <c r="H266" i="1"/>
  <c r="G266" i="1"/>
  <c r="AI266" i="1"/>
  <c r="L267" i="1"/>
  <c r="H267" i="1"/>
  <c r="G267" i="1"/>
  <c r="AI267" i="1"/>
  <c r="I267" i="1"/>
  <c r="R269" i="1"/>
  <c r="S269" i="1" s="1"/>
  <c r="AA272" i="1"/>
  <c r="T272" i="1"/>
  <c r="X272" i="1" s="1"/>
  <c r="O272" i="1"/>
  <c r="M272" i="1" s="1"/>
  <c r="P272" i="1" s="1"/>
  <c r="Y272" i="1"/>
  <c r="R273" i="1"/>
  <c r="S273" i="1" s="1"/>
  <c r="T280" i="1"/>
  <c r="X280" i="1" s="1"/>
  <c r="AA280" i="1"/>
  <c r="AB280" i="1" s="1"/>
  <c r="Z280" i="1"/>
  <c r="H232" i="1"/>
  <c r="L232" i="1"/>
  <c r="H236" i="1"/>
  <c r="L236" i="1"/>
  <c r="H240" i="1"/>
  <c r="L240" i="1"/>
  <c r="H244" i="1"/>
  <c r="L244" i="1"/>
  <c r="H248" i="1"/>
  <c r="L248" i="1"/>
  <c r="H252" i="1"/>
  <c r="L252" i="1"/>
  <c r="H256" i="1"/>
  <c r="L256" i="1"/>
  <c r="AB256" i="1"/>
  <c r="O257" i="1"/>
  <c r="M257" i="1" s="1"/>
  <c r="P257" i="1" s="1"/>
  <c r="J257" i="1" s="1"/>
  <c r="K257" i="1" s="1"/>
  <c r="H260" i="1"/>
  <c r="L260" i="1"/>
  <c r="H264" i="1"/>
  <c r="L264" i="1"/>
  <c r="H268" i="1"/>
  <c r="L268" i="1"/>
  <c r="H272" i="1"/>
  <c r="L272" i="1"/>
  <c r="O276" i="1"/>
  <c r="M276" i="1" s="1"/>
  <c r="P276" i="1" s="1"/>
  <c r="J276" i="1" s="1"/>
  <c r="K276" i="1" s="1"/>
  <c r="L276" i="1"/>
  <c r="I276" i="1"/>
  <c r="I277" i="1"/>
  <c r="AI278" i="1"/>
  <c r="G278" i="1"/>
  <c r="I279" i="1"/>
  <c r="J279" i="1" s="1"/>
  <c r="K279" i="1" s="1"/>
  <c r="AI279" i="1"/>
  <c r="O280" i="1"/>
  <c r="M280" i="1" s="1"/>
  <c r="P280" i="1" s="1"/>
  <c r="J280" i="1" s="1"/>
  <c r="K280" i="1" s="1"/>
  <c r="L280" i="1"/>
  <c r="H280" i="1"/>
  <c r="I280" i="1"/>
  <c r="I283" i="1"/>
  <c r="L283" i="1"/>
  <c r="H283" i="1"/>
  <c r="AI283" i="1"/>
  <c r="AL284" i="1"/>
  <c r="Q284" i="1" s="1"/>
  <c r="L288" i="1"/>
  <c r="H288" i="1"/>
  <c r="G288" i="1"/>
  <c r="I288" i="1"/>
  <c r="G289" i="1"/>
  <c r="AI289" i="1"/>
  <c r="L289" i="1"/>
  <c r="H289" i="1"/>
  <c r="R293" i="1"/>
  <c r="S293" i="1" s="1"/>
  <c r="Z293" i="1" s="1"/>
  <c r="I299" i="1"/>
  <c r="L299" i="1"/>
  <c r="H299" i="1"/>
  <c r="G299" i="1"/>
  <c r="AI299" i="1"/>
  <c r="Z301" i="1"/>
  <c r="I307" i="1"/>
  <c r="L307" i="1"/>
  <c r="H307" i="1"/>
  <c r="G307" i="1"/>
  <c r="AI307" i="1"/>
  <c r="Z309" i="1"/>
  <c r="AB309" i="1" s="1"/>
  <c r="I315" i="1"/>
  <c r="L315" i="1"/>
  <c r="H315" i="1"/>
  <c r="G315" i="1"/>
  <c r="AI315" i="1"/>
  <c r="Z317" i="1"/>
  <c r="AB317" i="1" s="1"/>
  <c r="I323" i="1"/>
  <c r="L323" i="1"/>
  <c r="H323" i="1"/>
  <c r="G323" i="1"/>
  <c r="AI323" i="1"/>
  <c r="Z325" i="1"/>
  <c r="AB325" i="1" s="1"/>
  <c r="I331" i="1"/>
  <c r="L331" i="1"/>
  <c r="H331" i="1"/>
  <c r="G331" i="1"/>
  <c r="AI331" i="1"/>
  <c r="Z333" i="1"/>
  <c r="R283" i="1"/>
  <c r="S283" i="1" s="1"/>
  <c r="I287" i="1"/>
  <c r="L287" i="1"/>
  <c r="H287" i="1"/>
  <c r="AI287" i="1"/>
  <c r="L292" i="1"/>
  <c r="H292" i="1"/>
  <c r="G292" i="1"/>
  <c r="I292" i="1"/>
  <c r="G293" i="1"/>
  <c r="AI293" i="1"/>
  <c r="L293" i="1"/>
  <c r="H293" i="1"/>
  <c r="L296" i="1"/>
  <c r="H296" i="1"/>
  <c r="G296" i="1"/>
  <c r="AI296" i="1"/>
  <c r="I296" i="1"/>
  <c r="AA301" i="1"/>
  <c r="T301" i="1"/>
  <c r="X301" i="1" s="1"/>
  <c r="O301" i="1"/>
  <c r="M301" i="1" s="1"/>
  <c r="P301" i="1" s="1"/>
  <c r="Y301" i="1"/>
  <c r="L304" i="1"/>
  <c r="H304" i="1"/>
  <c r="G304" i="1"/>
  <c r="AI304" i="1"/>
  <c r="I304" i="1"/>
  <c r="AA309" i="1"/>
  <c r="T309" i="1"/>
  <c r="X309" i="1" s="1"/>
  <c r="O309" i="1"/>
  <c r="M309" i="1" s="1"/>
  <c r="P309" i="1" s="1"/>
  <c r="Y309" i="1"/>
  <c r="L312" i="1"/>
  <c r="H312" i="1"/>
  <c r="G312" i="1"/>
  <c r="AI312" i="1"/>
  <c r="I312" i="1"/>
  <c r="AA317" i="1"/>
  <c r="T317" i="1"/>
  <c r="X317" i="1" s="1"/>
  <c r="O317" i="1"/>
  <c r="M317" i="1" s="1"/>
  <c r="P317" i="1" s="1"/>
  <c r="Y317" i="1"/>
  <c r="L320" i="1"/>
  <c r="H320" i="1"/>
  <c r="G320" i="1"/>
  <c r="AI320" i="1"/>
  <c r="I320" i="1"/>
  <c r="AA325" i="1"/>
  <c r="T325" i="1"/>
  <c r="X325" i="1" s="1"/>
  <c r="O325" i="1"/>
  <c r="M325" i="1" s="1"/>
  <c r="P325" i="1" s="1"/>
  <c r="Y325" i="1"/>
  <c r="L328" i="1"/>
  <c r="H328" i="1"/>
  <c r="G328" i="1"/>
  <c r="AI328" i="1"/>
  <c r="I328" i="1"/>
  <c r="AA333" i="1"/>
  <c r="T333" i="1"/>
  <c r="X333" i="1" s="1"/>
  <c r="O333" i="1"/>
  <c r="M333" i="1" s="1"/>
  <c r="P333" i="1" s="1"/>
  <c r="Y333" i="1"/>
  <c r="AI232" i="1"/>
  <c r="AI236" i="1"/>
  <c r="AI240" i="1"/>
  <c r="AI244" i="1"/>
  <c r="AI248" i="1"/>
  <c r="AI252" i="1"/>
  <c r="AI256" i="1"/>
  <c r="AI260" i="1"/>
  <c r="AI264" i="1"/>
  <c r="AI268" i="1"/>
  <c r="AI272" i="1"/>
  <c r="Z279" i="1"/>
  <c r="T279" i="1"/>
  <c r="X279" i="1" s="1"/>
  <c r="AA279" i="1"/>
  <c r="G281" i="1"/>
  <c r="R281" i="1" s="1"/>
  <c r="S281" i="1" s="1"/>
  <c r="AI281" i="1"/>
  <c r="L281" i="1"/>
  <c r="H281" i="1"/>
  <c r="Z283" i="1"/>
  <c r="U287" i="1"/>
  <c r="R287" i="1"/>
  <c r="S287" i="1" s="1"/>
  <c r="I291" i="1"/>
  <c r="L291" i="1"/>
  <c r="H291" i="1"/>
  <c r="AI291" i="1"/>
  <c r="AL292" i="1"/>
  <c r="Q292" i="1" s="1"/>
  <c r="I295" i="1"/>
  <c r="L295" i="1"/>
  <c r="H295" i="1"/>
  <c r="G295" i="1"/>
  <c r="AI295" i="1"/>
  <c r="Z297" i="1"/>
  <c r="I303" i="1"/>
  <c r="L303" i="1"/>
  <c r="H303" i="1"/>
  <c r="G303" i="1"/>
  <c r="AI303" i="1"/>
  <c r="Z305" i="1"/>
  <c r="I311" i="1"/>
  <c r="L311" i="1"/>
  <c r="H311" i="1"/>
  <c r="G311" i="1"/>
  <c r="AI311" i="1"/>
  <c r="Z313" i="1"/>
  <c r="I319" i="1"/>
  <c r="L319" i="1"/>
  <c r="H319" i="1"/>
  <c r="G319" i="1"/>
  <c r="AI319" i="1"/>
  <c r="Z321" i="1"/>
  <c r="I327" i="1"/>
  <c r="L327" i="1"/>
  <c r="H327" i="1"/>
  <c r="G327" i="1"/>
  <c r="AI327" i="1"/>
  <c r="Z329" i="1"/>
  <c r="R334" i="1"/>
  <c r="S334" i="1" s="1"/>
  <c r="Z334" i="1" s="1"/>
  <c r="G277" i="1"/>
  <c r="L277" i="1"/>
  <c r="H277" i="1"/>
  <c r="AB279" i="1"/>
  <c r="L284" i="1"/>
  <c r="H284" i="1"/>
  <c r="G284" i="1"/>
  <c r="I284" i="1"/>
  <c r="G285" i="1"/>
  <c r="AI285" i="1"/>
  <c r="L285" i="1"/>
  <c r="H285" i="1"/>
  <c r="R289" i="1"/>
  <c r="S289" i="1" s="1"/>
  <c r="Q291" i="1"/>
  <c r="R295" i="1"/>
  <c r="S295" i="1" s="1"/>
  <c r="AA297" i="1"/>
  <c r="T297" i="1"/>
  <c r="X297" i="1" s="1"/>
  <c r="O297" i="1"/>
  <c r="M297" i="1" s="1"/>
  <c r="P297" i="1" s="1"/>
  <c r="Y297" i="1"/>
  <c r="L300" i="1"/>
  <c r="H300" i="1"/>
  <c r="G300" i="1"/>
  <c r="R300" i="1" s="1"/>
  <c r="S300" i="1" s="1"/>
  <c r="AI300" i="1"/>
  <c r="I300" i="1"/>
  <c r="R303" i="1"/>
  <c r="S303" i="1" s="1"/>
  <c r="AA305" i="1"/>
  <c r="AB305" i="1" s="1"/>
  <c r="T305" i="1"/>
  <c r="X305" i="1" s="1"/>
  <c r="O305" i="1"/>
  <c r="M305" i="1" s="1"/>
  <c r="P305" i="1" s="1"/>
  <c r="Y305" i="1"/>
  <c r="L308" i="1"/>
  <c r="H308" i="1"/>
  <c r="G308" i="1"/>
  <c r="R308" i="1" s="1"/>
  <c r="S308" i="1" s="1"/>
  <c r="AI308" i="1"/>
  <c r="I308" i="1"/>
  <c r="R311" i="1"/>
  <c r="S311" i="1" s="1"/>
  <c r="AA313" i="1"/>
  <c r="T313" i="1"/>
  <c r="X313" i="1" s="1"/>
  <c r="O313" i="1"/>
  <c r="M313" i="1" s="1"/>
  <c r="P313" i="1" s="1"/>
  <c r="Y313" i="1"/>
  <c r="L316" i="1"/>
  <c r="H316" i="1"/>
  <c r="G316" i="1"/>
  <c r="R316" i="1" s="1"/>
  <c r="S316" i="1" s="1"/>
  <c r="AI316" i="1"/>
  <c r="I316" i="1"/>
  <c r="R319" i="1"/>
  <c r="S319" i="1" s="1"/>
  <c r="AA321" i="1"/>
  <c r="AB321" i="1" s="1"/>
  <c r="T321" i="1"/>
  <c r="X321" i="1" s="1"/>
  <c r="O321" i="1"/>
  <c r="M321" i="1" s="1"/>
  <c r="P321" i="1" s="1"/>
  <c r="Y321" i="1"/>
  <c r="L324" i="1"/>
  <c r="H324" i="1"/>
  <c r="G324" i="1"/>
  <c r="R324" i="1" s="1"/>
  <c r="S324" i="1" s="1"/>
  <c r="AI324" i="1"/>
  <c r="I324" i="1"/>
  <c r="R327" i="1"/>
  <c r="S327" i="1" s="1"/>
  <c r="AA329" i="1"/>
  <c r="AB329" i="1" s="1"/>
  <c r="T329" i="1"/>
  <c r="X329" i="1" s="1"/>
  <c r="O329" i="1"/>
  <c r="M329" i="1" s="1"/>
  <c r="P329" i="1" s="1"/>
  <c r="Y329" i="1"/>
  <c r="L332" i="1"/>
  <c r="H332" i="1"/>
  <c r="G332" i="1"/>
  <c r="R332" i="1" s="1"/>
  <c r="S332" i="1" s="1"/>
  <c r="AI332" i="1"/>
  <c r="I332" i="1"/>
  <c r="Y336" i="1"/>
  <c r="G282" i="1"/>
  <c r="G286" i="1"/>
  <c r="G290" i="1"/>
  <c r="G294" i="1"/>
  <c r="H297" i="1"/>
  <c r="L297" i="1"/>
  <c r="G298" i="1"/>
  <c r="H301" i="1"/>
  <c r="L301" i="1"/>
  <c r="G302" i="1"/>
  <c r="H305" i="1"/>
  <c r="L305" i="1"/>
  <c r="G306" i="1"/>
  <c r="H309" i="1"/>
  <c r="L309" i="1"/>
  <c r="G310" i="1"/>
  <c r="H313" i="1"/>
  <c r="L313" i="1"/>
  <c r="G314" i="1"/>
  <c r="H317" i="1"/>
  <c r="L317" i="1"/>
  <c r="G318" i="1"/>
  <c r="H321" i="1"/>
  <c r="L321" i="1"/>
  <c r="G322" i="1"/>
  <c r="H325" i="1"/>
  <c r="L325" i="1"/>
  <c r="G326" i="1"/>
  <c r="H329" i="1"/>
  <c r="L329" i="1"/>
  <c r="G330" i="1"/>
  <c r="H333" i="1"/>
  <c r="L333" i="1"/>
  <c r="AI335" i="1"/>
  <c r="I335" i="1"/>
  <c r="AI340" i="1"/>
  <c r="I340" i="1"/>
  <c r="L340" i="1"/>
  <c r="H340" i="1"/>
  <c r="G344" i="1"/>
  <c r="AI344" i="1"/>
  <c r="I344" i="1"/>
  <c r="L344" i="1"/>
  <c r="H344" i="1"/>
  <c r="G348" i="1"/>
  <c r="AI348" i="1"/>
  <c r="I348" i="1"/>
  <c r="L348" i="1"/>
  <c r="H348" i="1"/>
  <c r="G352" i="1"/>
  <c r="AI352" i="1"/>
  <c r="I352" i="1"/>
  <c r="L352" i="1"/>
  <c r="H352" i="1"/>
  <c r="R353" i="1"/>
  <c r="S353" i="1" s="1"/>
  <c r="G356" i="1"/>
  <c r="AI356" i="1"/>
  <c r="I356" i="1"/>
  <c r="L356" i="1"/>
  <c r="H356" i="1"/>
  <c r="G360" i="1"/>
  <c r="AI360" i="1"/>
  <c r="I360" i="1"/>
  <c r="L360" i="1"/>
  <c r="H360" i="1"/>
  <c r="AI297" i="1"/>
  <c r="AI301" i="1"/>
  <c r="AI305" i="1"/>
  <c r="AI309" i="1"/>
  <c r="AI313" i="1"/>
  <c r="AI317" i="1"/>
  <c r="AI321" i="1"/>
  <c r="AI325" i="1"/>
  <c r="AI329" i="1"/>
  <c r="AI333" i="1"/>
  <c r="Z335" i="1"/>
  <c r="AB335" i="1" s="1"/>
  <c r="T335" i="1"/>
  <c r="X335" i="1" s="1"/>
  <c r="AI336" i="1"/>
  <c r="I336" i="1"/>
  <c r="L336" i="1"/>
  <c r="H336" i="1"/>
  <c r="G339" i="1"/>
  <c r="AI339" i="1"/>
  <c r="I339" i="1"/>
  <c r="G340" i="1"/>
  <c r="R340" i="1"/>
  <c r="S340" i="1" s="1"/>
  <c r="L343" i="1"/>
  <c r="H343" i="1"/>
  <c r="G343" i="1"/>
  <c r="AI343" i="1"/>
  <c r="I343" i="1"/>
  <c r="L347" i="1"/>
  <c r="H347" i="1"/>
  <c r="G347" i="1"/>
  <c r="AI347" i="1"/>
  <c r="I347" i="1"/>
  <c r="R348" i="1"/>
  <c r="S348" i="1" s="1"/>
  <c r="L351" i="1"/>
  <c r="H351" i="1"/>
  <c r="G351" i="1"/>
  <c r="AI351" i="1"/>
  <c r="I351" i="1"/>
  <c r="R352" i="1"/>
  <c r="S352" i="1" s="1"/>
  <c r="L355" i="1"/>
  <c r="H355" i="1"/>
  <c r="G355" i="1"/>
  <c r="AI355" i="1"/>
  <c r="I355" i="1"/>
  <c r="R356" i="1"/>
  <c r="S356" i="1" s="1"/>
  <c r="L359" i="1"/>
  <c r="H359" i="1"/>
  <c r="G359" i="1"/>
  <c r="AI359" i="1"/>
  <c r="I359" i="1"/>
  <c r="L363" i="1"/>
  <c r="H363" i="1"/>
  <c r="G363" i="1"/>
  <c r="AI363" i="1"/>
  <c r="I363" i="1"/>
  <c r="L364" i="1"/>
  <c r="G364" i="1"/>
  <c r="AI364" i="1"/>
  <c r="I364" i="1"/>
  <c r="H364" i="1"/>
  <c r="R365" i="1"/>
  <c r="S365" i="1" s="1"/>
  <c r="R366" i="1"/>
  <c r="S366" i="1" s="1"/>
  <c r="Y368" i="1"/>
  <c r="O335" i="1"/>
  <c r="M335" i="1" s="1"/>
  <c r="P335" i="1" s="1"/>
  <c r="Q336" i="1"/>
  <c r="L338" i="1"/>
  <c r="H338" i="1"/>
  <c r="G338" i="1"/>
  <c r="AI338" i="1"/>
  <c r="Z343" i="1"/>
  <c r="R343" i="1"/>
  <c r="S343" i="1" s="1"/>
  <c r="R347" i="1"/>
  <c r="S347" i="1" s="1"/>
  <c r="R351" i="1"/>
  <c r="S351" i="1" s="1"/>
  <c r="Z359" i="1"/>
  <c r="R359" i="1"/>
  <c r="S359" i="1" s="1"/>
  <c r="R363" i="1"/>
  <c r="S363" i="1" s="1"/>
  <c r="G337" i="1"/>
  <c r="G341" i="1"/>
  <c r="AI342" i="1"/>
  <c r="G345" i="1"/>
  <c r="R346" i="1"/>
  <c r="S346" i="1" s="1"/>
  <c r="AI346" i="1"/>
  <c r="G349" i="1"/>
  <c r="R349" i="1" s="1"/>
  <c r="S349" i="1" s="1"/>
  <c r="R350" i="1"/>
  <c r="S350" i="1" s="1"/>
  <c r="Z350" i="1" s="1"/>
  <c r="AI350" i="1"/>
  <c r="G353" i="1"/>
  <c r="AI354" i="1"/>
  <c r="G357" i="1"/>
  <c r="AI358" i="1"/>
  <c r="G361" i="1"/>
  <c r="R362" i="1"/>
  <c r="S362" i="1" s="1"/>
  <c r="AI362" i="1"/>
  <c r="L370" i="1"/>
  <c r="H370" i="1"/>
  <c r="G370" i="1"/>
  <c r="AI370" i="1"/>
  <c r="G376" i="1"/>
  <c r="AI376" i="1"/>
  <c r="I376" i="1"/>
  <c r="L376" i="1"/>
  <c r="H376" i="1"/>
  <c r="G380" i="1"/>
  <c r="AI380" i="1"/>
  <c r="I380" i="1"/>
  <c r="L380" i="1"/>
  <c r="H380" i="1"/>
  <c r="G384" i="1"/>
  <c r="AI384" i="1"/>
  <c r="I384" i="1"/>
  <c r="L384" i="1"/>
  <c r="H384" i="1"/>
  <c r="R385" i="1"/>
  <c r="S385" i="1" s="1"/>
  <c r="R391" i="1"/>
  <c r="S391" i="1" s="1"/>
  <c r="Z391" i="1" s="1"/>
  <c r="R392" i="1"/>
  <c r="S392" i="1" s="1"/>
  <c r="Z392" i="1" s="1"/>
  <c r="Z400" i="1"/>
  <c r="H337" i="1"/>
  <c r="H341" i="1"/>
  <c r="G342" i="1"/>
  <c r="H345" i="1"/>
  <c r="G346" i="1"/>
  <c r="H349" i="1"/>
  <c r="G350" i="1"/>
  <c r="H353" i="1"/>
  <c r="G354" i="1"/>
  <c r="H357" i="1"/>
  <c r="G358" i="1"/>
  <c r="H361" i="1"/>
  <c r="G362" i="1"/>
  <c r="AI365" i="1"/>
  <c r="G366" i="1"/>
  <c r="AI366" i="1"/>
  <c r="AI367" i="1"/>
  <c r="I367" i="1"/>
  <c r="Q368" i="1"/>
  <c r="Q372" i="1"/>
  <c r="L375" i="1"/>
  <c r="H375" i="1"/>
  <c r="G375" i="1"/>
  <c r="AI375" i="1"/>
  <c r="I375" i="1"/>
  <c r="L379" i="1"/>
  <c r="H379" i="1"/>
  <c r="G379" i="1"/>
  <c r="AI379" i="1"/>
  <c r="I379" i="1"/>
  <c r="L383" i="1"/>
  <c r="H383" i="1"/>
  <c r="G383" i="1"/>
  <c r="AI383" i="1"/>
  <c r="I383" i="1"/>
  <c r="L387" i="1"/>
  <c r="H387" i="1"/>
  <c r="G387" i="1"/>
  <c r="AI387" i="1"/>
  <c r="I387" i="1"/>
  <c r="H342" i="1"/>
  <c r="H346" i="1"/>
  <c r="H350" i="1"/>
  <c r="H354" i="1"/>
  <c r="H358" i="1"/>
  <c r="H362" i="1"/>
  <c r="R367" i="1"/>
  <c r="S367" i="1" s="1"/>
  <c r="R376" i="1"/>
  <c r="S376" i="1" s="1"/>
  <c r="R379" i="1"/>
  <c r="S379" i="1" s="1"/>
  <c r="R380" i="1"/>
  <c r="S380" i="1" s="1"/>
  <c r="R383" i="1"/>
  <c r="S383" i="1" s="1"/>
  <c r="AI389" i="1"/>
  <c r="L389" i="1"/>
  <c r="G389" i="1"/>
  <c r="I389" i="1"/>
  <c r="H389" i="1"/>
  <c r="AI393" i="1"/>
  <c r="I393" i="1"/>
  <c r="H393" i="1"/>
  <c r="L393" i="1"/>
  <c r="G393" i="1"/>
  <c r="AI395" i="1"/>
  <c r="L395" i="1"/>
  <c r="H395" i="1"/>
  <c r="G395" i="1"/>
  <c r="I395" i="1"/>
  <c r="T400" i="1"/>
  <c r="X400" i="1" s="1"/>
  <c r="AA400" i="1"/>
  <c r="AB400" i="1" s="1"/>
  <c r="Z367" i="1"/>
  <c r="AI368" i="1"/>
  <c r="I368" i="1"/>
  <c r="L368" i="1"/>
  <c r="H368" i="1"/>
  <c r="R370" i="1"/>
  <c r="S370" i="1" s="1"/>
  <c r="G371" i="1"/>
  <c r="AI371" i="1"/>
  <c r="I371" i="1"/>
  <c r="AI372" i="1"/>
  <c r="I372" i="1"/>
  <c r="L372" i="1"/>
  <c r="H372" i="1"/>
  <c r="R388" i="1"/>
  <c r="S388" i="1" s="1"/>
  <c r="Z388" i="1" s="1"/>
  <c r="L397" i="1"/>
  <c r="H397" i="1"/>
  <c r="AI397" i="1"/>
  <c r="I397" i="1"/>
  <c r="G397" i="1"/>
  <c r="G369" i="1"/>
  <c r="G373" i="1"/>
  <c r="AI374" i="1"/>
  <c r="G377" i="1"/>
  <c r="AI378" i="1"/>
  <c r="G381" i="1"/>
  <c r="R381" i="1" s="1"/>
  <c r="S381" i="1" s="1"/>
  <c r="R382" i="1"/>
  <c r="S382" i="1" s="1"/>
  <c r="Z382" i="1" s="1"/>
  <c r="AI382" i="1"/>
  <c r="G385" i="1"/>
  <c r="AI386" i="1"/>
  <c r="G390" i="1"/>
  <c r="L390" i="1"/>
  <c r="L392" i="1"/>
  <c r="L394" i="1"/>
  <c r="AL394" i="1"/>
  <c r="Q394" i="1" s="1"/>
  <c r="Y400" i="1"/>
  <c r="O400" i="1"/>
  <c r="M400" i="1" s="1"/>
  <c r="P400" i="1" s="1"/>
  <c r="J400" i="1" s="1"/>
  <c r="K400" i="1" s="1"/>
  <c r="Y404" i="1"/>
  <c r="G407" i="1"/>
  <c r="AI407" i="1"/>
  <c r="I407" i="1"/>
  <c r="L407" i="1"/>
  <c r="H407" i="1"/>
  <c r="R407" i="1"/>
  <c r="S407" i="1" s="1"/>
  <c r="L410" i="1"/>
  <c r="H410" i="1"/>
  <c r="G410" i="1"/>
  <c r="R410" i="1" s="1"/>
  <c r="S410" i="1" s="1"/>
  <c r="AI410" i="1"/>
  <c r="I410" i="1"/>
  <c r="H369" i="1"/>
  <c r="H373" i="1"/>
  <c r="G374" i="1"/>
  <c r="H377" i="1"/>
  <c r="G378" i="1"/>
  <c r="R378" i="1" s="1"/>
  <c r="S378" i="1" s="1"/>
  <c r="H381" i="1"/>
  <c r="G382" i="1"/>
  <c r="H385" i="1"/>
  <c r="G386" i="1"/>
  <c r="R386" i="1" s="1"/>
  <c r="S386" i="1" s="1"/>
  <c r="Y388" i="1"/>
  <c r="H390" i="1"/>
  <c r="AI390" i="1"/>
  <c r="O399" i="1"/>
  <c r="M399" i="1" s="1"/>
  <c r="P399" i="1" s="1"/>
  <c r="R401" i="1"/>
  <c r="S401" i="1" s="1"/>
  <c r="G402" i="1"/>
  <c r="AI402" i="1"/>
  <c r="I402" i="1"/>
  <c r="AI403" i="1"/>
  <c r="I403" i="1"/>
  <c r="L403" i="1"/>
  <c r="H403" i="1"/>
  <c r="R403" i="1"/>
  <c r="S403" i="1" s="1"/>
  <c r="O403" i="1" s="1"/>
  <c r="M403" i="1" s="1"/>
  <c r="P403" i="1" s="1"/>
  <c r="J403" i="1" s="1"/>
  <c r="K403" i="1" s="1"/>
  <c r="L406" i="1"/>
  <c r="H406" i="1"/>
  <c r="G406" i="1"/>
  <c r="AI406" i="1"/>
  <c r="I406" i="1"/>
  <c r="Z407" i="1"/>
  <c r="R412" i="1"/>
  <c r="S412" i="1" s="1"/>
  <c r="O412" i="1" s="1"/>
  <c r="M412" i="1" s="1"/>
  <c r="P412" i="1" s="1"/>
  <c r="J412" i="1" s="1"/>
  <c r="K412" i="1" s="1"/>
  <c r="R413" i="1"/>
  <c r="S413" i="1" s="1"/>
  <c r="R414" i="1"/>
  <c r="S414" i="1" s="1"/>
  <c r="Z417" i="1"/>
  <c r="R418" i="1"/>
  <c r="S418" i="1" s="1"/>
  <c r="H374" i="1"/>
  <c r="H378" i="1"/>
  <c r="H382" i="1"/>
  <c r="H386" i="1"/>
  <c r="L391" i="1"/>
  <c r="H391" i="1"/>
  <c r="H394" i="1"/>
  <c r="AL396" i="1"/>
  <c r="Q396" i="1" s="1"/>
  <c r="G398" i="1"/>
  <c r="AI398" i="1"/>
  <c r="I398" i="1"/>
  <c r="AI399" i="1"/>
  <c r="I399" i="1"/>
  <c r="L399" i="1"/>
  <c r="H399" i="1"/>
  <c r="R399" i="1"/>
  <c r="S399" i="1" s="1"/>
  <c r="Z399" i="1" s="1"/>
  <c r="L401" i="1"/>
  <c r="H401" i="1"/>
  <c r="G401" i="1"/>
  <c r="AI401" i="1"/>
  <c r="R402" i="1"/>
  <c r="S402" i="1" s="1"/>
  <c r="Z402" i="1" s="1"/>
  <c r="R406" i="1"/>
  <c r="S406" i="1" s="1"/>
  <c r="R408" i="1"/>
  <c r="S408" i="1" s="1"/>
  <c r="O408" i="1" s="1"/>
  <c r="M408" i="1" s="1"/>
  <c r="P408" i="1" s="1"/>
  <c r="J408" i="1" s="1"/>
  <c r="K408" i="1" s="1"/>
  <c r="Y412" i="1"/>
  <c r="T417" i="1"/>
  <c r="X417" i="1" s="1"/>
  <c r="AA417" i="1"/>
  <c r="AB417" i="1" s="1"/>
  <c r="G394" i="1"/>
  <c r="I394" i="1"/>
  <c r="Y396" i="1"/>
  <c r="R397" i="1"/>
  <c r="S397" i="1" s="1"/>
  <c r="R398" i="1"/>
  <c r="S398" i="1" s="1"/>
  <c r="Z398" i="1" s="1"/>
  <c r="R404" i="1"/>
  <c r="S404" i="1" s="1"/>
  <c r="O404" i="1" s="1"/>
  <c r="M404" i="1" s="1"/>
  <c r="P404" i="1" s="1"/>
  <c r="J404" i="1" s="1"/>
  <c r="K404" i="1" s="1"/>
  <c r="Y408" i="1"/>
  <c r="G411" i="1"/>
  <c r="AI411" i="1"/>
  <c r="I411" i="1"/>
  <c r="L411" i="1"/>
  <c r="H411" i="1"/>
  <c r="R411" i="1"/>
  <c r="S411" i="1" s="1"/>
  <c r="Z411" i="1" s="1"/>
  <c r="I413" i="1"/>
  <c r="L413" i="1"/>
  <c r="H413" i="1"/>
  <c r="AI413" i="1"/>
  <c r="G413" i="1"/>
  <c r="R405" i="1"/>
  <c r="S405" i="1" s="1"/>
  <c r="AI405" i="1"/>
  <c r="AI409" i="1"/>
  <c r="I414" i="1"/>
  <c r="L416" i="1"/>
  <c r="Q416" i="1"/>
  <c r="Q421" i="1"/>
  <c r="G405" i="1"/>
  <c r="G409" i="1"/>
  <c r="H415" i="1"/>
  <c r="G416" i="1"/>
  <c r="H419" i="1"/>
  <c r="AA422" i="1"/>
  <c r="AB422" i="1" s="1"/>
  <c r="T422" i="1"/>
  <c r="X422" i="1" s="1"/>
  <c r="O422" i="1"/>
  <c r="M422" i="1" s="1"/>
  <c r="P422" i="1" s="1"/>
  <c r="Y422" i="1"/>
  <c r="L425" i="1"/>
  <c r="H425" i="1"/>
  <c r="AI425" i="1"/>
  <c r="I425" i="1"/>
  <c r="Y426" i="1"/>
  <c r="R426" i="1"/>
  <c r="S426" i="1" s="1"/>
  <c r="L429" i="1"/>
  <c r="H429" i="1"/>
  <c r="G429" i="1"/>
  <c r="AI429" i="1"/>
  <c r="I429" i="1"/>
  <c r="O430" i="1"/>
  <c r="M430" i="1" s="1"/>
  <c r="P430" i="1" s="1"/>
  <c r="Y430" i="1"/>
  <c r="R430" i="1"/>
  <c r="S430" i="1" s="1"/>
  <c r="R431" i="1"/>
  <c r="S431" i="1" s="1"/>
  <c r="Z431" i="1" s="1"/>
  <c r="L433" i="1"/>
  <c r="H433" i="1"/>
  <c r="G433" i="1"/>
  <c r="AI433" i="1"/>
  <c r="I433" i="1"/>
  <c r="Y434" i="1"/>
  <c r="R434" i="1"/>
  <c r="S434" i="1" s="1"/>
  <c r="Z434" i="1" s="1"/>
  <c r="R435" i="1"/>
  <c r="S435" i="1" s="1"/>
  <c r="Z435" i="1" s="1"/>
  <c r="L437" i="1"/>
  <c r="H437" i="1"/>
  <c r="G437" i="1"/>
  <c r="AI437" i="1"/>
  <c r="I437" i="1"/>
  <c r="Y438" i="1"/>
  <c r="R438" i="1"/>
  <c r="S438" i="1" s="1"/>
  <c r="O438" i="1" s="1"/>
  <c r="M438" i="1" s="1"/>
  <c r="P438" i="1" s="1"/>
  <c r="J438" i="1" s="1"/>
  <c r="K438" i="1" s="1"/>
  <c r="H405" i="1"/>
  <c r="H409" i="1"/>
  <c r="O414" i="1"/>
  <c r="M414" i="1" s="1"/>
  <c r="P414" i="1" s="1"/>
  <c r="U416" i="1"/>
  <c r="U417" i="1"/>
  <c r="G418" i="1"/>
  <c r="L418" i="1"/>
  <c r="H418" i="1"/>
  <c r="I420" i="1"/>
  <c r="G420" i="1"/>
  <c r="AI420" i="1"/>
  <c r="L421" i="1"/>
  <c r="H421" i="1"/>
  <c r="AI421" i="1"/>
  <c r="I421" i="1"/>
  <c r="R423" i="1"/>
  <c r="S423" i="1" s="1"/>
  <c r="I424" i="1"/>
  <c r="G424" i="1"/>
  <c r="AI424" i="1"/>
  <c r="G425" i="1"/>
  <c r="I428" i="1"/>
  <c r="L428" i="1"/>
  <c r="H428" i="1"/>
  <c r="G428" i="1"/>
  <c r="AI428" i="1"/>
  <c r="I432" i="1"/>
  <c r="L432" i="1"/>
  <c r="H432" i="1"/>
  <c r="G432" i="1"/>
  <c r="AI432" i="1"/>
  <c r="I436" i="1"/>
  <c r="L436" i="1"/>
  <c r="H436" i="1"/>
  <c r="G436" i="1"/>
  <c r="AI436" i="1"/>
  <c r="I440" i="1"/>
  <c r="L440" i="1"/>
  <c r="H440" i="1"/>
  <c r="G440" i="1"/>
  <c r="AI440" i="1"/>
  <c r="AI415" i="1"/>
  <c r="G415" i="1"/>
  <c r="I416" i="1"/>
  <c r="AI416" i="1"/>
  <c r="O417" i="1"/>
  <c r="M417" i="1" s="1"/>
  <c r="P417" i="1" s="1"/>
  <c r="L417" i="1"/>
  <c r="H417" i="1"/>
  <c r="I417" i="1"/>
  <c r="AI419" i="1"/>
  <c r="G419" i="1"/>
  <c r="AI423" i="1"/>
  <c r="L423" i="1"/>
  <c r="H423" i="1"/>
  <c r="G423" i="1"/>
  <c r="R424" i="1"/>
  <c r="S424" i="1" s="1"/>
  <c r="R425" i="1"/>
  <c r="S425" i="1" s="1"/>
  <c r="R428" i="1"/>
  <c r="S428" i="1" s="1"/>
  <c r="R429" i="1"/>
  <c r="S429" i="1" s="1"/>
  <c r="Z429" i="1" s="1"/>
  <c r="R432" i="1"/>
  <c r="S432" i="1" s="1"/>
  <c r="Z432" i="1" s="1"/>
  <c r="R433" i="1"/>
  <c r="S433" i="1" s="1"/>
  <c r="R437" i="1"/>
  <c r="S437" i="1" s="1"/>
  <c r="R440" i="1"/>
  <c r="S440" i="1" s="1"/>
  <c r="R442" i="1"/>
  <c r="S442" i="1" s="1"/>
  <c r="H422" i="1"/>
  <c r="L422" i="1"/>
  <c r="H426" i="1"/>
  <c r="L426" i="1"/>
  <c r="G427" i="1"/>
  <c r="H430" i="1"/>
  <c r="L430" i="1"/>
  <c r="G431" i="1"/>
  <c r="H434" i="1"/>
  <c r="L434" i="1"/>
  <c r="G435" i="1"/>
  <c r="H438" i="1"/>
  <c r="L438" i="1"/>
  <c r="G439" i="1"/>
  <c r="I441" i="1"/>
  <c r="AI441" i="1"/>
  <c r="Z443" i="1"/>
  <c r="Y443" i="1"/>
  <c r="AB443" i="1" s="1"/>
  <c r="O443" i="1"/>
  <c r="M443" i="1" s="1"/>
  <c r="P443" i="1" s="1"/>
  <c r="J443" i="1" s="1"/>
  <c r="K443" i="1" s="1"/>
  <c r="G445" i="1"/>
  <c r="I445" i="1"/>
  <c r="L445" i="1"/>
  <c r="H445" i="1"/>
  <c r="AI446" i="1"/>
  <c r="L446" i="1"/>
  <c r="H446" i="1"/>
  <c r="G446" i="1"/>
  <c r="Y447" i="1"/>
  <c r="L448" i="1"/>
  <c r="H448" i="1"/>
  <c r="G448" i="1"/>
  <c r="AI448" i="1"/>
  <c r="I448" i="1"/>
  <c r="R451" i="1"/>
  <c r="S451" i="1" s="1"/>
  <c r="Y455" i="1"/>
  <c r="O455" i="1"/>
  <c r="M455" i="1" s="1"/>
  <c r="P455" i="1" s="1"/>
  <c r="J455" i="1" s="1"/>
  <c r="K455" i="1" s="1"/>
  <c r="L456" i="1"/>
  <c r="H456" i="1"/>
  <c r="G456" i="1"/>
  <c r="AI456" i="1"/>
  <c r="I456" i="1"/>
  <c r="H427" i="1"/>
  <c r="L427" i="1"/>
  <c r="H431" i="1"/>
  <c r="L431" i="1"/>
  <c r="H435" i="1"/>
  <c r="L435" i="1"/>
  <c r="H439" i="1"/>
  <c r="L439" i="1"/>
  <c r="L442" i="1"/>
  <c r="H442" i="1"/>
  <c r="L444" i="1"/>
  <c r="H444" i="1"/>
  <c r="AI444" i="1"/>
  <c r="I444" i="1"/>
  <c r="R448" i="1"/>
  <c r="S448" i="1" s="1"/>
  <c r="G453" i="1"/>
  <c r="AI453" i="1"/>
  <c r="I453" i="1"/>
  <c r="L453" i="1"/>
  <c r="H453" i="1"/>
  <c r="R456" i="1"/>
  <c r="S456" i="1" s="1"/>
  <c r="Z456" i="1" s="1"/>
  <c r="R444" i="1"/>
  <c r="S444" i="1" s="1"/>
  <c r="R447" i="1"/>
  <c r="S447" i="1" s="1"/>
  <c r="O447" i="1" s="1"/>
  <c r="M447" i="1" s="1"/>
  <c r="P447" i="1" s="1"/>
  <c r="J447" i="1" s="1"/>
  <c r="K447" i="1" s="1"/>
  <c r="Z451" i="1"/>
  <c r="Y451" i="1"/>
  <c r="L452" i="1"/>
  <c r="H452" i="1"/>
  <c r="G452" i="1"/>
  <c r="AI452" i="1"/>
  <c r="I452" i="1"/>
  <c r="R455" i="1"/>
  <c r="S455" i="1" s="1"/>
  <c r="Z455" i="1" s="1"/>
  <c r="H441" i="1"/>
  <c r="R441" i="1"/>
  <c r="S441" i="1" s="1"/>
  <c r="O441" i="1" s="1"/>
  <c r="M441" i="1" s="1"/>
  <c r="P441" i="1" s="1"/>
  <c r="J441" i="1" s="1"/>
  <c r="K441" i="1" s="1"/>
  <c r="Y442" i="1"/>
  <c r="R445" i="1"/>
  <c r="S445" i="1" s="1"/>
  <c r="AI445" i="1"/>
  <c r="G449" i="1"/>
  <c r="AI449" i="1"/>
  <c r="I449" i="1"/>
  <c r="L449" i="1"/>
  <c r="H449" i="1"/>
  <c r="R452" i="1"/>
  <c r="S452" i="1" s="1"/>
  <c r="Z452" i="1" s="1"/>
  <c r="R454" i="1"/>
  <c r="S454" i="1" s="1"/>
  <c r="Z454" i="1" s="1"/>
  <c r="G457" i="1"/>
  <c r="AI457" i="1"/>
  <c r="I457" i="1"/>
  <c r="L457" i="1"/>
  <c r="H457" i="1"/>
  <c r="AI443" i="1"/>
  <c r="AI447" i="1"/>
  <c r="G450" i="1"/>
  <c r="AI451" i="1"/>
  <c r="G454" i="1"/>
  <c r="AI455" i="1"/>
  <c r="G458" i="1"/>
  <c r="AI464" i="1"/>
  <c r="I464" i="1"/>
  <c r="L464" i="1"/>
  <c r="H464" i="1"/>
  <c r="G464" i="1"/>
  <c r="AA467" i="1"/>
  <c r="T467" i="1"/>
  <c r="X467" i="1" s="1"/>
  <c r="O467" i="1"/>
  <c r="M467" i="1" s="1"/>
  <c r="P467" i="1" s="1"/>
  <c r="J467" i="1" s="1"/>
  <c r="K467" i="1" s="1"/>
  <c r="Y467" i="1"/>
  <c r="R468" i="1"/>
  <c r="S468" i="1" s="1"/>
  <c r="AA471" i="1"/>
  <c r="T471" i="1"/>
  <c r="X471" i="1" s="1"/>
  <c r="O471" i="1"/>
  <c r="M471" i="1" s="1"/>
  <c r="P471" i="1" s="1"/>
  <c r="Y471" i="1"/>
  <c r="H450" i="1"/>
  <c r="L450" i="1"/>
  <c r="H454" i="1"/>
  <c r="L454" i="1"/>
  <c r="H458" i="1"/>
  <c r="L462" i="1"/>
  <c r="H462" i="1"/>
  <c r="G462" i="1"/>
  <c r="AI462" i="1"/>
  <c r="I462" i="1"/>
  <c r="R464" i="1"/>
  <c r="S464" i="1" s="1"/>
  <c r="AI460" i="1"/>
  <c r="I460" i="1"/>
  <c r="G460" i="1"/>
  <c r="I461" i="1"/>
  <c r="L461" i="1"/>
  <c r="H461" i="1"/>
  <c r="AI461" i="1"/>
  <c r="L466" i="1"/>
  <c r="H466" i="1"/>
  <c r="G466" i="1"/>
  <c r="AI466" i="1"/>
  <c r="I466" i="1"/>
  <c r="Z468" i="1"/>
  <c r="I469" i="1"/>
  <c r="L469" i="1"/>
  <c r="H469" i="1"/>
  <c r="G469" i="1"/>
  <c r="R469" i="1" s="1"/>
  <c r="S469" i="1" s="1"/>
  <c r="AI469" i="1"/>
  <c r="L470" i="1"/>
  <c r="H470" i="1"/>
  <c r="G470" i="1"/>
  <c r="AI470" i="1"/>
  <c r="I470" i="1"/>
  <c r="Y472" i="1"/>
  <c r="G459" i="1"/>
  <c r="AI459" i="1"/>
  <c r="L459" i="1"/>
  <c r="H459" i="1"/>
  <c r="U461" i="1"/>
  <c r="R461" i="1"/>
  <c r="S461" i="1" s="1"/>
  <c r="AA463" i="1"/>
  <c r="T463" i="1"/>
  <c r="X463" i="1" s="1"/>
  <c r="O463" i="1"/>
  <c r="M463" i="1" s="1"/>
  <c r="P463" i="1" s="1"/>
  <c r="J463" i="1" s="1"/>
  <c r="K463" i="1" s="1"/>
  <c r="Y463" i="1"/>
  <c r="AB463" i="1" s="1"/>
  <c r="I465" i="1"/>
  <c r="L465" i="1"/>
  <c r="H465" i="1"/>
  <c r="G465" i="1"/>
  <c r="AI465" i="1"/>
  <c r="R466" i="1"/>
  <c r="S466" i="1" s="1"/>
  <c r="Z467" i="1"/>
  <c r="Z470" i="1"/>
  <c r="R470" i="1"/>
  <c r="S470" i="1" s="1"/>
  <c r="Z471" i="1"/>
  <c r="H463" i="1"/>
  <c r="L463" i="1"/>
  <c r="H467" i="1"/>
  <c r="L467" i="1"/>
  <c r="AB467" i="1"/>
  <c r="H471" i="1"/>
  <c r="L471" i="1"/>
  <c r="AB471" i="1"/>
  <c r="I473" i="1"/>
  <c r="L473" i="1"/>
  <c r="H473" i="1"/>
  <c r="G473" i="1"/>
  <c r="L474" i="1"/>
  <c r="H474" i="1"/>
  <c r="G474" i="1"/>
  <c r="AI474" i="1"/>
  <c r="Q476" i="1"/>
  <c r="R484" i="1"/>
  <c r="S484" i="1" s="1"/>
  <c r="Z484" i="1" s="1"/>
  <c r="AI472" i="1"/>
  <c r="I472" i="1"/>
  <c r="L472" i="1"/>
  <c r="AI463" i="1"/>
  <c r="AI467" i="1"/>
  <c r="AI471" i="1"/>
  <c r="U472" i="1"/>
  <c r="Q472" i="1"/>
  <c r="Z474" i="1"/>
  <c r="I477" i="1"/>
  <c r="L477" i="1"/>
  <c r="H477" i="1"/>
  <c r="G477" i="1"/>
  <c r="L478" i="1"/>
  <c r="H478" i="1"/>
  <c r="G478" i="1"/>
  <c r="AI478" i="1"/>
  <c r="R474" i="1"/>
  <c r="S474" i="1" s="1"/>
  <c r="G475" i="1"/>
  <c r="AI475" i="1"/>
  <c r="I475" i="1"/>
  <c r="AI476" i="1"/>
  <c r="I476" i="1"/>
  <c r="L476" i="1"/>
  <c r="H476" i="1"/>
  <c r="R481" i="1"/>
  <c r="S481" i="1" s="1"/>
  <c r="G481" i="1"/>
  <c r="AI481" i="1"/>
  <c r="AI482" i="1"/>
  <c r="I482" i="1"/>
  <c r="I483" i="1"/>
  <c r="L483" i="1"/>
  <c r="H483" i="1"/>
  <c r="G485" i="1"/>
  <c r="AI485" i="1"/>
  <c r="AI486" i="1"/>
  <c r="I486" i="1"/>
  <c r="I487" i="1"/>
  <c r="L487" i="1"/>
  <c r="H487" i="1"/>
  <c r="G489" i="1"/>
  <c r="AI489" i="1"/>
  <c r="AI490" i="1"/>
  <c r="I490" i="1"/>
  <c r="I491" i="1"/>
  <c r="L491" i="1"/>
  <c r="H491" i="1"/>
  <c r="G494" i="1"/>
  <c r="AI494" i="1"/>
  <c r="I494" i="1"/>
  <c r="I479" i="1"/>
  <c r="U479" i="1"/>
  <c r="AL479" i="1"/>
  <c r="Q479" i="1" s="1"/>
  <c r="L482" i="1"/>
  <c r="Q482" i="1"/>
  <c r="AL483" i="1"/>
  <c r="Q483" i="1" s="1"/>
  <c r="L486" i="1"/>
  <c r="Q486" i="1"/>
  <c r="L490" i="1"/>
  <c r="L493" i="1"/>
  <c r="H493" i="1"/>
  <c r="G493" i="1"/>
  <c r="R493" i="1" s="1"/>
  <c r="S493" i="1" s="1"/>
  <c r="AI493" i="1"/>
  <c r="R494" i="1"/>
  <c r="S494" i="1" s="1"/>
  <c r="H481" i="1"/>
  <c r="G482" i="1"/>
  <c r="H485" i="1"/>
  <c r="G486" i="1"/>
  <c r="Q487" i="1"/>
  <c r="H489" i="1"/>
  <c r="G490" i="1"/>
  <c r="Q491" i="1"/>
  <c r="G479" i="1"/>
  <c r="L480" i="1"/>
  <c r="H480" i="1"/>
  <c r="G480" i="1"/>
  <c r="I481" i="1"/>
  <c r="H482" i="1"/>
  <c r="U482" i="1"/>
  <c r="U483" i="1"/>
  <c r="AI483" i="1"/>
  <c r="L484" i="1"/>
  <c r="H484" i="1"/>
  <c r="G484" i="1"/>
  <c r="I485" i="1"/>
  <c r="H486" i="1"/>
  <c r="U486" i="1"/>
  <c r="U487" i="1"/>
  <c r="AI487" i="1"/>
  <c r="L488" i="1"/>
  <c r="H488" i="1"/>
  <c r="G488" i="1"/>
  <c r="I489" i="1"/>
  <c r="H490" i="1"/>
  <c r="U490" i="1"/>
  <c r="U491" i="1"/>
  <c r="AI491" i="1"/>
  <c r="H494" i="1"/>
  <c r="G492" i="1"/>
  <c r="H492" i="1"/>
  <c r="AB333" i="1" l="1"/>
  <c r="AB301" i="1"/>
  <c r="O392" i="1"/>
  <c r="M392" i="1" s="1"/>
  <c r="P392" i="1" s="1"/>
  <c r="J392" i="1" s="1"/>
  <c r="K392" i="1" s="1"/>
  <c r="O391" i="1"/>
  <c r="M391" i="1" s="1"/>
  <c r="P391" i="1" s="1"/>
  <c r="J391" i="1" s="1"/>
  <c r="K391" i="1" s="1"/>
  <c r="Z164" i="1"/>
  <c r="O172" i="1"/>
  <c r="M172" i="1" s="1"/>
  <c r="P172" i="1" s="1"/>
  <c r="Z412" i="1"/>
  <c r="Z438" i="1"/>
  <c r="AB313" i="1"/>
  <c r="AB297" i="1"/>
  <c r="AB272" i="1"/>
  <c r="AB264" i="1"/>
  <c r="AB244" i="1"/>
  <c r="O219" i="1"/>
  <c r="M219" i="1" s="1"/>
  <c r="P219" i="1" s="1"/>
  <c r="J219" i="1" s="1"/>
  <c r="K219" i="1" s="1"/>
  <c r="T316" i="1"/>
  <c r="X316" i="1" s="1"/>
  <c r="AA316" i="1"/>
  <c r="Z316" i="1"/>
  <c r="T300" i="1"/>
  <c r="X300" i="1" s="1"/>
  <c r="AA300" i="1"/>
  <c r="Z300" i="1"/>
  <c r="AA202" i="1"/>
  <c r="T202" i="1"/>
  <c r="X202" i="1" s="1"/>
  <c r="Z202" i="1"/>
  <c r="T20" i="1"/>
  <c r="X20" i="1" s="1"/>
  <c r="AA20" i="1"/>
  <c r="Z20" i="1"/>
  <c r="AA119" i="1"/>
  <c r="T119" i="1"/>
  <c r="X119" i="1" s="1"/>
  <c r="Z119" i="1"/>
  <c r="T31" i="1"/>
  <c r="X31" i="1" s="1"/>
  <c r="AA31" i="1"/>
  <c r="Z31" i="1"/>
  <c r="T34" i="1"/>
  <c r="X34" i="1" s="1"/>
  <c r="AA34" i="1"/>
  <c r="Z34" i="1"/>
  <c r="T74" i="1"/>
  <c r="X74" i="1" s="1"/>
  <c r="AA74" i="1"/>
  <c r="Z74" i="1"/>
  <c r="T58" i="1"/>
  <c r="X58" i="1" s="1"/>
  <c r="AA58" i="1"/>
  <c r="Z58" i="1"/>
  <c r="T349" i="1"/>
  <c r="X349" i="1" s="1"/>
  <c r="AA349" i="1"/>
  <c r="Z349" i="1"/>
  <c r="T332" i="1"/>
  <c r="X332" i="1" s="1"/>
  <c r="AA332" i="1"/>
  <c r="Z332" i="1"/>
  <c r="AA281" i="1"/>
  <c r="T281" i="1"/>
  <c r="X281" i="1" s="1"/>
  <c r="Z281" i="1"/>
  <c r="T135" i="1"/>
  <c r="X135" i="1" s="1"/>
  <c r="AA135" i="1"/>
  <c r="Z135" i="1"/>
  <c r="T46" i="1"/>
  <c r="X46" i="1" s="1"/>
  <c r="AA46" i="1"/>
  <c r="Z46" i="1"/>
  <c r="T19" i="1"/>
  <c r="X19" i="1" s="1"/>
  <c r="AA19" i="1"/>
  <c r="Z19" i="1"/>
  <c r="T23" i="1"/>
  <c r="X23" i="1" s="1"/>
  <c r="AA23" i="1"/>
  <c r="Z23" i="1"/>
  <c r="T493" i="1"/>
  <c r="X493" i="1" s="1"/>
  <c r="AA493" i="1"/>
  <c r="Z493" i="1"/>
  <c r="T381" i="1"/>
  <c r="X381" i="1" s="1"/>
  <c r="AA381" i="1"/>
  <c r="Z381" i="1"/>
  <c r="T324" i="1"/>
  <c r="X324" i="1" s="1"/>
  <c r="AA324" i="1"/>
  <c r="Z324" i="1"/>
  <c r="T308" i="1"/>
  <c r="X308" i="1" s="1"/>
  <c r="AA308" i="1"/>
  <c r="Z308" i="1"/>
  <c r="AA198" i="1"/>
  <c r="T198" i="1"/>
  <c r="X198" i="1" s="1"/>
  <c r="Z198" i="1"/>
  <c r="T114" i="1"/>
  <c r="X114" i="1" s="1"/>
  <c r="AA114" i="1"/>
  <c r="Z114" i="1"/>
  <c r="T50" i="1"/>
  <c r="X50" i="1" s="1"/>
  <c r="AA50" i="1"/>
  <c r="Z50" i="1"/>
  <c r="T469" i="1"/>
  <c r="X469" i="1" s="1"/>
  <c r="AA469" i="1"/>
  <c r="Z469" i="1"/>
  <c r="T386" i="1"/>
  <c r="X386" i="1" s="1"/>
  <c r="AA386" i="1"/>
  <c r="Z386" i="1"/>
  <c r="T378" i="1"/>
  <c r="X378" i="1" s="1"/>
  <c r="AA378" i="1"/>
  <c r="Z378" i="1"/>
  <c r="T410" i="1"/>
  <c r="X410" i="1" s="1"/>
  <c r="AA410" i="1"/>
  <c r="Z410" i="1"/>
  <c r="T95" i="1"/>
  <c r="X95" i="1" s="1"/>
  <c r="AA95" i="1"/>
  <c r="Z95" i="1"/>
  <c r="R487" i="1"/>
  <c r="S487" i="1" s="1"/>
  <c r="Y475" i="1"/>
  <c r="T466" i="1"/>
  <c r="X466" i="1" s="1"/>
  <c r="AA466" i="1"/>
  <c r="T464" i="1"/>
  <c r="X464" i="1" s="1"/>
  <c r="AA464" i="1"/>
  <c r="T448" i="1"/>
  <c r="X448" i="1" s="1"/>
  <c r="AA448" i="1"/>
  <c r="Y439" i="1"/>
  <c r="T428" i="1"/>
  <c r="X428" i="1" s="1"/>
  <c r="AA428" i="1"/>
  <c r="J430" i="1"/>
  <c r="K430" i="1" s="1"/>
  <c r="R421" i="1"/>
  <c r="S421" i="1" s="1"/>
  <c r="Y394" i="1"/>
  <c r="Y390" i="1"/>
  <c r="Y373" i="1"/>
  <c r="Y395" i="1"/>
  <c r="O395" i="1"/>
  <c r="M395" i="1" s="1"/>
  <c r="P395" i="1" s="1"/>
  <c r="J395" i="1" s="1"/>
  <c r="K395" i="1" s="1"/>
  <c r="Y393" i="1"/>
  <c r="Y389" i="1"/>
  <c r="T383" i="1"/>
  <c r="X383" i="1" s="1"/>
  <c r="AA383" i="1"/>
  <c r="AA380" i="1"/>
  <c r="T380" i="1"/>
  <c r="X380" i="1" s="1"/>
  <c r="AA367" i="1"/>
  <c r="AB367" i="1" s="1"/>
  <c r="T367" i="1"/>
  <c r="X367" i="1" s="1"/>
  <c r="Y387" i="1"/>
  <c r="R395" i="1"/>
  <c r="S395" i="1" s="1"/>
  <c r="T362" i="1"/>
  <c r="X362" i="1" s="1"/>
  <c r="AA362" i="1"/>
  <c r="Y357" i="1"/>
  <c r="T346" i="1"/>
  <c r="X346" i="1" s="1"/>
  <c r="AA346" i="1"/>
  <c r="Y341" i="1"/>
  <c r="T363" i="1"/>
  <c r="X363" i="1" s="1"/>
  <c r="AA363" i="1"/>
  <c r="T347" i="1"/>
  <c r="X347" i="1" s="1"/>
  <c r="AA347" i="1"/>
  <c r="R336" i="1"/>
  <c r="S336" i="1" s="1"/>
  <c r="AA366" i="1"/>
  <c r="T366" i="1"/>
  <c r="X366" i="1" s="1"/>
  <c r="AA356" i="1"/>
  <c r="T356" i="1"/>
  <c r="X356" i="1" s="1"/>
  <c r="Y355" i="1"/>
  <c r="AA340" i="1"/>
  <c r="T340" i="1"/>
  <c r="X340" i="1" s="1"/>
  <c r="Y339" i="1"/>
  <c r="Y282" i="1"/>
  <c r="AA289" i="1"/>
  <c r="T289" i="1"/>
  <c r="X289" i="1" s="1"/>
  <c r="AA334" i="1"/>
  <c r="AB334" i="1" s="1"/>
  <c r="T334" i="1"/>
  <c r="X334" i="1" s="1"/>
  <c r="T287" i="1"/>
  <c r="X287" i="1" s="1"/>
  <c r="AA287" i="1"/>
  <c r="J333" i="1"/>
  <c r="K333" i="1" s="1"/>
  <c r="Y328" i="1"/>
  <c r="J325" i="1"/>
  <c r="K325" i="1" s="1"/>
  <c r="Y320" i="1"/>
  <c r="J317" i="1"/>
  <c r="K317" i="1" s="1"/>
  <c r="Y312" i="1"/>
  <c r="J309" i="1"/>
  <c r="K309" i="1" s="1"/>
  <c r="Y304" i="1"/>
  <c r="J301" i="1"/>
  <c r="K301" i="1" s="1"/>
  <c r="Y296" i="1"/>
  <c r="Y292" i="1"/>
  <c r="R282" i="1"/>
  <c r="S282" i="1" s="1"/>
  <c r="Y288" i="1"/>
  <c r="R288" i="1"/>
  <c r="S288" i="1" s="1"/>
  <c r="O288" i="1" s="1"/>
  <c r="M288" i="1" s="1"/>
  <c r="P288" i="1" s="1"/>
  <c r="J288" i="1" s="1"/>
  <c r="K288" i="1" s="1"/>
  <c r="Y278" i="1"/>
  <c r="T273" i="1"/>
  <c r="X273" i="1" s="1"/>
  <c r="AA273" i="1"/>
  <c r="Y266" i="1"/>
  <c r="T258" i="1"/>
  <c r="X258" i="1" s="1"/>
  <c r="AA258" i="1"/>
  <c r="Y254" i="1"/>
  <c r="Y242" i="1"/>
  <c r="T234" i="1"/>
  <c r="X234" i="1" s="1"/>
  <c r="AA234" i="1"/>
  <c r="T226" i="1"/>
  <c r="X226" i="1" s="1"/>
  <c r="AA226" i="1"/>
  <c r="O226" i="1"/>
  <c r="M226" i="1" s="1"/>
  <c r="P226" i="1" s="1"/>
  <c r="J226" i="1" s="1"/>
  <c r="K226" i="1" s="1"/>
  <c r="AA277" i="1"/>
  <c r="T277" i="1"/>
  <c r="X277" i="1" s="1"/>
  <c r="Y271" i="1"/>
  <c r="T253" i="1"/>
  <c r="X253" i="1" s="1"/>
  <c r="AA253" i="1"/>
  <c r="AB253" i="1" s="1"/>
  <c r="Y246" i="1"/>
  <c r="T238" i="1"/>
  <c r="X238" i="1" s="1"/>
  <c r="AA238" i="1"/>
  <c r="T233" i="1"/>
  <c r="X233" i="1" s="1"/>
  <c r="AA233" i="1"/>
  <c r="O231" i="1"/>
  <c r="M231" i="1" s="1"/>
  <c r="P231" i="1" s="1"/>
  <c r="J231" i="1" s="1"/>
  <c r="K231" i="1" s="1"/>
  <c r="Y231" i="1"/>
  <c r="R231" i="1"/>
  <c r="S231" i="1" s="1"/>
  <c r="R230" i="1"/>
  <c r="S230" i="1" s="1"/>
  <c r="Y227" i="1"/>
  <c r="R222" i="1"/>
  <c r="S222" i="1" s="1"/>
  <c r="Y208" i="1"/>
  <c r="Y192" i="1"/>
  <c r="Y176" i="1"/>
  <c r="T267" i="1"/>
  <c r="X267" i="1" s="1"/>
  <c r="AA267" i="1"/>
  <c r="Y265" i="1"/>
  <c r="T251" i="1"/>
  <c r="X251" i="1" s="1"/>
  <c r="AA251" i="1"/>
  <c r="Y249" i="1"/>
  <c r="T235" i="1"/>
  <c r="X235" i="1" s="1"/>
  <c r="AA235" i="1"/>
  <c r="Y233" i="1"/>
  <c r="O233" i="1"/>
  <c r="M233" i="1" s="1"/>
  <c r="P233" i="1" s="1"/>
  <c r="J233" i="1" s="1"/>
  <c r="K233" i="1" s="1"/>
  <c r="Y193" i="1"/>
  <c r="T183" i="1"/>
  <c r="X183" i="1" s="1"/>
  <c r="AA183" i="1"/>
  <c r="Y197" i="1"/>
  <c r="T187" i="1"/>
  <c r="X187" i="1" s="1"/>
  <c r="AA187" i="1"/>
  <c r="AA178" i="1"/>
  <c r="T178" i="1"/>
  <c r="X178" i="1" s="1"/>
  <c r="Y173" i="1"/>
  <c r="T168" i="1"/>
  <c r="X168" i="1" s="1"/>
  <c r="AA168" i="1"/>
  <c r="Y201" i="1"/>
  <c r="T191" i="1"/>
  <c r="X191" i="1" s="1"/>
  <c r="AA191" i="1"/>
  <c r="AA182" i="1"/>
  <c r="T182" i="1"/>
  <c r="X182" i="1" s="1"/>
  <c r="R167" i="1"/>
  <c r="S167" i="1" s="1"/>
  <c r="Y205" i="1"/>
  <c r="T195" i="1"/>
  <c r="X195" i="1" s="1"/>
  <c r="AA195" i="1"/>
  <c r="AA186" i="1"/>
  <c r="T186" i="1"/>
  <c r="X186" i="1" s="1"/>
  <c r="T177" i="1"/>
  <c r="X177" i="1" s="1"/>
  <c r="AA177" i="1"/>
  <c r="Y161" i="1"/>
  <c r="Y154" i="1"/>
  <c r="T143" i="1"/>
  <c r="X143" i="1" s="1"/>
  <c r="AA143" i="1"/>
  <c r="Y138" i="1"/>
  <c r="T127" i="1"/>
  <c r="X127" i="1" s="1"/>
  <c r="AA127" i="1"/>
  <c r="Y122" i="1"/>
  <c r="Z143" i="1"/>
  <c r="Z127" i="1"/>
  <c r="AA120" i="1"/>
  <c r="T120" i="1"/>
  <c r="X120" i="1" s="1"/>
  <c r="Y32" i="1"/>
  <c r="T166" i="1"/>
  <c r="X166" i="1" s="1"/>
  <c r="AA166" i="1"/>
  <c r="AB166" i="1" s="1"/>
  <c r="T156" i="1"/>
  <c r="X156" i="1" s="1"/>
  <c r="AA156" i="1"/>
  <c r="T140" i="1"/>
  <c r="X140" i="1" s="1"/>
  <c r="AA140" i="1"/>
  <c r="T124" i="1"/>
  <c r="X124" i="1" s="1"/>
  <c r="AA124" i="1"/>
  <c r="Y115" i="1"/>
  <c r="Y96" i="1"/>
  <c r="Y80" i="1"/>
  <c r="Y64" i="1"/>
  <c r="Y48" i="1"/>
  <c r="Y28" i="1"/>
  <c r="J172" i="1"/>
  <c r="K172" i="1" s="1"/>
  <c r="AA159" i="1"/>
  <c r="Z159" i="1"/>
  <c r="T159" i="1"/>
  <c r="X159" i="1" s="1"/>
  <c r="AA145" i="1"/>
  <c r="T145" i="1"/>
  <c r="X145" i="1" s="1"/>
  <c r="Y144" i="1"/>
  <c r="AA129" i="1"/>
  <c r="T129" i="1"/>
  <c r="X129" i="1" s="1"/>
  <c r="Y128" i="1"/>
  <c r="R122" i="1"/>
  <c r="S122" i="1" s="1"/>
  <c r="O122" i="1" s="1"/>
  <c r="M122" i="1" s="1"/>
  <c r="P122" i="1" s="1"/>
  <c r="J122" i="1" s="1"/>
  <c r="K122" i="1" s="1"/>
  <c r="T108" i="1"/>
  <c r="X108" i="1" s="1"/>
  <c r="AA108" i="1"/>
  <c r="T100" i="1"/>
  <c r="X100" i="1" s="1"/>
  <c r="AA100" i="1"/>
  <c r="T92" i="1"/>
  <c r="X92" i="1" s="1"/>
  <c r="AA92" i="1"/>
  <c r="T84" i="1"/>
  <c r="X84" i="1" s="1"/>
  <c r="AA84" i="1"/>
  <c r="T76" i="1"/>
  <c r="X76" i="1" s="1"/>
  <c r="AA76" i="1"/>
  <c r="T68" i="1"/>
  <c r="X68" i="1" s="1"/>
  <c r="AA68" i="1"/>
  <c r="T60" i="1"/>
  <c r="X60" i="1" s="1"/>
  <c r="AA60" i="1"/>
  <c r="T52" i="1"/>
  <c r="X52" i="1" s="1"/>
  <c r="AA52" i="1"/>
  <c r="T44" i="1"/>
  <c r="X44" i="1" s="1"/>
  <c r="AA44" i="1"/>
  <c r="T36" i="1"/>
  <c r="X36" i="1" s="1"/>
  <c r="AA36" i="1"/>
  <c r="R28" i="1"/>
  <c r="S28" i="1" s="1"/>
  <c r="O28" i="1" s="1"/>
  <c r="M28" i="1" s="1"/>
  <c r="P28" i="1" s="1"/>
  <c r="J28" i="1" s="1"/>
  <c r="K28" i="1" s="1"/>
  <c r="T160" i="1"/>
  <c r="X160" i="1" s="1"/>
  <c r="AA160" i="1"/>
  <c r="AB160" i="1" s="1"/>
  <c r="Y160" i="1"/>
  <c r="O160" i="1"/>
  <c r="M160" i="1" s="1"/>
  <c r="P160" i="1" s="1"/>
  <c r="J160" i="1" s="1"/>
  <c r="K160" i="1" s="1"/>
  <c r="O153" i="1"/>
  <c r="M153" i="1" s="1"/>
  <c r="P153" i="1" s="1"/>
  <c r="J153" i="1" s="1"/>
  <c r="K153" i="1" s="1"/>
  <c r="Y153" i="1"/>
  <c r="Y149" i="1"/>
  <c r="O145" i="1"/>
  <c r="M145" i="1" s="1"/>
  <c r="P145" i="1" s="1"/>
  <c r="J145" i="1" s="1"/>
  <c r="K145" i="1" s="1"/>
  <c r="Y145" i="1"/>
  <c r="Y141" i="1"/>
  <c r="O137" i="1"/>
  <c r="M137" i="1" s="1"/>
  <c r="P137" i="1" s="1"/>
  <c r="J137" i="1" s="1"/>
  <c r="K137" i="1" s="1"/>
  <c r="Y137" i="1"/>
  <c r="Y133" i="1"/>
  <c r="O129" i="1"/>
  <c r="M129" i="1" s="1"/>
  <c r="P129" i="1" s="1"/>
  <c r="J129" i="1" s="1"/>
  <c r="K129" i="1" s="1"/>
  <c r="Y129" i="1"/>
  <c r="Y125" i="1"/>
  <c r="Y110" i="1"/>
  <c r="AA101" i="1"/>
  <c r="T101" i="1"/>
  <c r="X101" i="1" s="1"/>
  <c r="T94" i="1"/>
  <c r="X94" i="1" s="1"/>
  <c r="AA94" i="1"/>
  <c r="Z84" i="1"/>
  <c r="Y78" i="1"/>
  <c r="T67" i="1"/>
  <c r="X67" i="1" s="1"/>
  <c r="AA67" i="1"/>
  <c r="Y47" i="1"/>
  <c r="AA37" i="1"/>
  <c r="T37" i="1"/>
  <c r="X37" i="1" s="1"/>
  <c r="AA30" i="1"/>
  <c r="T30" i="1"/>
  <c r="X30" i="1" s="1"/>
  <c r="AA25" i="1"/>
  <c r="T25" i="1"/>
  <c r="X25" i="1" s="1"/>
  <c r="AA105" i="1"/>
  <c r="T105" i="1"/>
  <c r="X105" i="1" s="1"/>
  <c r="T98" i="1"/>
  <c r="X98" i="1" s="1"/>
  <c r="AA98" i="1"/>
  <c r="Y82" i="1"/>
  <c r="O82" i="1"/>
  <c r="M82" i="1" s="1"/>
  <c r="P82" i="1" s="1"/>
  <c r="J82" i="1" s="1"/>
  <c r="K82" i="1" s="1"/>
  <c r="T71" i="1"/>
  <c r="X71" i="1" s="1"/>
  <c r="AA71" i="1"/>
  <c r="Y51" i="1"/>
  <c r="O51" i="1"/>
  <c r="M51" i="1" s="1"/>
  <c r="P51" i="1" s="1"/>
  <c r="J51" i="1" s="1"/>
  <c r="K51" i="1" s="1"/>
  <c r="AA41" i="1"/>
  <c r="T41" i="1"/>
  <c r="X41" i="1" s="1"/>
  <c r="R110" i="1"/>
  <c r="S110" i="1" s="1"/>
  <c r="O110" i="1" s="1"/>
  <c r="M110" i="1" s="1"/>
  <c r="P110" i="1" s="1"/>
  <c r="J110" i="1" s="1"/>
  <c r="K110" i="1" s="1"/>
  <c r="Z108" i="1"/>
  <c r="Y102" i="1"/>
  <c r="O102" i="1"/>
  <c r="M102" i="1" s="1"/>
  <c r="P102" i="1" s="1"/>
  <c r="J102" i="1" s="1"/>
  <c r="K102" i="1" s="1"/>
  <c r="T91" i="1"/>
  <c r="X91" i="1" s="1"/>
  <c r="AA91" i="1"/>
  <c r="Z85" i="1"/>
  <c r="Y71" i="1"/>
  <c r="O71" i="1"/>
  <c r="M71" i="1" s="1"/>
  <c r="P71" i="1" s="1"/>
  <c r="J71" i="1" s="1"/>
  <c r="K71" i="1" s="1"/>
  <c r="AA61" i="1"/>
  <c r="AB61" i="1" s="1"/>
  <c r="T61" i="1"/>
  <c r="X61" i="1" s="1"/>
  <c r="T54" i="1"/>
  <c r="X54" i="1" s="1"/>
  <c r="AA54" i="1"/>
  <c r="Z44" i="1"/>
  <c r="T27" i="1"/>
  <c r="X27" i="1" s="1"/>
  <c r="AA27" i="1"/>
  <c r="Y106" i="1"/>
  <c r="O106" i="1"/>
  <c r="M106" i="1" s="1"/>
  <c r="P106" i="1" s="1"/>
  <c r="J106" i="1" s="1"/>
  <c r="K106" i="1" s="1"/>
  <c r="Y75" i="1"/>
  <c r="O75" i="1"/>
  <c r="M75" i="1" s="1"/>
  <c r="P75" i="1" s="1"/>
  <c r="J75" i="1" s="1"/>
  <c r="K75" i="1" s="1"/>
  <c r="AA65" i="1"/>
  <c r="AB65" i="1" s="1"/>
  <c r="T65" i="1"/>
  <c r="X65" i="1" s="1"/>
  <c r="Y42" i="1"/>
  <c r="Y27" i="1"/>
  <c r="O27" i="1"/>
  <c r="M27" i="1" s="1"/>
  <c r="P27" i="1" s="1"/>
  <c r="J27" i="1" s="1"/>
  <c r="K27" i="1" s="1"/>
  <c r="Z25" i="1"/>
  <c r="R482" i="1"/>
  <c r="S482" i="1" s="1"/>
  <c r="O482" i="1" s="1"/>
  <c r="M482" i="1" s="1"/>
  <c r="P482" i="1" s="1"/>
  <c r="J482" i="1" s="1"/>
  <c r="K482" i="1" s="1"/>
  <c r="Y458" i="1"/>
  <c r="Y457" i="1"/>
  <c r="T444" i="1"/>
  <c r="X444" i="1" s="1"/>
  <c r="AA444" i="1"/>
  <c r="T437" i="1"/>
  <c r="X437" i="1" s="1"/>
  <c r="AA437" i="1"/>
  <c r="Y436" i="1"/>
  <c r="T423" i="1"/>
  <c r="X423" i="1" s="1"/>
  <c r="AA423" i="1"/>
  <c r="R439" i="1"/>
  <c r="S439" i="1" s="1"/>
  <c r="O439" i="1" s="1"/>
  <c r="M439" i="1" s="1"/>
  <c r="P439" i="1" s="1"/>
  <c r="J439" i="1" s="1"/>
  <c r="K439" i="1" s="1"/>
  <c r="Y488" i="1"/>
  <c r="Y490" i="1"/>
  <c r="AA445" i="1"/>
  <c r="T445" i="1"/>
  <c r="X445" i="1" s="1"/>
  <c r="T451" i="1"/>
  <c r="X451" i="1" s="1"/>
  <c r="AA451" i="1"/>
  <c r="AB451" i="1" s="1"/>
  <c r="T433" i="1"/>
  <c r="X433" i="1" s="1"/>
  <c r="AA433" i="1"/>
  <c r="AA424" i="1"/>
  <c r="T424" i="1"/>
  <c r="X424" i="1" s="1"/>
  <c r="Y419" i="1"/>
  <c r="Y415" i="1"/>
  <c r="Y440" i="1"/>
  <c r="O440" i="1"/>
  <c r="M440" i="1" s="1"/>
  <c r="P440" i="1" s="1"/>
  <c r="J440" i="1" s="1"/>
  <c r="K440" i="1" s="1"/>
  <c r="Z433" i="1"/>
  <c r="Y424" i="1"/>
  <c r="O424" i="1"/>
  <c r="M424" i="1" s="1"/>
  <c r="P424" i="1" s="1"/>
  <c r="J424" i="1" s="1"/>
  <c r="K424" i="1" s="1"/>
  <c r="J414" i="1"/>
  <c r="K414" i="1" s="1"/>
  <c r="O433" i="1"/>
  <c r="M433" i="1" s="1"/>
  <c r="P433" i="1" s="1"/>
  <c r="J433" i="1" s="1"/>
  <c r="K433" i="1" s="1"/>
  <c r="Y433" i="1"/>
  <c r="Y416" i="1"/>
  <c r="Y405" i="1"/>
  <c r="O405" i="1"/>
  <c r="M405" i="1" s="1"/>
  <c r="P405" i="1" s="1"/>
  <c r="J405" i="1" s="1"/>
  <c r="K405" i="1" s="1"/>
  <c r="T404" i="1"/>
  <c r="X404" i="1" s="1"/>
  <c r="AA404" i="1"/>
  <c r="T406" i="1"/>
  <c r="X406" i="1" s="1"/>
  <c r="AA406" i="1"/>
  <c r="T413" i="1"/>
  <c r="X413" i="1" s="1"/>
  <c r="AA413" i="1"/>
  <c r="Z413" i="1"/>
  <c r="AA407" i="1"/>
  <c r="T407" i="1"/>
  <c r="X407" i="1" s="1"/>
  <c r="T382" i="1"/>
  <c r="X382" i="1" s="1"/>
  <c r="AA382" i="1"/>
  <c r="Y377" i="1"/>
  <c r="Y369" i="1"/>
  <c r="R369" i="1"/>
  <c r="S369" i="1" s="1"/>
  <c r="O369" i="1" s="1"/>
  <c r="M369" i="1" s="1"/>
  <c r="P369" i="1" s="1"/>
  <c r="J369" i="1" s="1"/>
  <c r="K369" i="1" s="1"/>
  <c r="AA388" i="1"/>
  <c r="AB388" i="1" s="1"/>
  <c r="T388" i="1"/>
  <c r="X388" i="1" s="1"/>
  <c r="Y371" i="1"/>
  <c r="Z366" i="1"/>
  <c r="T379" i="1"/>
  <c r="X379" i="1" s="1"/>
  <c r="AA379" i="1"/>
  <c r="AA376" i="1"/>
  <c r="T376" i="1"/>
  <c r="X376" i="1" s="1"/>
  <c r="O388" i="1"/>
  <c r="M388" i="1" s="1"/>
  <c r="P388" i="1" s="1"/>
  <c r="J388" i="1" s="1"/>
  <c r="K388" i="1" s="1"/>
  <c r="Y375" i="1"/>
  <c r="R372" i="1"/>
  <c r="S372" i="1" s="1"/>
  <c r="Y362" i="1"/>
  <c r="O362" i="1"/>
  <c r="M362" i="1" s="1"/>
  <c r="P362" i="1" s="1"/>
  <c r="J362" i="1" s="1"/>
  <c r="K362" i="1" s="1"/>
  <c r="Y354" i="1"/>
  <c r="Y346" i="1"/>
  <c r="O346" i="1"/>
  <c r="M346" i="1" s="1"/>
  <c r="P346" i="1" s="1"/>
  <c r="J346" i="1" s="1"/>
  <c r="K346" i="1" s="1"/>
  <c r="T385" i="1"/>
  <c r="X385" i="1" s="1"/>
  <c r="AA385" i="1"/>
  <c r="R377" i="1"/>
  <c r="S377" i="1" s="1"/>
  <c r="O377" i="1" s="1"/>
  <c r="M377" i="1" s="1"/>
  <c r="P377" i="1" s="1"/>
  <c r="J377" i="1" s="1"/>
  <c r="K377" i="1" s="1"/>
  <c r="R373" i="1"/>
  <c r="S373" i="1" s="1"/>
  <c r="O370" i="1"/>
  <c r="M370" i="1" s="1"/>
  <c r="P370" i="1" s="1"/>
  <c r="J370" i="1" s="1"/>
  <c r="K370" i="1" s="1"/>
  <c r="Y370" i="1"/>
  <c r="O367" i="1"/>
  <c r="M367" i="1" s="1"/>
  <c r="P367" i="1" s="1"/>
  <c r="J367" i="1" s="1"/>
  <c r="K367" i="1" s="1"/>
  <c r="Y361" i="1"/>
  <c r="T350" i="1"/>
  <c r="X350" i="1" s="1"/>
  <c r="AA350" i="1"/>
  <c r="Y345" i="1"/>
  <c r="Y337" i="1"/>
  <c r="O337" i="1"/>
  <c r="M337" i="1" s="1"/>
  <c r="P337" i="1" s="1"/>
  <c r="J337" i="1" s="1"/>
  <c r="K337" i="1" s="1"/>
  <c r="R337" i="1"/>
  <c r="S337" i="1" s="1"/>
  <c r="T351" i="1"/>
  <c r="X351" i="1" s="1"/>
  <c r="AA351" i="1"/>
  <c r="Y338" i="1"/>
  <c r="T365" i="1"/>
  <c r="X365" i="1" s="1"/>
  <c r="AA365" i="1"/>
  <c r="AB365" i="1" s="1"/>
  <c r="Z365" i="1"/>
  <c r="Z356" i="1"/>
  <c r="AA352" i="1"/>
  <c r="T352" i="1"/>
  <c r="X352" i="1" s="1"/>
  <c r="O351" i="1"/>
  <c r="M351" i="1" s="1"/>
  <c r="P351" i="1" s="1"/>
  <c r="J351" i="1" s="1"/>
  <c r="K351" i="1" s="1"/>
  <c r="Y351" i="1"/>
  <c r="Y340" i="1"/>
  <c r="O340" i="1"/>
  <c r="M340" i="1" s="1"/>
  <c r="P340" i="1" s="1"/>
  <c r="J340" i="1" s="1"/>
  <c r="K340" i="1" s="1"/>
  <c r="R338" i="1"/>
  <c r="S338" i="1" s="1"/>
  <c r="R361" i="1"/>
  <c r="S361" i="1" s="1"/>
  <c r="O361" i="1" s="1"/>
  <c r="M361" i="1" s="1"/>
  <c r="P361" i="1" s="1"/>
  <c r="J361" i="1" s="1"/>
  <c r="K361" i="1" s="1"/>
  <c r="R357" i="1"/>
  <c r="S357" i="1" s="1"/>
  <c r="T353" i="1"/>
  <c r="X353" i="1" s="1"/>
  <c r="AA353" i="1"/>
  <c r="R345" i="1"/>
  <c r="S345" i="1" s="1"/>
  <c r="O345" i="1" s="1"/>
  <c r="M345" i="1" s="1"/>
  <c r="P345" i="1" s="1"/>
  <c r="J345" i="1" s="1"/>
  <c r="K345" i="1" s="1"/>
  <c r="R341" i="1"/>
  <c r="S341" i="1" s="1"/>
  <c r="Z362" i="1"/>
  <c r="Z346" i="1"/>
  <c r="Y330" i="1"/>
  <c r="Y326" i="1"/>
  <c r="Y322" i="1"/>
  <c r="Y318" i="1"/>
  <c r="Y314" i="1"/>
  <c r="Y310" i="1"/>
  <c r="Y306" i="1"/>
  <c r="Y302" i="1"/>
  <c r="Y298" i="1"/>
  <c r="Y294" i="1"/>
  <c r="T327" i="1"/>
  <c r="X327" i="1" s="1"/>
  <c r="AA327" i="1"/>
  <c r="T319" i="1"/>
  <c r="X319" i="1" s="1"/>
  <c r="AA319" i="1"/>
  <c r="T311" i="1"/>
  <c r="X311" i="1" s="1"/>
  <c r="AA311" i="1"/>
  <c r="T303" i="1"/>
  <c r="X303" i="1" s="1"/>
  <c r="AA303" i="1"/>
  <c r="T295" i="1"/>
  <c r="X295" i="1" s="1"/>
  <c r="AA295" i="1"/>
  <c r="R291" i="1"/>
  <c r="S291" i="1" s="1"/>
  <c r="Z287" i="1"/>
  <c r="Y285" i="1"/>
  <c r="R328" i="1"/>
  <c r="S328" i="1" s="1"/>
  <c r="O328" i="1" s="1"/>
  <c r="M328" i="1" s="1"/>
  <c r="P328" i="1" s="1"/>
  <c r="J328" i="1" s="1"/>
  <c r="K328" i="1" s="1"/>
  <c r="Y327" i="1"/>
  <c r="O327" i="1"/>
  <c r="M327" i="1" s="1"/>
  <c r="P327" i="1" s="1"/>
  <c r="J327" i="1" s="1"/>
  <c r="K327" i="1" s="1"/>
  <c r="R320" i="1"/>
  <c r="S320" i="1" s="1"/>
  <c r="O320" i="1" s="1"/>
  <c r="M320" i="1" s="1"/>
  <c r="P320" i="1" s="1"/>
  <c r="J320" i="1" s="1"/>
  <c r="K320" i="1" s="1"/>
  <c r="Y319" i="1"/>
  <c r="O319" i="1"/>
  <c r="M319" i="1" s="1"/>
  <c r="P319" i="1" s="1"/>
  <c r="J319" i="1" s="1"/>
  <c r="K319" i="1" s="1"/>
  <c r="R312" i="1"/>
  <c r="S312" i="1" s="1"/>
  <c r="Y311" i="1"/>
  <c r="O311" i="1"/>
  <c r="M311" i="1" s="1"/>
  <c r="P311" i="1" s="1"/>
  <c r="J311" i="1" s="1"/>
  <c r="K311" i="1" s="1"/>
  <c r="R304" i="1"/>
  <c r="S304" i="1" s="1"/>
  <c r="Y303" i="1"/>
  <c r="O303" i="1"/>
  <c r="M303" i="1" s="1"/>
  <c r="P303" i="1" s="1"/>
  <c r="J303" i="1" s="1"/>
  <c r="K303" i="1" s="1"/>
  <c r="R296" i="1"/>
  <c r="S296" i="1" s="1"/>
  <c r="O296" i="1" s="1"/>
  <c r="M296" i="1" s="1"/>
  <c r="P296" i="1" s="1"/>
  <c r="J296" i="1" s="1"/>
  <c r="K296" i="1" s="1"/>
  <c r="Y295" i="1"/>
  <c r="O295" i="1"/>
  <c r="M295" i="1" s="1"/>
  <c r="P295" i="1" s="1"/>
  <c r="J295" i="1" s="1"/>
  <c r="K295" i="1" s="1"/>
  <c r="R285" i="1"/>
  <c r="S285" i="1" s="1"/>
  <c r="O285" i="1" s="1"/>
  <c r="M285" i="1" s="1"/>
  <c r="P285" i="1" s="1"/>
  <c r="J285" i="1" s="1"/>
  <c r="K285" i="1" s="1"/>
  <c r="Y331" i="1"/>
  <c r="Y323" i="1"/>
  <c r="Y315" i="1"/>
  <c r="Y307" i="1"/>
  <c r="Y299" i="1"/>
  <c r="AA293" i="1"/>
  <c r="T293" i="1"/>
  <c r="X293" i="1" s="1"/>
  <c r="R284" i="1"/>
  <c r="S284" i="1" s="1"/>
  <c r="R266" i="1"/>
  <c r="S266" i="1" s="1"/>
  <c r="T261" i="1"/>
  <c r="X261" i="1" s="1"/>
  <c r="AA261" i="1"/>
  <c r="Y259" i="1"/>
  <c r="R254" i="1"/>
  <c r="S254" i="1" s="1"/>
  <c r="Y250" i="1"/>
  <c r="R242" i="1"/>
  <c r="S242" i="1" s="1"/>
  <c r="T237" i="1"/>
  <c r="X237" i="1" s="1"/>
  <c r="AA237" i="1"/>
  <c r="O235" i="1"/>
  <c r="M235" i="1" s="1"/>
  <c r="P235" i="1" s="1"/>
  <c r="J235" i="1" s="1"/>
  <c r="K235" i="1" s="1"/>
  <c r="Y235" i="1"/>
  <c r="Y223" i="1"/>
  <c r="T263" i="1"/>
  <c r="X263" i="1" s="1"/>
  <c r="AA263" i="1"/>
  <c r="Y261" i="1"/>
  <c r="O261" i="1"/>
  <c r="M261" i="1" s="1"/>
  <c r="P261" i="1" s="1"/>
  <c r="J261" i="1" s="1"/>
  <c r="K261" i="1" s="1"/>
  <c r="T239" i="1"/>
  <c r="X239" i="1" s="1"/>
  <c r="AA239" i="1"/>
  <c r="Y237" i="1"/>
  <c r="O237" i="1"/>
  <c r="M237" i="1" s="1"/>
  <c r="P237" i="1" s="1"/>
  <c r="J237" i="1" s="1"/>
  <c r="K237" i="1" s="1"/>
  <c r="R227" i="1"/>
  <c r="S227" i="1" s="1"/>
  <c r="Y274" i="1"/>
  <c r="Z273" i="1"/>
  <c r="Y262" i="1"/>
  <c r="R246" i="1"/>
  <c r="S246" i="1" s="1"/>
  <c r="O246" i="1" s="1"/>
  <c r="M246" i="1" s="1"/>
  <c r="P246" i="1" s="1"/>
  <c r="J246" i="1" s="1"/>
  <c r="K246" i="1" s="1"/>
  <c r="J244" i="1"/>
  <c r="K244" i="1" s="1"/>
  <c r="T241" i="1"/>
  <c r="X241" i="1" s="1"/>
  <c r="AA241" i="1"/>
  <c r="O239" i="1"/>
  <c r="M239" i="1" s="1"/>
  <c r="P239" i="1" s="1"/>
  <c r="J239" i="1" s="1"/>
  <c r="K239" i="1" s="1"/>
  <c r="Y239" i="1"/>
  <c r="Z233" i="1"/>
  <c r="AA229" i="1"/>
  <c r="T229" i="1"/>
  <c r="X229" i="1" s="1"/>
  <c r="Y220" i="1"/>
  <c r="Y204" i="1"/>
  <c r="Y188" i="1"/>
  <c r="Z258" i="1"/>
  <c r="Y229" i="1"/>
  <c r="O229" i="1"/>
  <c r="M229" i="1" s="1"/>
  <c r="P229" i="1" s="1"/>
  <c r="J229" i="1" s="1"/>
  <c r="K229" i="1" s="1"/>
  <c r="AA228" i="1"/>
  <c r="T228" i="1"/>
  <c r="X228" i="1" s="1"/>
  <c r="R220" i="1"/>
  <c r="S220" i="1" s="1"/>
  <c r="O220" i="1" s="1"/>
  <c r="M220" i="1" s="1"/>
  <c r="P220" i="1" s="1"/>
  <c r="J220" i="1" s="1"/>
  <c r="K220" i="1" s="1"/>
  <c r="T212" i="1"/>
  <c r="X212" i="1" s="1"/>
  <c r="AA212" i="1"/>
  <c r="R204" i="1"/>
  <c r="S204" i="1" s="1"/>
  <c r="O204" i="1" s="1"/>
  <c r="M204" i="1" s="1"/>
  <c r="P204" i="1" s="1"/>
  <c r="J204" i="1" s="1"/>
  <c r="K204" i="1" s="1"/>
  <c r="T196" i="1"/>
  <c r="X196" i="1" s="1"/>
  <c r="AA196" i="1"/>
  <c r="R188" i="1"/>
  <c r="S188" i="1" s="1"/>
  <c r="T180" i="1"/>
  <c r="X180" i="1" s="1"/>
  <c r="AA180" i="1"/>
  <c r="Y209" i="1"/>
  <c r="T199" i="1"/>
  <c r="X199" i="1" s="1"/>
  <c r="AA199" i="1"/>
  <c r="AA190" i="1"/>
  <c r="T190" i="1"/>
  <c r="X190" i="1" s="1"/>
  <c r="T181" i="1"/>
  <c r="X181" i="1" s="1"/>
  <c r="AA181" i="1"/>
  <c r="Y213" i="1"/>
  <c r="T203" i="1"/>
  <c r="X203" i="1" s="1"/>
  <c r="AA203" i="1"/>
  <c r="AA194" i="1"/>
  <c r="T194" i="1"/>
  <c r="X194" i="1" s="1"/>
  <c r="T185" i="1"/>
  <c r="X185" i="1" s="1"/>
  <c r="AA185" i="1"/>
  <c r="O178" i="1"/>
  <c r="M178" i="1" s="1"/>
  <c r="P178" i="1" s="1"/>
  <c r="J178" i="1" s="1"/>
  <c r="K178" i="1" s="1"/>
  <c r="Y178" i="1"/>
  <c r="T162" i="1"/>
  <c r="X162" i="1" s="1"/>
  <c r="AA162" i="1"/>
  <c r="O217" i="1"/>
  <c r="M217" i="1" s="1"/>
  <c r="P217" i="1" s="1"/>
  <c r="J217" i="1" s="1"/>
  <c r="K217" i="1" s="1"/>
  <c r="Y217" i="1"/>
  <c r="T207" i="1"/>
  <c r="X207" i="1" s="1"/>
  <c r="AA207" i="1"/>
  <c r="AB207" i="1" s="1"/>
  <c r="T189" i="1"/>
  <c r="X189" i="1" s="1"/>
  <c r="AA189" i="1"/>
  <c r="O182" i="1"/>
  <c r="M182" i="1" s="1"/>
  <c r="P182" i="1" s="1"/>
  <c r="J182" i="1" s="1"/>
  <c r="K182" i="1" s="1"/>
  <c r="Y182" i="1"/>
  <c r="Y155" i="1"/>
  <c r="Y147" i="1"/>
  <c r="O147" i="1"/>
  <c r="M147" i="1" s="1"/>
  <c r="P147" i="1" s="1"/>
  <c r="J147" i="1" s="1"/>
  <c r="K147" i="1" s="1"/>
  <c r="Y139" i="1"/>
  <c r="Y131" i="1"/>
  <c r="Y123" i="1"/>
  <c r="O221" i="1"/>
  <c r="M221" i="1" s="1"/>
  <c r="P221" i="1" s="1"/>
  <c r="J221" i="1" s="1"/>
  <c r="K221" i="1" s="1"/>
  <c r="Y221" i="1"/>
  <c r="T211" i="1"/>
  <c r="X211" i="1" s="1"/>
  <c r="AA211" i="1"/>
  <c r="AB211" i="1" s="1"/>
  <c r="R193" i="1"/>
  <c r="S193" i="1" s="1"/>
  <c r="O193" i="1" s="1"/>
  <c r="M193" i="1" s="1"/>
  <c r="P193" i="1" s="1"/>
  <c r="J193" i="1" s="1"/>
  <c r="K193" i="1" s="1"/>
  <c r="O186" i="1"/>
  <c r="M186" i="1" s="1"/>
  <c r="P186" i="1" s="1"/>
  <c r="J186" i="1" s="1"/>
  <c r="K186" i="1" s="1"/>
  <c r="Y186" i="1"/>
  <c r="Z180" i="1"/>
  <c r="Y169" i="1"/>
  <c r="O159" i="1"/>
  <c r="M159" i="1" s="1"/>
  <c r="P159" i="1" s="1"/>
  <c r="J159" i="1" s="1"/>
  <c r="K159" i="1" s="1"/>
  <c r="R147" i="1"/>
  <c r="S147" i="1" s="1"/>
  <c r="Y142" i="1"/>
  <c r="R131" i="1"/>
  <c r="S131" i="1" s="1"/>
  <c r="O131" i="1" s="1"/>
  <c r="M131" i="1" s="1"/>
  <c r="P131" i="1" s="1"/>
  <c r="J131" i="1" s="1"/>
  <c r="K131" i="1" s="1"/>
  <c r="Y126" i="1"/>
  <c r="O166" i="1"/>
  <c r="M166" i="1" s="1"/>
  <c r="P166" i="1" s="1"/>
  <c r="J166" i="1" s="1"/>
  <c r="K166" i="1" s="1"/>
  <c r="R113" i="1"/>
  <c r="S113" i="1" s="1"/>
  <c r="Y24" i="1"/>
  <c r="R144" i="1"/>
  <c r="S144" i="1" s="1"/>
  <c r="R128" i="1"/>
  <c r="S128" i="1" s="1"/>
  <c r="O108" i="1"/>
  <c r="M108" i="1" s="1"/>
  <c r="P108" i="1" s="1"/>
  <c r="J108" i="1" s="1"/>
  <c r="K108" i="1" s="1"/>
  <c r="Y108" i="1"/>
  <c r="O92" i="1"/>
  <c r="M92" i="1" s="1"/>
  <c r="P92" i="1" s="1"/>
  <c r="J92" i="1" s="1"/>
  <c r="K92" i="1" s="1"/>
  <c r="Y92" i="1"/>
  <c r="O76" i="1"/>
  <c r="M76" i="1" s="1"/>
  <c r="P76" i="1" s="1"/>
  <c r="J76" i="1" s="1"/>
  <c r="K76" i="1" s="1"/>
  <c r="Y76" i="1"/>
  <c r="O60" i="1"/>
  <c r="M60" i="1" s="1"/>
  <c r="P60" i="1" s="1"/>
  <c r="J60" i="1" s="1"/>
  <c r="K60" i="1" s="1"/>
  <c r="Y60" i="1"/>
  <c r="O44" i="1"/>
  <c r="M44" i="1" s="1"/>
  <c r="P44" i="1" s="1"/>
  <c r="J44" i="1" s="1"/>
  <c r="K44" i="1" s="1"/>
  <c r="Y44" i="1"/>
  <c r="O156" i="1"/>
  <c r="M156" i="1" s="1"/>
  <c r="P156" i="1" s="1"/>
  <c r="J156" i="1" s="1"/>
  <c r="K156" i="1" s="1"/>
  <c r="Y156" i="1"/>
  <c r="Z145" i="1"/>
  <c r="R141" i="1"/>
  <c r="S141" i="1" s="1"/>
  <c r="O141" i="1" s="1"/>
  <c r="M141" i="1" s="1"/>
  <c r="P141" i="1" s="1"/>
  <c r="J141" i="1" s="1"/>
  <c r="K141" i="1" s="1"/>
  <c r="O140" i="1"/>
  <c r="M140" i="1" s="1"/>
  <c r="P140" i="1" s="1"/>
  <c r="J140" i="1" s="1"/>
  <c r="K140" i="1" s="1"/>
  <c r="Y140" i="1"/>
  <c r="Z129" i="1"/>
  <c r="R125" i="1"/>
  <c r="S125" i="1" s="1"/>
  <c r="O125" i="1" s="1"/>
  <c r="M125" i="1" s="1"/>
  <c r="P125" i="1" s="1"/>
  <c r="J125" i="1" s="1"/>
  <c r="K125" i="1" s="1"/>
  <c r="O124" i="1"/>
  <c r="M124" i="1" s="1"/>
  <c r="P124" i="1" s="1"/>
  <c r="J124" i="1" s="1"/>
  <c r="K124" i="1" s="1"/>
  <c r="Y124" i="1"/>
  <c r="O120" i="1"/>
  <c r="M120" i="1" s="1"/>
  <c r="P120" i="1" s="1"/>
  <c r="J120" i="1" s="1"/>
  <c r="K120" i="1" s="1"/>
  <c r="R173" i="1"/>
  <c r="S173" i="1" s="1"/>
  <c r="Z120" i="1"/>
  <c r="Z100" i="1"/>
  <c r="Y94" i="1"/>
  <c r="O94" i="1"/>
  <c r="M94" i="1" s="1"/>
  <c r="P94" i="1" s="1"/>
  <c r="J94" i="1" s="1"/>
  <c r="K94" i="1" s="1"/>
  <c r="T83" i="1"/>
  <c r="X83" i="1" s="1"/>
  <c r="AA83" i="1"/>
  <c r="Y63" i="1"/>
  <c r="AA53" i="1"/>
  <c r="T53" i="1"/>
  <c r="X53" i="1" s="1"/>
  <c r="Z36" i="1"/>
  <c r="R115" i="1"/>
  <c r="S115" i="1" s="1"/>
  <c r="O115" i="1" s="1"/>
  <c r="M115" i="1" s="1"/>
  <c r="P115" i="1" s="1"/>
  <c r="J115" i="1" s="1"/>
  <c r="K115" i="1" s="1"/>
  <c r="Y98" i="1"/>
  <c r="O98" i="1"/>
  <c r="M98" i="1" s="1"/>
  <c r="P98" i="1" s="1"/>
  <c r="J98" i="1" s="1"/>
  <c r="K98" i="1" s="1"/>
  <c r="T87" i="1"/>
  <c r="X87" i="1" s="1"/>
  <c r="AA87" i="1"/>
  <c r="Y67" i="1"/>
  <c r="O67" i="1"/>
  <c r="M67" i="1" s="1"/>
  <c r="P67" i="1" s="1"/>
  <c r="J67" i="1" s="1"/>
  <c r="K67" i="1" s="1"/>
  <c r="AA57" i="1"/>
  <c r="T57" i="1"/>
  <c r="X57" i="1" s="1"/>
  <c r="T107" i="1"/>
  <c r="X107" i="1" s="1"/>
  <c r="AA107" i="1"/>
  <c r="Z101" i="1"/>
  <c r="Y87" i="1"/>
  <c r="O87" i="1"/>
  <c r="M87" i="1" s="1"/>
  <c r="P87" i="1" s="1"/>
  <c r="J87" i="1" s="1"/>
  <c r="K87" i="1" s="1"/>
  <c r="AA77" i="1"/>
  <c r="AB77" i="1" s="1"/>
  <c r="T77" i="1"/>
  <c r="X77" i="1" s="1"/>
  <c r="T70" i="1"/>
  <c r="X70" i="1" s="1"/>
  <c r="AA70" i="1"/>
  <c r="Z60" i="1"/>
  <c r="Y54" i="1"/>
  <c r="O54" i="1"/>
  <c r="M54" i="1" s="1"/>
  <c r="P54" i="1" s="1"/>
  <c r="J54" i="1" s="1"/>
  <c r="K54" i="1" s="1"/>
  <c r="T43" i="1"/>
  <c r="X43" i="1" s="1"/>
  <c r="AA43" i="1"/>
  <c r="Z37" i="1"/>
  <c r="Z105" i="1"/>
  <c r="Y91" i="1"/>
  <c r="O91" i="1"/>
  <c r="M91" i="1" s="1"/>
  <c r="P91" i="1" s="1"/>
  <c r="J91" i="1" s="1"/>
  <c r="K91" i="1" s="1"/>
  <c r="AA81" i="1"/>
  <c r="AB81" i="1" s="1"/>
  <c r="T81" i="1"/>
  <c r="X81" i="1" s="1"/>
  <c r="Y58" i="1"/>
  <c r="O58" i="1"/>
  <c r="M58" i="1" s="1"/>
  <c r="P58" i="1" s="1"/>
  <c r="J58" i="1" s="1"/>
  <c r="K58" i="1" s="1"/>
  <c r="R47" i="1"/>
  <c r="S47" i="1" s="1"/>
  <c r="O47" i="1" s="1"/>
  <c r="M47" i="1" s="1"/>
  <c r="P47" i="1" s="1"/>
  <c r="J47" i="1" s="1"/>
  <c r="K47" i="1" s="1"/>
  <c r="Z41" i="1"/>
  <c r="AA33" i="1"/>
  <c r="AB33" i="1" s="1"/>
  <c r="T33" i="1"/>
  <c r="X33" i="1" s="1"/>
  <c r="AA481" i="1"/>
  <c r="T481" i="1"/>
  <c r="X481" i="1" s="1"/>
  <c r="Y478" i="1"/>
  <c r="T461" i="1"/>
  <c r="X461" i="1" s="1"/>
  <c r="AA461" i="1"/>
  <c r="Y462" i="1"/>
  <c r="Y450" i="1"/>
  <c r="AA434" i="1"/>
  <c r="AB434" i="1" s="1"/>
  <c r="T434" i="1"/>
  <c r="X434" i="1" s="1"/>
  <c r="AA426" i="1"/>
  <c r="T426" i="1"/>
  <c r="X426" i="1" s="1"/>
  <c r="Y409" i="1"/>
  <c r="AA398" i="1"/>
  <c r="T398" i="1"/>
  <c r="X398" i="1" s="1"/>
  <c r="T408" i="1"/>
  <c r="X408" i="1" s="1"/>
  <c r="AA408" i="1"/>
  <c r="T412" i="1"/>
  <c r="X412" i="1" s="1"/>
  <c r="AA412" i="1"/>
  <c r="AB412" i="1" s="1"/>
  <c r="T401" i="1"/>
  <c r="X401" i="1" s="1"/>
  <c r="AA401" i="1"/>
  <c r="Y378" i="1"/>
  <c r="O378" i="1"/>
  <c r="M378" i="1" s="1"/>
  <c r="P378" i="1" s="1"/>
  <c r="J378" i="1" s="1"/>
  <c r="K378" i="1" s="1"/>
  <c r="O410" i="1"/>
  <c r="M410" i="1" s="1"/>
  <c r="P410" i="1" s="1"/>
  <c r="J410" i="1" s="1"/>
  <c r="K410" i="1" s="1"/>
  <c r="Y410" i="1"/>
  <c r="Y492" i="1"/>
  <c r="O492" i="1"/>
  <c r="M492" i="1" s="1"/>
  <c r="P492" i="1" s="1"/>
  <c r="J492" i="1" s="1"/>
  <c r="K492" i="1" s="1"/>
  <c r="R492" i="1"/>
  <c r="S492" i="1" s="1"/>
  <c r="T474" i="1"/>
  <c r="X474" i="1" s="1"/>
  <c r="AA474" i="1"/>
  <c r="R472" i="1"/>
  <c r="S472" i="1" s="1"/>
  <c r="O474" i="1"/>
  <c r="M474" i="1" s="1"/>
  <c r="P474" i="1" s="1"/>
  <c r="J474" i="1" s="1"/>
  <c r="K474" i="1" s="1"/>
  <c r="Y474" i="1"/>
  <c r="Z464" i="1"/>
  <c r="Y449" i="1"/>
  <c r="AA447" i="1"/>
  <c r="T447" i="1"/>
  <c r="X447" i="1" s="1"/>
  <c r="R449" i="1"/>
  <c r="S449" i="1" s="1"/>
  <c r="T440" i="1"/>
  <c r="X440" i="1" s="1"/>
  <c r="AA440" i="1"/>
  <c r="O484" i="1"/>
  <c r="M484" i="1" s="1"/>
  <c r="P484" i="1" s="1"/>
  <c r="J484" i="1" s="1"/>
  <c r="K484" i="1" s="1"/>
  <c r="Y484" i="1"/>
  <c r="Y486" i="1"/>
  <c r="R479" i="1"/>
  <c r="S479" i="1" s="1"/>
  <c r="Y485" i="1"/>
  <c r="R478" i="1"/>
  <c r="S478" i="1" s="1"/>
  <c r="O478" i="1" s="1"/>
  <c r="M478" i="1" s="1"/>
  <c r="P478" i="1" s="1"/>
  <c r="J478" i="1" s="1"/>
  <c r="K478" i="1" s="1"/>
  <c r="Z466" i="1"/>
  <c r="J471" i="1"/>
  <c r="K471" i="1" s="1"/>
  <c r="T452" i="1"/>
  <c r="X452" i="1" s="1"/>
  <c r="AA452" i="1"/>
  <c r="Y446" i="1"/>
  <c r="T442" i="1"/>
  <c r="X442" i="1" s="1"/>
  <c r="AA442" i="1"/>
  <c r="AB442" i="1" s="1"/>
  <c r="R436" i="1"/>
  <c r="S436" i="1" s="1"/>
  <c r="T429" i="1"/>
  <c r="X429" i="1" s="1"/>
  <c r="AA429" i="1"/>
  <c r="Z428" i="1"/>
  <c r="Z424" i="1"/>
  <c r="Z437" i="1"/>
  <c r="Z426" i="1"/>
  <c r="AA438" i="1"/>
  <c r="AB438" i="1" s="1"/>
  <c r="T438" i="1"/>
  <c r="X438" i="1" s="1"/>
  <c r="J422" i="1"/>
  <c r="K422" i="1" s="1"/>
  <c r="Z442" i="1"/>
  <c r="R409" i="1"/>
  <c r="S409" i="1" s="1"/>
  <c r="O409" i="1" s="1"/>
  <c r="M409" i="1" s="1"/>
  <c r="P409" i="1" s="1"/>
  <c r="J409" i="1" s="1"/>
  <c r="K409" i="1" s="1"/>
  <c r="AA411" i="1"/>
  <c r="T411" i="1"/>
  <c r="X411" i="1" s="1"/>
  <c r="Z403" i="1"/>
  <c r="T397" i="1"/>
  <c r="X397" i="1" s="1"/>
  <c r="AA397" i="1"/>
  <c r="O398" i="1"/>
  <c r="M398" i="1" s="1"/>
  <c r="P398" i="1" s="1"/>
  <c r="J398" i="1" s="1"/>
  <c r="K398" i="1" s="1"/>
  <c r="Y398" i="1"/>
  <c r="Z404" i="1"/>
  <c r="J399" i="1"/>
  <c r="K399" i="1" s="1"/>
  <c r="Y382" i="1"/>
  <c r="O382" i="1"/>
  <c r="M382" i="1" s="1"/>
  <c r="P382" i="1" s="1"/>
  <c r="J382" i="1" s="1"/>
  <c r="K382" i="1" s="1"/>
  <c r="Y374" i="1"/>
  <c r="O407" i="1"/>
  <c r="M407" i="1" s="1"/>
  <c r="P407" i="1" s="1"/>
  <c r="J407" i="1" s="1"/>
  <c r="K407" i="1" s="1"/>
  <c r="Y407" i="1"/>
  <c r="R390" i="1"/>
  <c r="S390" i="1" s="1"/>
  <c r="Y381" i="1"/>
  <c r="O381" i="1"/>
  <c r="M381" i="1" s="1"/>
  <c r="P381" i="1" s="1"/>
  <c r="J381" i="1" s="1"/>
  <c r="K381" i="1" s="1"/>
  <c r="O397" i="1"/>
  <c r="M397" i="1" s="1"/>
  <c r="P397" i="1" s="1"/>
  <c r="J397" i="1" s="1"/>
  <c r="K397" i="1" s="1"/>
  <c r="Y397" i="1"/>
  <c r="T370" i="1"/>
  <c r="X370" i="1" s="1"/>
  <c r="AA370" i="1"/>
  <c r="Z383" i="1"/>
  <c r="R375" i="1"/>
  <c r="S375" i="1" s="1"/>
  <c r="Z370" i="1"/>
  <c r="O379" i="1"/>
  <c r="M379" i="1" s="1"/>
  <c r="P379" i="1" s="1"/>
  <c r="J379" i="1" s="1"/>
  <c r="K379" i="1" s="1"/>
  <c r="Y379" i="1"/>
  <c r="Z376" i="1"/>
  <c r="R393" i="1"/>
  <c r="S393" i="1" s="1"/>
  <c r="T391" i="1"/>
  <c r="X391" i="1" s="1"/>
  <c r="AA391" i="1"/>
  <c r="AB391" i="1" s="1"/>
  <c r="R389" i="1"/>
  <c r="S389" i="1" s="1"/>
  <c r="Y384" i="1"/>
  <c r="O380" i="1"/>
  <c r="M380" i="1" s="1"/>
  <c r="P380" i="1" s="1"/>
  <c r="J380" i="1" s="1"/>
  <c r="K380" i="1" s="1"/>
  <c r="Y380" i="1"/>
  <c r="O376" i="1"/>
  <c r="M376" i="1" s="1"/>
  <c r="P376" i="1" s="1"/>
  <c r="J376" i="1" s="1"/>
  <c r="K376" i="1" s="1"/>
  <c r="Y376" i="1"/>
  <c r="R371" i="1"/>
  <c r="S371" i="1" s="1"/>
  <c r="O365" i="1"/>
  <c r="M365" i="1" s="1"/>
  <c r="P365" i="1" s="1"/>
  <c r="J365" i="1" s="1"/>
  <c r="K365" i="1" s="1"/>
  <c r="R354" i="1"/>
  <c r="S354" i="1" s="1"/>
  <c r="Y349" i="1"/>
  <c r="O349" i="1"/>
  <c r="M349" i="1" s="1"/>
  <c r="P349" i="1" s="1"/>
  <c r="J349" i="1" s="1"/>
  <c r="K349" i="1" s="1"/>
  <c r="Z363" i="1"/>
  <c r="R355" i="1"/>
  <c r="S355" i="1" s="1"/>
  <c r="Z347" i="1"/>
  <c r="R339" i="1"/>
  <c r="S339" i="1" s="1"/>
  <c r="Y364" i="1"/>
  <c r="O363" i="1"/>
  <c r="M363" i="1" s="1"/>
  <c r="P363" i="1" s="1"/>
  <c r="J363" i="1" s="1"/>
  <c r="K363" i="1" s="1"/>
  <c r="Y363" i="1"/>
  <c r="Z352" i="1"/>
  <c r="AA348" i="1"/>
  <c r="T348" i="1"/>
  <c r="X348" i="1" s="1"/>
  <c r="O347" i="1"/>
  <c r="M347" i="1" s="1"/>
  <c r="P347" i="1" s="1"/>
  <c r="J347" i="1" s="1"/>
  <c r="K347" i="1" s="1"/>
  <c r="Y347" i="1"/>
  <c r="Y360" i="1"/>
  <c r="O356" i="1"/>
  <c r="M356" i="1" s="1"/>
  <c r="P356" i="1" s="1"/>
  <c r="J356" i="1" s="1"/>
  <c r="K356" i="1" s="1"/>
  <c r="Y356" i="1"/>
  <c r="O352" i="1"/>
  <c r="M352" i="1" s="1"/>
  <c r="P352" i="1" s="1"/>
  <c r="J352" i="1" s="1"/>
  <c r="K352" i="1" s="1"/>
  <c r="Y352" i="1"/>
  <c r="O348" i="1"/>
  <c r="M348" i="1" s="1"/>
  <c r="P348" i="1" s="1"/>
  <c r="J348" i="1" s="1"/>
  <c r="K348" i="1" s="1"/>
  <c r="Y348" i="1"/>
  <c r="Y344" i="1"/>
  <c r="Y290" i="1"/>
  <c r="O332" i="1"/>
  <c r="M332" i="1" s="1"/>
  <c r="P332" i="1" s="1"/>
  <c r="J332" i="1" s="1"/>
  <c r="K332" i="1" s="1"/>
  <c r="Y332" i="1"/>
  <c r="J329" i="1"/>
  <c r="K329" i="1" s="1"/>
  <c r="O324" i="1"/>
  <c r="M324" i="1" s="1"/>
  <c r="P324" i="1" s="1"/>
  <c r="J324" i="1" s="1"/>
  <c r="K324" i="1" s="1"/>
  <c r="Y324" i="1"/>
  <c r="J321" i="1"/>
  <c r="K321" i="1" s="1"/>
  <c r="O316" i="1"/>
  <c r="M316" i="1" s="1"/>
  <c r="P316" i="1" s="1"/>
  <c r="J316" i="1" s="1"/>
  <c r="K316" i="1" s="1"/>
  <c r="Y316" i="1"/>
  <c r="J313" i="1"/>
  <c r="K313" i="1" s="1"/>
  <c r="O308" i="1"/>
  <c r="M308" i="1" s="1"/>
  <c r="P308" i="1" s="1"/>
  <c r="J308" i="1" s="1"/>
  <c r="K308" i="1" s="1"/>
  <c r="Y308" i="1"/>
  <c r="J305" i="1"/>
  <c r="K305" i="1" s="1"/>
  <c r="O300" i="1"/>
  <c r="M300" i="1" s="1"/>
  <c r="P300" i="1" s="1"/>
  <c r="J300" i="1" s="1"/>
  <c r="K300" i="1" s="1"/>
  <c r="Y300" i="1"/>
  <c r="J297" i="1"/>
  <c r="K297" i="1" s="1"/>
  <c r="R290" i="1"/>
  <c r="S290" i="1" s="1"/>
  <c r="R292" i="1"/>
  <c r="S292" i="1" s="1"/>
  <c r="O293" i="1"/>
  <c r="M293" i="1" s="1"/>
  <c r="P293" i="1" s="1"/>
  <c r="J293" i="1" s="1"/>
  <c r="K293" i="1" s="1"/>
  <c r="Y293" i="1"/>
  <c r="T283" i="1"/>
  <c r="X283" i="1" s="1"/>
  <c r="AA283" i="1"/>
  <c r="AB283" i="1" s="1"/>
  <c r="O283" i="1"/>
  <c r="M283" i="1" s="1"/>
  <c r="P283" i="1" s="1"/>
  <c r="J283" i="1" s="1"/>
  <c r="K283" i="1" s="1"/>
  <c r="O289" i="1"/>
  <c r="M289" i="1" s="1"/>
  <c r="P289" i="1" s="1"/>
  <c r="J289" i="1" s="1"/>
  <c r="K289" i="1" s="1"/>
  <c r="Y289" i="1"/>
  <c r="O273" i="1"/>
  <c r="M273" i="1" s="1"/>
  <c r="P273" i="1" s="1"/>
  <c r="J273" i="1" s="1"/>
  <c r="K273" i="1" s="1"/>
  <c r="R278" i="1"/>
  <c r="S278" i="1" s="1"/>
  <c r="O278" i="1" s="1"/>
  <c r="M278" i="1" s="1"/>
  <c r="P278" i="1" s="1"/>
  <c r="J278" i="1" s="1"/>
  <c r="K278" i="1" s="1"/>
  <c r="J272" i="1"/>
  <c r="K272" i="1" s="1"/>
  <c r="T269" i="1"/>
  <c r="X269" i="1" s="1"/>
  <c r="AA269" i="1"/>
  <c r="O267" i="1"/>
  <c r="M267" i="1" s="1"/>
  <c r="P267" i="1" s="1"/>
  <c r="J267" i="1" s="1"/>
  <c r="K267" i="1" s="1"/>
  <c r="Y267" i="1"/>
  <c r="Z261" i="1"/>
  <c r="Y255" i="1"/>
  <c r="R250" i="1"/>
  <c r="S250" i="1" s="1"/>
  <c r="O250" i="1" s="1"/>
  <c r="M250" i="1" s="1"/>
  <c r="P250" i="1" s="1"/>
  <c r="J250" i="1" s="1"/>
  <c r="K250" i="1" s="1"/>
  <c r="J248" i="1"/>
  <c r="K248" i="1" s="1"/>
  <c r="T245" i="1"/>
  <c r="X245" i="1" s="1"/>
  <c r="AA245" i="1"/>
  <c r="Y243" i="1"/>
  <c r="Z237" i="1"/>
  <c r="AA225" i="1"/>
  <c r="T225" i="1"/>
  <c r="X225" i="1" s="1"/>
  <c r="T275" i="1"/>
  <c r="X275" i="1" s="1"/>
  <c r="AA275" i="1"/>
  <c r="Y225" i="1"/>
  <c r="O225" i="1"/>
  <c r="M225" i="1" s="1"/>
  <c r="P225" i="1" s="1"/>
  <c r="J225" i="1" s="1"/>
  <c r="K225" i="1" s="1"/>
  <c r="AA224" i="1"/>
  <c r="T224" i="1"/>
  <c r="X224" i="1" s="1"/>
  <c r="R274" i="1"/>
  <c r="S274" i="1" s="1"/>
  <c r="O274" i="1" s="1"/>
  <c r="M274" i="1" s="1"/>
  <c r="P274" i="1" s="1"/>
  <c r="J274" i="1" s="1"/>
  <c r="K274" i="1" s="1"/>
  <c r="Y270" i="1"/>
  <c r="R262" i="1"/>
  <c r="S262" i="1" s="1"/>
  <c r="J260" i="1"/>
  <c r="K260" i="1" s="1"/>
  <c r="T257" i="1"/>
  <c r="X257" i="1" s="1"/>
  <c r="AA257" i="1"/>
  <c r="AB257" i="1" s="1"/>
  <c r="J252" i="1"/>
  <c r="K252" i="1" s="1"/>
  <c r="R249" i="1"/>
  <c r="S249" i="1" s="1"/>
  <c r="O249" i="1" s="1"/>
  <c r="M249" i="1" s="1"/>
  <c r="P249" i="1" s="1"/>
  <c r="J249" i="1" s="1"/>
  <c r="K249" i="1" s="1"/>
  <c r="O247" i="1"/>
  <c r="M247" i="1" s="1"/>
  <c r="P247" i="1" s="1"/>
  <c r="J247" i="1" s="1"/>
  <c r="K247" i="1" s="1"/>
  <c r="Y247" i="1"/>
  <c r="Z241" i="1"/>
  <c r="Z229" i="1"/>
  <c r="O228" i="1"/>
  <c r="M228" i="1" s="1"/>
  <c r="P228" i="1" s="1"/>
  <c r="J228" i="1" s="1"/>
  <c r="K228" i="1" s="1"/>
  <c r="Y228" i="1"/>
  <c r="Y216" i="1"/>
  <c r="Y200" i="1"/>
  <c r="Y184" i="1"/>
  <c r="Z267" i="1"/>
  <c r="R259" i="1"/>
  <c r="S259" i="1" s="1"/>
  <c r="Z251" i="1"/>
  <c r="R243" i="1"/>
  <c r="S243" i="1" s="1"/>
  <c r="O243" i="1" s="1"/>
  <c r="M243" i="1" s="1"/>
  <c r="P243" i="1" s="1"/>
  <c r="J243" i="1" s="1"/>
  <c r="K243" i="1" s="1"/>
  <c r="Y241" i="1"/>
  <c r="O241" i="1"/>
  <c r="M241" i="1" s="1"/>
  <c r="P241" i="1" s="1"/>
  <c r="J241" i="1" s="1"/>
  <c r="K241" i="1" s="1"/>
  <c r="Z235" i="1"/>
  <c r="Z226" i="1"/>
  <c r="T215" i="1"/>
  <c r="X215" i="1" s="1"/>
  <c r="AA215" i="1"/>
  <c r="AB215" i="1" s="1"/>
  <c r="AA206" i="1"/>
  <c r="T206" i="1"/>
  <c r="X206" i="1" s="1"/>
  <c r="R197" i="1"/>
  <c r="S197" i="1" s="1"/>
  <c r="O197" i="1" s="1"/>
  <c r="M197" i="1" s="1"/>
  <c r="P197" i="1" s="1"/>
  <c r="J197" i="1" s="1"/>
  <c r="K197" i="1" s="1"/>
  <c r="O190" i="1"/>
  <c r="M190" i="1" s="1"/>
  <c r="P190" i="1" s="1"/>
  <c r="J190" i="1" s="1"/>
  <c r="K190" i="1" s="1"/>
  <c r="Y190" i="1"/>
  <c r="T219" i="1"/>
  <c r="X219" i="1" s="1"/>
  <c r="AA219" i="1"/>
  <c r="AB219" i="1" s="1"/>
  <c r="AA210" i="1"/>
  <c r="T210" i="1"/>
  <c r="X210" i="1" s="1"/>
  <c r="R201" i="1"/>
  <c r="S201" i="1" s="1"/>
  <c r="O201" i="1" s="1"/>
  <c r="M201" i="1" s="1"/>
  <c r="P201" i="1" s="1"/>
  <c r="J201" i="1" s="1"/>
  <c r="K201" i="1" s="1"/>
  <c r="O194" i="1"/>
  <c r="M194" i="1" s="1"/>
  <c r="P194" i="1" s="1"/>
  <c r="J194" i="1" s="1"/>
  <c r="K194" i="1" s="1"/>
  <c r="Y194" i="1"/>
  <c r="T174" i="1"/>
  <c r="X174" i="1" s="1"/>
  <c r="AA174" i="1"/>
  <c r="O165" i="1"/>
  <c r="M165" i="1" s="1"/>
  <c r="P165" i="1" s="1"/>
  <c r="J165" i="1" s="1"/>
  <c r="K165" i="1" s="1"/>
  <c r="Y165" i="1"/>
  <c r="AA214" i="1"/>
  <c r="T214" i="1"/>
  <c r="X214" i="1" s="1"/>
  <c r="R205" i="1"/>
  <c r="S205" i="1" s="1"/>
  <c r="O198" i="1"/>
  <c r="M198" i="1" s="1"/>
  <c r="P198" i="1" s="1"/>
  <c r="J198" i="1" s="1"/>
  <c r="K198" i="1" s="1"/>
  <c r="Y198" i="1"/>
  <c r="Z183" i="1"/>
  <c r="R169" i="1"/>
  <c r="S169" i="1" s="1"/>
  <c r="R161" i="1"/>
  <c r="S161" i="1" s="1"/>
  <c r="O161" i="1" s="1"/>
  <c r="M161" i="1" s="1"/>
  <c r="P161" i="1" s="1"/>
  <c r="J161" i="1" s="1"/>
  <c r="K161" i="1" s="1"/>
  <c r="AA218" i="1"/>
  <c r="T218" i="1"/>
  <c r="X218" i="1" s="1"/>
  <c r="R209" i="1"/>
  <c r="S209" i="1" s="1"/>
  <c r="O202" i="1"/>
  <c r="M202" i="1" s="1"/>
  <c r="P202" i="1" s="1"/>
  <c r="J202" i="1" s="1"/>
  <c r="K202" i="1" s="1"/>
  <c r="Y202" i="1"/>
  <c r="Z196" i="1"/>
  <c r="Z187" i="1"/>
  <c r="Z177" i="1"/>
  <c r="Z168" i="1"/>
  <c r="Z162" i="1"/>
  <c r="T151" i="1"/>
  <c r="X151" i="1" s="1"/>
  <c r="AA151" i="1"/>
  <c r="Y146" i="1"/>
  <c r="Y130" i="1"/>
  <c r="Y170" i="1"/>
  <c r="O170" i="1"/>
  <c r="M170" i="1" s="1"/>
  <c r="P170" i="1" s="1"/>
  <c r="J170" i="1" s="1"/>
  <c r="K170" i="1" s="1"/>
  <c r="R165" i="1"/>
  <c r="S165" i="1" s="1"/>
  <c r="Z151" i="1"/>
  <c r="R121" i="1"/>
  <c r="S121" i="1" s="1"/>
  <c r="R117" i="1"/>
  <c r="S117" i="1" s="1"/>
  <c r="R112" i="1"/>
  <c r="S112" i="1" s="1"/>
  <c r="O20" i="1"/>
  <c r="M20" i="1" s="1"/>
  <c r="P20" i="1" s="1"/>
  <c r="J20" i="1" s="1"/>
  <c r="K20" i="1" s="1"/>
  <c r="Y20" i="1"/>
  <c r="Y162" i="1"/>
  <c r="O162" i="1"/>
  <c r="M162" i="1" s="1"/>
  <c r="P162" i="1" s="1"/>
  <c r="J162" i="1" s="1"/>
  <c r="K162" i="1" s="1"/>
  <c r="Z156" i="1"/>
  <c r="T148" i="1"/>
  <c r="X148" i="1" s="1"/>
  <c r="AA148" i="1"/>
  <c r="Z140" i="1"/>
  <c r="T132" i="1"/>
  <c r="X132" i="1" s="1"/>
  <c r="AA132" i="1"/>
  <c r="Z124" i="1"/>
  <c r="O119" i="1"/>
  <c r="M119" i="1" s="1"/>
  <c r="P119" i="1" s="1"/>
  <c r="J119" i="1" s="1"/>
  <c r="K119" i="1" s="1"/>
  <c r="Y119" i="1"/>
  <c r="O104" i="1"/>
  <c r="M104" i="1" s="1"/>
  <c r="P104" i="1" s="1"/>
  <c r="J104" i="1" s="1"/>
  <c r="K104" i="1" s="1"/>
  <c r="Y104" i="1"/>
  <c r="Y88" i="1"/>
  <c r="Y72" i="1"/>
  <c r="Y56" i="1"/>
  <c r="Y40" i="1"/>
  <c r="AB171" i="1"/>
  <c r="T158" i="1"/>
  <c r="X158" i="1" s="1"/>
  <c r="AA158" i="1"/>
  <c r="Z158" i="1"/>
  <c r="AA153" i="1"/>
  <c r="T153" i="1"/>
  <c r="X153" i="1" s="1"/>
  <c r="O152" i="1"/>
  <c r="M152" i="1" s="1"/>
  <c r="P152" i="1" s="1"/>
  <c r="J152" i="1" s="1"/>
  <c r="K152" i="1" s="1"/>
  <c r="Y152" i="1"/>
  <c r="AA137" i="1"/>
  <c r="T137" i="1"/>
  <c r="X137" i="1" s="1"/>
  <c r="O136" i="1"/>
  <c r="M136" i="1" s="1"/>
  <c r="P136" i="1" s="1"/>
  <c r="J136" i="1" s="1"/>
  <c r="K136" i="1" s="1"/>
  <c r="Y136" i="1"/>
  <c r="Y118" i="1"/>
  <c r="O114" i="1"/>
  <c r="M114" i="1" s="1"/>
  <c r="P114" i="1" s="1"/>
  <c r="J114" i="1" s="1"/>
  <c r="K114" i="1" s="1"/>
  <c r="Y114" i="1"/>
  <c r="R104" i="1"/>
  <c r="S104" i="1" s="1"/>
  <c r="R96" i="1"/>
  <c r="S96" i="1" s="1"/>
  <c r="R88" i="1"/>
  <c r="S88" i="1" s="1"/>
  <c r="O88" i="1" s="1"/>
  <c r="M88" i="1" s="1"/>
  <c r="P88" i="1" s="1"/>
  <c r="J88" i="1" s="1"/>
  <c r="K88" i="1" s="1"/>
  <c r="R80" i="1"/>
  <c r="S80" i="1" s="1"/>
  <c r="O80" i="1" s="1"/>
  <c r="M80" i="1" s="1"/>
  <c r="P80" i="1" s="1"/>
  <c r="J80" i="1" s="1"/>
  <c r="K80" i="1" s="1"/>
  <c r="R72" i="1"/>
  <c r="S72" i="1" s="1"/>
  <c r="O72" i="1" s="1"/>
  <c r="M72" i="1" s="1"/>
  <c r="P72" i="1" s="1"/>
  <c r="J72" i="1" s="1"/>
  <c r="K72" i="1" s="1"/>
  <c r="R64" i="1"/>
  <c r="S64" i="1" s="1"/>
  <c r="R56" i="1"/>
  <c r="S56" i="1" s="1"/>
  <c r="O56" i="1" s="1"/>
  <c r="M56" i="1" s="1"/>
  <c r="P56" i="1" s="1"/>
  <c r="J56" i="1" s="1"/>
  <c r="K56" i="1" s="1"/>
  <c r="R48" i="1"/>
  <c r="S48" i="1" s="1"/>
  <c r="O48" i="1" s="1"/>
  <c r="M48" i="1" s="1"/>
  <c r="P48" i="1" s="1"/>
  <c r="J48" i="1" s="1"/>
  <c r="K48" i="1" s="1"/>
  <c r="R40" i="1"/>
  <c r="S40" i="1" s="1"/>
  <c r="O40" i="1" s="1"/>
  <c r="M40" i="1" s="1"/>
  <c r="P40" i="1" s="1"/>
  <c r="J40" i="1" s="1"/>
  <c r="K40" i="1" s="1"/>
  <c r="R32" i="1"/>
  <c r="S32" i="1" s="1"/>
  <c r="R24" i="1"/>
  <c r="S24" i="1" s="1"/>
  <c r="O24" i="1" s="1"/>
  <c r="M24" i="1" s="1"/>
  <c r="P24" i="1" s="1"/>
  <c r="J24" i="1" s="1"/>
  <c r="K24" i="1" s="1"/>
  <c r="T172" i="1"/>
  <c r="X172" i="1" s="1"/>
  <c r="AA172" i="1"/>
  <c r="AB172" i="1" s="1"/>
  <c r="T99" i="1"/>
  <c r="X99" i="1" s="1"/>
  <c r="AA99" i="1"/>
  <c r="Y79" i="1"/>
  <c r="AA69" i="1"/>
  <c r="T69" i="1"/>
  <c r="X69" i="1" s="1"/>
  <c r="Z67" i="1"/>
  <c r="T62" i="1"/>
  <c r="X62" i="1" s="1"/>
  <c r="AA62" i="1"/>
  <c r="Z52" i="1"/>
  <c r="Y46" i="1"/>
  <c r="O46" i="1"/>
  <c r="M46" i="1" s="1"/>
  <c r="P46" i="1" s="1"/>
  <c r="J46" i="1" s="1"/>
  <c r="K46" i="1" s="1"/>
  <c r="T35" i="1"/>
  <c r="X35" i="1" s="1"/>
  <c r="AA35" i="1"/>
  <c r="Y31" i="1"/>
  <c r="O31" i="1"/>
  <c r="M31" i="1" s="1"/>
  <c r="P31" i="1" s="1"/>
  <c r="J31" i="1" s="1"/>
  <c r="K31" i="1" s="1"/>
  <c r="Y19" i="1"/>
  <c r="O19" i="1"/>
  <c r="M19" i="1" s="1"/>
  <c r="P19" i="1" s="1"/>
  <c r="J19" i="1" s="1"/>
  <c r="K19" i="1" s="1"/>
  <c r="Y23" i="1"/>
  <c r="O23" i="1"/>
  <c r="M23" i="1" s="1"/>
  <c r="P23" i="1" s="1"/>
  <c r="J23" i="1" s="1"/>
  <c r="K23" i="1" s="1"/>
  <c r="AA111" i="1"/>
  <c r="T111" i="1"/>
  <c r="X111" i="1" s="1"/>
  <c r="Z111" i="1"/>
  <c r="T103" i="1"/>
  <c r="X103" i="1" s="1"/>
  <c r="AA103" i="1"/>
  <c r="Y83" i="1"/>
  <c r="O83" i="1"/>
  <c r="M83" i="1" s="1"/>
  <c r="P83" i="1" s="1"/>
  <c r="J83" i="1" s="1"/>
  <c r="K83" i="1" s="1"/>
  <c r="AA73" i="1"/>
  <c r="T73" i="1"/>
  <c r="X73" i="1" s="1"/>
  <c r="T66" i="1"/>
  <c r="X66" i="1" s="1"/>
  <c r="AA66" i="1"/>
  <c r="Y50" i="1"/>
  <c r="O50" i="1"/>
  <c r="M50" i="1" s="1"/>
  <c r="P50" i="1" s="1"/>
  <c r="J50" i="1" s="1"/>
  <c r="K50" i="1" s="1"/>
  <c r="T39" i="1"/>
  <c r="X39" i="1" s="1"/>
  <c r="AA39" i="1"/>
  <c r="AB39" i="1" s="1"/>
  <c r="O22" i="1"/>
  <c r="M22" i="1" s="1"/>
  <c r="P22" i="1" s="1"/>
  <c r="J22" i="1" s="1"/>
  <c r="K22" i="1" s="1"/>
  <c r="Y22" i="1"/>
  <c r="AA17" i="1"/>
  <c r="AB17" i="1" s="1"/>
  <c r="T17" i="1"/>
  <c r="X17" i="1" s="1"/>
  <c r="R118" i="1"/>
  <c r="S118" i="1" s="1"/>
  <c r="Y103" i="1"/>
  <c r="O103" i="1"/>
  <c r="M103" i="1" s="1"/>
  <c r="P103" i="1" s="1"/>
  <c r="J103" i="1" s="1"/>
  <c r="K103" i="1" s="1"/>
  <c r="AA93" i="1"/>
  <c r="AB93" i="1" s="1"/>
  <c r="T93" i="1"/>
  <c r="X93" i="1" s="1"/>
  <c r="T86" i="1"/>
  <c r="X86" i="1" s="1"/>
  <c r="AA86" i="1"/>
  <c r="Z76" i="1"/>
  <c r="Y70" i="1"/>
  <c r="O70" i="1"/>
  <c r="M70" i="1" s="1"/>
  <c r="P70" i="1" s="1"/>
  <c r="J70" i="1" s="1"/>
  <c r="K70" i="1" s="1"/>
  <c r="T59" i="1"/>
  <c r="X59" i="1" s="1"/>
  <c r="AA59" i="1"/>
  <c r="Z53" i="1"/>
  <c r="Y39" i="1"/>
  <c r="O39" i="1"/>
  <c r="M39" i="1" s="1"/>
  <c r="P39" i="1" s="1"/>
  <c r="J39" i="1" s="1"/>
  <c r="K39" i="1" s="1"/>
  <c r="AA29" i="1"/>
  <c r="AB29" i="1" s="1"/>
  <c r="T29" i="1"/>
  <c r="X29" i="1" s="1"/>
  <c r="AA18" i="1"/>
  <c r="T18" i="1"/>
  <c r="X18" i="1" s="1"/>
  <c r="Y107" i="1"/>
  <c r="O107" i="1"/>
  <c r="M107" i="1" s="1"/>
  <c r="P107" i="1" s="1"/>
  <c r="J107" i="1" s="1"/>
  <c r="K107" i="1" s="1"/>
  <c r="AA97" i="1"/>
  <c r="AB97" i="1" s="1"/>
  <c r="T97" i="1"/>
  <c r="X97" i="1" s="1"/>
  <c r="T90" i="1"/>
  <c r="X90" i="1" s="1"/>
  <c r="AA90" i="1"/>
  <c r="Y74" i="1"/>
  <c r="O74" i="1"/>
  <c r="M74" i="1" s="1"/>
  <c r="P74" i="1" s="1"/>
  <c r="J74" i="1" s="1"/>
  <c r="K74" i="1" s="1"/>
  <c r="R63" i="1"/>
  <c r="S63" i="1" s="1"/>
  <c r="Z57" i="1"/>
  <c r="Y43" i="1"/>
  <c r="O43" i="1"/>
  <c r="M43" i="1" s="1"/>
  <c r="P43" i="1" s="1"/>
  <c r="J43" i="1" s="1"/>
  <c r="K43" i="1" s="1"/>
  <c r="T26" i="1"/>
  <c r="X26" i="1" s="1"/>
  <c r="AA26" i="1"/>
  <c r="AA21" i="1"/>
  <c r="AB21" i="1" s="1"/>
  <c r="T21" i="1"/>
  <c r="X21" i="1" s="1"/>
  <c r="Y18" i="1"/>
  <c r="O18" i="1"/>
  <c r="M18" i="1" s="1"/>
  <c r="P18" i="1" s="1"/>
  <c r="J18" i="1" s="1"/>
  <c r="K18" i="1" s="1"/>
  <c r="O493" i="1"/>
  <c r="M493" i="1" s="1"/>
  <c r="P493" i="1" s="1"/>
  <c r="J493" i="1" s="1"/>
  <c r="K493" i="1" s="1"/>
  <c r="Y493" i="1"/>
  <c r="Y473" i="1"/>
  <c r="Y465" i="1"/>
  <c r="Y459" i="1"/>
  <c r="O466" i="1"/>
  <c r="M466" i="1" s="1"/>
  <c r="P466" i="1" s="1"/>
  <c r="J466" i="1" s="1"/>
  <c r="K466" i="1" s="1"/>
  <c r="Y466" i="1"/>
  <c r="T431" i="1"/>
  <c r="X431" i="1" s="1"/>
  <c r="AA431" i="1"/>
  <c r="T405" i="1"/>
  <c r="X405" i="1" s="1"/>
  <c r="AA405" i="1"/>
  <c r="AA402" i="1"/>
  <c r="T402" i="1"/>
  <c r="X402" i="1" s="1"/>
  <c r="AA418" i="1"/>
  <c r="T418" i="1"/>
  <c r="X418" i="1" s="1"/>
  <c r="Z418" i="1"/>
  <c r="T403" i="1"/>
  <c r="X403" i="1" s="1"/>
  <c r="AA403" i="1"/>
  <c r="AB403" i="1" s="1"/>
  <c r="Y386" i="1"/>
  <c r="O386" i="1"/>
  <c r="M386" i="1" s="1"/>
  <c r="P386" i="1" s="1"/>
  <c r="J386" i="1" s="1"/>
  <c r="K386" i="1" s="1"/>
  <c r="AA494" i="1"/>
  <c r="T494" i="1"/>
  <c r="X494" i="1" s="1"/>
  <c r="R486" i="1"/>
  <c r="S486" i="1" s="1"/>
  <c r="Y489" i="1"/>
  <c r="T484" i="1"/>
  <c r="X484" i="1" s="1"/>
  <c r="AA484" i="1"/>
  <c r="AB484" i="1" s="1"/>
  <c r="R476" i="1"/>
  <c r="S476" i="1" s="1"/>
  <c r="Y469" i="1"/>
  <c r="O469" i="1"/>
  <c r="M469" i="1" s="1"/>
  <c r="P469" i="1" s="1"/>
  <c r="J469" i="1" s="1"/>
  <c r="K469" i="1" s="1"/>
  <c r="T454" i="1"/>
  <c r="X454" i="1" s="1"/>
  <c r="AA454" i="1"/>
  <c r="AA441" i="1"/>
  <c r="Z441" i="1"/>
  <c r="T441" i="1"/>
  <c r="X441" i="1" s="1"/>
  <c r="O448" i="1"/>
  <c r="M448" i="1" s="1"/>
  <c r="P448" i="1" s="1"/>
  <c r="J448" i="1" s="1"/>
  <c r="K448" i="1" s="1"/>
  <c r="Y448" i="1"/>
  <c r="O445" i="1"/>
  <c r="M445" i="1" s="1"/>
  <c r="P445" i="1" s="1"/>
  <c r="J445" i="1" s="1"/>
  <c r="K445" i="1" s="1"/>
  <c r="Y445" i="1"/>
  <c r="Y427" i="1"/>
  <c r="Y479" i="1"/>
  <c r="O479" i="1"/>
  <c r="M479" i="1" s="1"/>
  <c r="P479" i="1" s="1"/>
  <c r="J479" i="1" s="1"/>
  <c r="K479" i="1" s="1"/>
  <c r="Y482" i="1"/>
  <c r="Z494" i="1"/>
  <c r="R489" i="1"/>
  <c r="S489" i="1" s="1"/>
  <c r="R488" i="1"/>
  <c r="S488" i="1" s="1"/>
  <c r="R475" i="1"/>
  <c r="S475" i="1" s="1"/>
  <c r="O475" i="1" s="1"/>
  <c r="M475" i="1" s="1"/>
  <c r="P475" i="1" s="1"/>
  <c r="J475" i="1" s="1"/>
  <c r="K475" i="1" s="1"/>
  <c r="Y460" i="1"/>
  <c r="R459" i="1"/>
  <c r="S459" i="1" s="1"/>
  <c r="O459" i="1" s="1"/>
  <c r="M459" i="1" s="1"/>
  <c r="P459" i="1" s="1"/>
  <c r="J459" i="1" s="1"/>
  <c r="K459" i="1" s="1"/>
  <c r="T468" i="1"/>
  <c r="X468" i="1" s="1"/>
  <c r="AA468" i="1"/>
  <c r="AB468" i="1" s="1"/>
  <c r="Y464" i="1"/>
  <c r="O464" i="1"/>
  <c r="M464" i="1" s="1"/>
  <c r="P464" i="1" s="1"/>
  <c r="J464" i="1" s="1"/>
  <c r="K464" i="1" s="1"/>
  <c r="Y454" i="1"/>
  <c r="O454" i="1"/>
  <c r="M454" i="1" s="1"/>
  <c r="P454" i="1" s="1"/>
  <c r="J454" i="1" s="1"/>
  <c r="K454" i="1" s="1"/>
  <c r="Z444" i="1"/>
  <c r="O451" i="1"/>
  <c r="M451" i="1" s="1"/>
  <c r="P451" i="1" s="1"/>
  <c r="J451" i="1" s="1"/>
  <c r="K451" i="1" s="1"/>
  <c r="R458" i="1"/>
  <c r="S458" i="1" s="1"/>
  <c r="O458" i="1" s="1"/>
  <c r="M458" i="1" s="1"/>
  <c r="P458" i="1" s="1"/>
  <c r="J458" i="1" s="1"/>
  <c r="K458" i="1" s="1"/>
  <c r="Y453" i="1"/>
  <c r="Z448" i="1"/>
  <c r="O444" i="1"/>
  <c r="M444" i="1" s="1"/>
  <c r="P444" i="1" s="1"/>
  <c r="J444" i="1" s="1"/>
  <c r="K444" i="1" s="1"/>
  <c r="Y431" i="1"/>
  <c r="O431" i="1"/>
  <c r="M431" i="1" s="1"/>
  <c r="P431" i="1" s="1"/>
  <c r="J431" i="1" s="1"/>
  <c r="K431" i="1" s="1"/>
  <c r="J417" i="1"/>
  <c r="K417" i="1" s="1"/>
  <c r="Y428" i="1"/>
  <c r="O428" i="1"/>
  <c r="M428" i="1" s="1"/>
  <c r="P428" i="1" s="1"/>
  <c r="J428" i="1" s="1"/>
  <c r="K428" i="1" s="1"/>
  <c r="Y420" i="1"/>
  <c r="O418" i="1"/>
  <c r="M418" i="1" s="1"/>
  <c r="P418" i="1" s="1"/>
  <c r="J418" i="1" s="1"/>
  <c r="K418" i="1" s="1"/>
  <c r="Y418" i="1"/>
  <c r="T435" i="1"/>
  <c r="X435" i="1" s="1"/>
  <c r="AA435" i="1"/>
  <c r="O434" i="1"/>
  <c r="M434" i="1" s="1"/>
  <c r="P434" i="1" s="1"/>
  <c r="J434" i="1" s="1"/>
  <c r="K434" i="1" s="1"/>
  <c r="AA430" i="1"/>
  <c r="T430" i="1"/>
  <c r="X430" i="1" s="1"/>
  <c r="R427" i="1"/>
  <c r="S427" i="1" s="1"/>
  <c r="O427" i="1" s="1"/>
  <c r="M427" i="1" s="1"/>
  <c r="P427" i="1" s="1"/>
  <c r="J427" i="1" s="1"/>
  <c r="K427" i="1" s="1"/>
  <c r="O426" i="1"/>
  <c r="M426" i="1" s="1"/>
  <c r="P426" i="1" s="1"/>
  <c r="J426" i="1" s="1"/>
  <c r="K426" i="1" s="1"/>
  <c r="R416" i="1"/>
  <c r="S416" i="1" s="1"/>
  <c r="O416" i="1" s="1"/>
  <c r="M416" i="1" s="1"/>
  <c r="P416" i="1" s="1"/>
  <c r="J416" i="1" s="1"/>
  <c r="K416" i="1" s="1"/>
  <c r="Y480" i="1"/>
  <c r="R491" i="1"/>
  <c r="S491" i="1" s="1"/>
  <c r="Z481" i="1"/>
  <c r="R490" i="1"/>
  <c r="S490" i="1" s="1"/>
  <c r="O490" i="1" s="1"/>
  <c r="M490" i="1" s="1"/>
  <c r="P490" i="1" s="1"/>
  <c r="J490" i="1" s="1"/>
  <c r="K490" i="1" s="1"/>
  <c r="R483" i="1"/>
  <c r="S483" i="1" s="1"/>
  <c r="O494" i="1"/>
  <c r="M494" i="1" s="1"/>
  <c r="P494" i="1" s="1"/>
  <c r="J494" i="1" s="1"/>
  <c r="K494" i="1" s="1"/>
  <c r="Y494" i="1"/>
  <c r="R485" i="1"/>
  <c r="S485" i="1" s="1"/>
  <c r="O485" i="1" s="1"/>
  <c r="M485" i="1" s="1"/>
  <c r="P485" i="1" s="1"/>
  <c r="J485" i="1" s="1"/>
  <c r="K485" i="1" s="1"/>
  <c r="O481" i="1"/>
  <c r="M481" i="1" s="1"/>
  <c r="P481" i="1" s="1"/>
  <c r="J481" i="1" s="1"/>
  <c r="K481" i="1" s="1"/>
  <c r="Y481" i="1"/>
  <c r="R480" i="1"/>
  <c r="S480" i="1" s="1"/>
  <c r="O480" i="1" s="1"/>
  <c r="M480" i="1" s="1"/>
  <c r="P480" i="1" s="1"/>
  <c r="J480" i="1" s="1"/>
  <c r="K480" i="1" s="1"/>
  <c r="R473" i="1"/>
  <c r="S473" i="1" s="1"/>
  <c r="O473" i="1" s="1"/>
  <c r="M473" i="1" s="1"/>
  <c r="P473" i="1" s="1"/>
  <c r="J473" i="1" s="1"/>
  <c r="K473" i="1" s="1"/>
  <c r="Y477" i="1"/>
  <c r="R477" i="1"/>
  <c r="S477" i="1" s="1"/>
  <c r="O477" i="1" s="1"/>
  <c r="M477" i="1" s="1"/>
  <c r="P477" i="1" s="1"/>
  <c r="J477" i="1" s="1"/>
  <c r="K477" i="1" s="1"/>
  <c r="O468" i="1"/>
  <c r="M468" i="1" s="1"/>
  <c r="P468" i="1" s="1"/>
  <c r="J468" i="1" s="1"/>
  <c r="K468" i="1" s="1"/>
  <c r="T470" i="1"/>
  <c r="X470" i="1" s="1"/>
  <c r="AA470" i="1"/>
  <c r="R460" i="1"/>
  <c r="S460" i="1" s="1"/>
  <c r="O460" i="1" s="1"/>
  <c r="M460" i="1" s="1"/>
  <c r="P460" i="1" s="1"/>
  <c r="J460" i="1" s="1"/>
  <c r="K460" i="1" s="1"/>
  <c r="O470" i="1"/>
  <c r="M470" i="1" s="1"/>
  <c r="P470" i="1" s="1"/>
  <c r="J470" i="1" s="1"/>
  <c r="K470" i="1" s="1"/>
  <c r="Y470" i="1"/>
  <c r="R462" i="1"/>
  <c r="S462" i="1" s="1"/>
  <c r="O461" i="1"/>
  <c r="M461" i="1" s="1"/>
  <c r="P461" i="1" s="1"/>
  <c r="J461" i="1" s="1"/>
  <c r="K461" i="1" s="1"/>
  <c r="R465" i="1"/>
  <c r="S465" i="1" s="1"/>
  <c r="Z461" i="1"/>
  <c r="R446" i="1"/>
  <c r="S446" i="1" s="1"/>
  <c r="T455" i="1"/>
  <c r="X455" i="1" s="1"/>
  <c r="AA455" i="1"/>
  <c r="AB455" i="1" s="1"/>
  <c r="R453" i="1"/>
  <c r="S453" i="1" s="1"/>
  <c r="O453" i="1" s="1"/>
  <c r="M453" i="1" s="1"/>
  <c r="P453" i="1" s="1"/>
  <c r="J453" i="1" s="1"/>
  <c r="K453" i="1" s="1"/>
  <c r="O452" i="1"/>
  <c r="M452" i="1" s="1"/>
  <c r="P452" i="1" s="1"/>
  <c r="J452" i="1" s="1"/>
  <c r="K452" i="1" s="1"/>
  <c r="Y452" i="1"/>
  <c r="T456" i="1"/>
  <c r="X456" i="1" s="1"/>
  <c r="AA456" i="1"/>
  <c r="R450" i="1"/>
  <c r="S450" i="1" s="1"/>
  <c r="Z447" i="1"/>
  <c r="O442" i="1"/>
  <c r="M442" i="1" s="1"/>
  <c r="P442" i="1" s="1"/>
  <c r="J442" i="1" s="1"/>
  <c r="K442" i="1" s="1"/>
  <c r="R457" i="1"/>
  <c r="S457" i="1" s="1"/>
  <c r="O457" i="1" s="1"/>
  <c r="M457" i="1" s="1"/>
  <c r="P457" i="1" s="1"/>
  <c r="J457" i="1" s="1"/>
  <c r="K457" i="1" s="1"/>
  <c r="O456" i="1"/>
  <c r="M456" i="1" s="1"/>
  <c r="P456" i="1" s="1"/>
  <c r="J456" i="1" s="1"/>
  <c r="K456" i="1" s="1"/>
  <c r="Y456" i="1"/>
  <c r="Y435" i="1"/>
  <c r="O435" i="1"/>
  <c r="M435" i="1" s="1"/>
  <c r="P435" i="1" s="1"/>
  <c r="J435" i="1" s="1"/>
  <c r="K435" i="1" s="1"/>
  <c r="Z440" i="1"/>
  <c r="T432" i="1"/>
  <c r="X432" i="1" s="1"/>
  <c r="AA432" i="1"/>
  <c r="T425" i="1"/>
  <c r="X425" i="1" s="1"/>
  <c r="AA425" i="1"/>
  <c r="O423" i="1"/>
  <c r="M423" i="1" s="1"/>
  <c r="P423" i="1" s="1"/>
  <c r="J423" i="1" s="1"/>
  <c r="K423" i="1" s="1"/>
  <c r="Y423" i="1"/>
  <c r="R420" i="1"/>
  <c r="S420" i="1" s="1"/>
  <c r="O420" i="1" s="1"/>
  <c r="M420" i="1" s="1"/>
  <c r="P420" i="1" s="1"/>
  <c r="J420" i="1" s="1"/>
  <c r="K420" i="1" s="1"/>
  <c r="Z445" i="1"/>
  <c r="Y432" i="1"/>
  <c r="O432" i="1"/>
  <c r="M432" i="1" s="1"/>
  <c r="P432" i="1" s="1"/>
  <c r="J432" i="1" s="1"/>
  <c r="K432" i="1" s="1"/>
  <c r="Z430" i="1"/>
  <c r="Y425" i="1"/>
  <c r="O425" i="1"/>
  <c r="M425" i="1" s="1"/>
  <c r="P425" i="1" s="1"/>
  <c r="J425" i="1" s="1"/>
  <c r="K425" i="1" s="1"/>
  <c r="O437" i="1"/>
  <c r="M437" i="1" s="1"/>
  <c r="P437" i="1" s="1"/>
  <c r="J437" i="1" s="1"/>
  <c r="K437" i="1" s="1"/>
  <c r="Y437" i="1"/>
  <c r="O429" i="1"/>
  <c r="M429" i="1" s="1"/>
  <c r="P429" i="1" s="1"/>
  <c r="J429" i="1" s="1"/>
  <c r="K429" i="1" s="1"/>
  <c r="Y429" i="1"/>
  <c r="Z423" i="1"/>
  <c r="Z425" i="1"/>
  <c r="Y413" i="1"/>
  <c r="O413" i="1"/>
  <c r="M413" i="1" s="1"/>
  <c r="P413" i="1" s="1"/>
  <c r="J413" i="1" s="1"/>
  <c r="K413" i="1" s="1"/>
  <c r="O411" i="1"/>
  <c r="M411" i="1" s="1"/>
  <c r="P411" i="1" s="1"/>
  <c r="J411" i="1" s="1"/>
  <c r="K411" i="1" s="1"/>
  <c r="Y411" i="1"/>
  <c r="Z405" i="1"/>
  <c r="R419" i="1"/>
  <c r="S419" i="1" s="1"/>
  <c r="O419" i="1" s="1"/>
  <c r="M419" i="1" s="1"/>
  <c r="P419" i="1" s="1"/>
  <c r="J419" i="1" s="1"/>
  <c r="K419" i="1" s="1"/>
  <c r="R415" i="1"/>
  <c r="S415" i="1" s="1"/>
  <c r="Z406" i="1"/>
  <c r="O401" i="1"/>
  <c r="M401" i="1" s="1"/>
  <c r="P401" i="1" s="1"/>
  <c r="J401" i="1" s="1"/>
  <c r="K401" i="1" s="1"/>
  <c r="Y401" i="1"/>
  <c r="T399" i="1"/>
  <c r="X399" i="1" s="1"/>
  <c r="AA399" i="1"/>
  <c r="AB399" i="1" s="1"/>
  <c r="R396" i="1"/>
  <c r="S396" i="1" s="1"/>
  <c r="AA414" i="1"/>
  <c r="Z414" i="1"/>
  <c r="T414" i="1"/>
  <c r="X414" i="1" s="1"/>
  <c r="O406" i="1"/>
  <c r="M406" i="1" s="1"/>
  <c r="P406" i="1" s="1"/>
  <c r="J406" i="1" s="1"/>
  <c r="K406" i="1" s="1"/>
  <c r="Y406" i="1"/>
  <c r="O402" i="1"/>
  <c r="M402" i="1" s="1"/>
  <c r="P402" i="1" s="1"/>
  <c r="J402" i="1" s="1"/>
  <c r="K402" i="1" s="1"/>
  <c r="Y402" i="1"/>
  <c r="Z397" i="1"/>
  <c r="Z408" i="1"/>
  <c r="Z401" i="1"/>
  <c r="R394" i="1"/>
  <c r="S394" i="1" s="1"/>
  <c r="Y385" i="1"/>
  <c r="O385" i="1"/>
  <c r="M385" i="1" s="1"/>
  <c r="P385" i="1" s="1"/>
  <c r="J385" i="1" s="1"/>
  <c r="K385" i="1" s="1"/>
  <c r="R374" i="1"/>
  <c r="S374" i="1" s="1"/>
  <c r="R387" i="1"/>
  <c r="S387" i="1" s="1"/>
  <c r="O387" i="1" s="1"/>
  <c r="M387" i="1" s="1"/>
  <c r="P387" i="1" s="1"/>
  <c r="J387" i="1" s="1"/>
  <c r="K387" i="1" s="1"/>
  <c r="R384" i="1"/>
  <c r="S384" i="1" s="1"/>
  <c r="O384" i="1" s="1"/>
  <c r="M384" i="1" s="1"/>
  <c r="P384" i="1" s="1"/>
  <c r="J384" i="1" s="1"/>
  <c r="K384" i="1" s="1"/>
  <c r="Z379" i="1"/>
  <c r="Z385" i="1"/>
  <c r="O383" i="1"/>
  <c r="M383" i="1" s="1"/>
  <c r="P383" i="1" s="1"/>
  <c r="J383" i="1" s="1"/>
  <c r="K383" i="1" s="1"/>
  <c r="Y383" i="1"/>
  <c r="Z380" i="1"/>
  <c r="R368" i="1"/>
  <c r="S368" i="1" s="1"/>
  <c r="O366" i="1"/>
  <c r="M366" i="1" s="1"/>
  <c r="P366" i="1" s="1"/>
  <c r="J366" i="1" s="1"/>
  <c r="K366" i="1" s="1"/>
  <c r="Y366" i="1"/>
  <c r="Y358" i="1"/>
  <c r="O358" i="1"/>
  <c r="M358" i="1" s="1"/>
  <c r="P358" i="1" s="1"/>
  <c r="J358" i="1" s="1"/>
  <c r="K358" i="1" s="1"/>
  <c r="Y350" i="1"/>
  <c r="O350" i="1"/>
  <c r="M350" i="1" s="1"/>
  <c r="P350" i="1" s="1"/>
  <c r="J350" i="1" s="1"/>
  <c r="K350" i="1" s="1"/>
  <c r="Y342" i="1"/>
  <c r="O342" i="1"/>
  <c r="M342" i="1" s="1"/>
  <c r="P342" i="1" s="1"/>
  <c r="J342" i="1" s="1"/>
  <c r="K342" i="1" s="1"/>
  <c r="AA392" i="1"/>
  <c r="AB392" i="1" s="1"/>
  <c r="T392" i="1"/>
  <c r="X392" i="1" s="1"/>
  <c r="R358" i="1"/>
  <c r="S358" i="1" s="1"/>
  <c r="Y353" i="1"/>
  <c r="O353" i="1"/>
  <c r="M353" i="1" s="1"/>
  <c r="P353" i="1" s="1"/>
  <c r="J353" i="1" s="1"/>
  <c r="K353" i="1" s="1"/>
  <c r="R342" i="1"/>
  <c r="S342" i="1" s="1"/>
  <c r="R364" i="1"/>
  <c r="S364" i="1" s="1"/>
  <c r="T359" i="1"/>
  <c r="X359" i="1" s="1"/>
  <c r="AA359" i="1"/>
  <c r="Z351" i="1"/>
  <c r="T343" i="1"/>
  <c r="X343" i="1" s="1"/>
  <c r="AA343" i="1"/>
  <c r="AB343" i="1" s="1"/>
  <c r="J335" i="1"/>
  <c r="K335" i="1" s="1"/>
  <c r="R360" i="1"/>
  <c r="S360" i="1" s="1"/>
  <c r="O359" i="1"/>
  <c r="M359" i="1" s="1"/>
  <c r="P359" i="1" s="1"/>
  <c r="J359" i="1" s="1"/>
  <c r="K359" i="1" s="1"/>
  <c r="Y359" i="1"/>
  <c r="Z353" i="1"/>
  <c r="Z348" i="1"/>
  <c r="R344" i="1"/>
  <c r="S344" i="1" s="1"/>
  <c r="O343" i="1"/>
  <c r="M343" i="1" s="1"/>
  <c r="P343" i="1" s="1"/>
  <c r="J343" i="1" s="1"/>
  <c r="K343" i="1" s="1"/>
  <c r="Y343" i="1"/>
  <c r="Z340" i="1"/>
  <c r="Y286" i="1"/>
  <c r="O286" i="1"/>
  <c r="M286" i="1" s="1"/>
  <c r="P286" i="1" s="1"/>
  <c r="J286" i="1" s="1"/>
  <c r="K286" i="1" s="1"/>
  <c r="O334" i="1"/>
  <c r="M334" i="1" s="1"/>
  <c r="P334" i="1" s="1"/>
  <c r="J334" i="1" s="1"/>
  <c r="K334" i="1" s="1"/>
  <c r="Z327" i="1"/>
  <c r="Z319" i="1"/>
  <c r="Z311" i="1"/>
  <c r="Z303" i="1"/>
  <c r="Z295" i="1"/>
  <c r="O284" i="1"/>
  <c r="M284" i="1" s="1"/>
  <c r="P284" i="1" s="1"/>
  <c r="J284" i="1" s="1"/>
  <c r="K284" i="1" s="1"/>
  <c r="Y284" i="1"/>
  <c r="O277" i="1"/>
  <c r="M277" i="1" s="1"/>
  <c r="P277" i="1" s="1"/>
  <c r="J277" i="1" s="1"/>
  <c r="K277" i="1" s="1"/>
  <c r="Y277" i="1"/>
  <c r="R330" i="1"/>
  <c r="S330" i="1" s="1"/>
  <c r="R322" i="1"/>
  <c r="S322" i="1" s="1"/>
  <c r="O322" i="1" s="1"/>
  <c r="M322" i="1" s="1"/>
  <c r="P322" i="1" s="1"/>
  <c r="J322" i="1" s="1"/>
  <c r="K322" i="1" s="1"/>
  <c r="R314" i="1"/>
  <c r="S314" i="1" s="1"/>
  <c r="O314" i="1" s="1"/>
  <c r="M314" i="1" s="1"/>
  <c r="P314" i="1" s="1"/>
  <c r="J314" i="1" s="1"/>
  <c r="K314" i="1" s="1"/>
  <c r="R306" i="1"/>
  <c r="S306" i="1" s="1"/>
  <c r="O306" i="1" s="1"/>
  <c r="M306" i="1" s="1"/>
  <c r="P306" i="1" s="1"/>
  <c r="J306" i="1" s="1"/>
  <c r="K306" i="1" s="1"/>
  <c r="R298" i="1"/>
  <c r="S298" i="1" s="1"/>
  <c r="Z289" i="1"/>
  <c r="R286" i="1"/>
  <c r="S286" i="1" s="1"/>
  <c r="O281" i="1"/>
  <c r="M281" i="1" s="1"/>
  <c r="P281" i="1" s="1"/>
  <c r="J281" i="1" s="1"/>
  <c r="K281" i="1" s="1"/>
  <c r="Y281" i="1"/>
  <c r="R331" i="1"/>
  <c r="S331" i="1" s="1"/>
  <c r="O331" i="1" s="1"/>
  <c r="M331" i="1" s="1"/>
  <c r="P331" i="1" s="1"/>
  <c r="J331" i="1" s="1"/>
  <c r="K331" i="1" s="1"/>
  <c r="R323" i="1"/>
  <c r="S323" i="1" s="1"/>
  <c r="R315" i="1"/>
  <c r="S315" i="1" s="1"/>
  <c r="R307" i="1"/>
  <c r="S307" i="1" s="1"/>
  <c r="R299" i="1"/>
  <c r="S299" i="1" s="1"/>
  <c r="R326" i="1"/>
  <c r="S326" i="1" s="1"/>
  <c r="R318" i="1"/>
  <c r="S318" i="1" s="1"/>
  <c r="R310" i="1"/>
  <c r="S310" i="1" s="1"/>
  <c r="R302" i="1"/>
  <c r="S302" i="1" s="1"/>
  <c r="O302" i="1" s="1"/>
  <c r="M302" i="1" s="1"/>
  <c r="P302" i="1" s="1"/>
  <c r="J302" i="1" s="1"/>
  <c r="K302" i="1" s="1"/>
  <c r="R294" i="1"/>
  <c r="S294" i="1" s="1"/>
  <c r="O287" i="1"/>
  <c r="M287" i="1" s="1"/>
  <c r="P287" i="1" s="1"/>
  <c r="J287" i="1" s="1"/>
  <c r="K287" i="1" s="1"/>
  <c r="O253" i="1"/>
  <c r="M253" i="1" s="1"/>
  <c r="P253" i="1" s="1"/>
  <c r="J253" i="1" s="1"/>
  <c r="K253" i="1" s="1"/>
  <c r="Z269" i="1"/>
  <c r="Y258" i="1"/>
  <c r="O258" i="1"/>
  <c r="M258" i="1" s="1"/>
  <c r="P258" i="1" s="1"/>
  <c r="J258" i="1" s="1"/>
  <c r="K258" i="1" s="1"/>
  <c r="O251" i="1"/>
  <c r="M251" i="1" s="1"/>
  <c r="P251" i="1" s="1"/>
  <c r="J251" i="1" s="1"/>
  <c r="K251" i="1" s="1"/>
  <c r="Y251" i="1"/>
  <c r="Z245" i="1"/>
  <c r="Y234" i="1"/>
  <c r="O234" i="1"/>
  <c r="M234" i="1" s="1"/>
  <c r="P234" i="1" s="1"/>
  <c r="J234" i="1" s="1"/>
  <c r="K234" i="1" s="1"/>
  <c r="Z225" i="1"/>
  <c r="O224" i="1"/>
  <c r="M224" i="1" s="1"/>
  <c r="P224" i="1" s="1"/>
  <c r="J224" i="1" s="1"/>
  <c r="K224" i="1" s="1"/>
  <c r="Y224" i="1"/>
  <c r="R271" i="1"/>
  <c r="S271" i="1" s="1"/>
  <c r="Y269" i="1"/>
  <c r="O269" i="1"/>
  <c r="M269" i="1" s="1"/>
  <c r="P269" i="1" s="1"/>
  <c r="J269" i="1" s="1"/>
  <c r="K269" i="1" s="1"/>
  <c r="Z263" i="1"/>
  <c r="T247" i="1"/>
  <c r="X247" i="1" s="1"/>
  <c r="AA247" i="1"/>
  <c r="AB247" i="1" s="1"/>
  <c r="Y245" i="1"/>
  <c r="O245" i="1"/>
  <c r="M245" i="1" s="1"/>
  <c r="P245" i="1" s="1"/>
  <c r="J245" i="1" s="1"/>
  <c r="K245" i="1" s="1"/>
  <c r="Z239" i="1"/>
  <c r="O275" i="1"/>
  <c r="M275" i="1" s="1"/>
  <c r="P275" i="1" s="1"/>
  <c r="J275" i="1" s="1"/>
  <c r="K275" i="1" s="1"/>
  <c r="Y275" i="1"/>
  <c r="R270" i="1"/>
  <c r="S270" i="1" s="1"/>
  <c r="J268" i="1"/>
  <c r="K268" i="1" s="1"/>
  <c r="R265" i="1"/>
  <c r="S265" i="1" s="1"/>
  <c r="O263" i="1"/>
  <c r="M263" i="1" s="1"/>
  <c r="P263" i="1" s="1"/>
  <c r="J263" i="1" s="1"/>
  <c r="K263" i="1" s="1"/>
  <c r="Y263" i="1"/>
  <c r="Y238" i="1"/>
  <c r="O238" i="1"/>
  <c r="M238" i="1" s="1"/>
  <c r="P238" i="1" s="1"/>
  <c r="J238" i="1" s="1"/>
  <c r="K238" i="1" s="1"/>
  <c r="Z224" i="1"/>
  <c r="Y212" i="1"/>
  <c r="O212" i="1"/>
  <c r="M212" i="1" s="1"/>
  <c r="P212" i="1" s="1"/>
  <c r="J212" i="1" s="1"/>
  <c r="K212" i="1" s="1"/>
  <c r="Y196" i="1"/>
  <c r="O196" i="1"/>
  <c r="M196" i="1" s="1"/>
  <c r="P196" i="1" s="1"/>
  <c r="J196" i="1" s="1"/>
  <c r="K196" i="1" s="1"/>
  <c r="Y180" i="1"/>
  <c r="O180" i="1"/>
  <c r="M180" i="1" s="1"/>
  <c r="P180" i="1" s="1"/>
  <c r="J180" i="1" s="1"/>
  <c r="K180" i="1" s="1"/>
  <c r="Z277" i="1"/>
  <c r="R255" i="1"/>
  <c r="S255" i="1" s="1"/>
  <c r="O255" i="1" s="1"/>
  <c r="M255" i="1" s="1"/>
  <c r="P255" i="1" s="1"/>
  <c r="J255" i="1" s="1"/>
  <c r="K255" i="1" s="1"/>
  <c r="Z234" i="1"/>
  <c r="R223" i="1"/>
  <c r="S223" i="1" s="1"/>
  <c r="R216" i="1"/>
  <c r="S216" i="1" s="1"/>
  <c r="R208" i="1"/>
  <c r="S208" i="1" s="1"/>
  <c r="R200" i="1"/>
  <c r="S200" i="1" s="1"/>
  <c r="R192" i="1"/>
  <c r="S192" i="1" s="1"/>
  <c r="R184" i="1"/>
  <c r="S184" i="1" s="1"/>
  <c r="R176" i="1"/>
  <c r="S176" i="1" s="1"/>
  <c r="R213" i="1"/>
  <c r="S213" i="1" s="1"/>
  <c r="O206" i="1"/>
  <c r="M206" i="1" s="1"/>
  <c r="P206" i="1" s="1"/>
  <c r="J206" i="1" s="1"/>
  <c r="K206" i="1" s="1"/>
  <c r="Y206" i="1"/>
  <c r="Z191" i="1"/>
  <c r="Z181" i="1"/>
  <c r="O177" i="1"/>
  <c r="M177" i="1" s="1"/>
  <c r="P177" i="1" s="1"/>
  <c r="J177" i="1" s="1"/>
  <c r="K177" i="1" s="1"/>
  <c r="Y177" i="1"/>
  <c r="T217" i="1"/>
  <c r="X217" i="1" s="1"/>
  <c r="AA217" i="1"/>
  <c r="AB217" i="1" s="1"/>
  <c r="O210" i="1"/>
  <c r="M210" i="1" s="1"/>
  <c r="P210" i="1" s="1"/>
  <c r="J210" i="1" s="1"/>
  <c r="K210" i="1" s="1"/>
  <c r="Y210" i="1"/>
  <c r="Z195" i="1"/>
  <c r="Z185" i="1"/>
  <c r="O181" i="1"/>
  <c r="M181" i="1" s="1"/>
  <c r="P181" i="1" s="1"/>
  <c r="J181" i="1" s="1"/>
  <c r="K181" i="1" s="1"/>
  <c r="Y181" i="1"/>
  <c r="T170" i="1"/>
  <c r="X170" i="1" s="1"/>
  <c r="AA170" i="1"/>
  <c r="T221" i="1"/>
  <c r="X221" i="1" s="1"/>
  <c r="AA221" i="1"/>
  <c r="AB221" i="1" s="1"/>
  <c r="O214" i="1"/>
  <c r="M214" i="1" s="1"/>
  <c r="P214" i="1" s="1"/>
  <c r="J214" i="1" s="1"/>
  <c r="K214" i="1" s="1"/>
  <c r="Y214" i="1"/>
  <c r="Z199" i="1"/>
  <c r="Z189" i="1"/>
  <c r="O185" i="1"/>
  <c r="M185" i="1" s="1"/>
  <c r="P185" i="1" s="1"/>
  <c r="J185" i="1" s="1"/>
  <c r="K185" i="1" s="1"/>
  <c r="Y185" i="1"/>
  <c r="T175" i="1"/>
  <c r="X175" i="1" s="1"/>
  <c r="AA175" i="1"/>
  <c r="AB175" i="1" s="1"/>
  <c r="R157" i="1"/>
  <c r="S157" i="1" s="1"/>
  <c r="Y151" i="1"/>
  <c r="O151" i="1"/>
  <c r="M151" i="1" s="1"/>
  <c r="P151" i="1" s="1"/>
  <c r="J151" i="1" s="1"/>
  <c r="K151" i="1" s="1"/>
  <c r="Y143" i="1"/>
  <c r="O143" i="1"/>
  <c r="M143" i="1" s="1"/>
  <c r="P143" i="1" s="1"/>
  <c r="J143" i="1" s="1"/>
  <c r="K143" i="1" s="1"/>
  <c r="Y135" i="1"/>
  <c r="O135" i="1"/>
  <c r="M135" i="1" s="1"/>
  <c r="P135" i="1" s="1"/>
  <c r="J135" i="1" s="1"/>
  <c r="K135" i="1" s="1"/>
  <c r="Y127" i="1"/>
  <c r="O127" i="1"/>
  <c r="M127" i="1" s="1"/>
  <c r="P127" i="1" s="1"/>
  <c r="J127" i="1" s="1"/>
  <c r="K127" i="1" s="1"/>
  <c r="O218" i="1"/>
  <c r="M218" i="1" s="1"/>
  <c r="P218" i="1" s="1"/>
  <c r="J218" i="1" s="1"/>
  <c r="K218" i="1" s="1"/>
  <c r="Y218" i="1"/>
  <c r="Z212" i="1"/>
  <c r="Z203" i="1"/>
  <c r="O189" i="1"/>
  <c r="M189" i="1" s="1"/>
  <c r="P189" i="1" s="1"/>
  <c r="J189" i="1" s="1"/>
  <c r="K189" i="1" s="1"/>
  <c r="Y189" i="1"/>
  <c r="O183" i="1"/>
  <c r="M183" i="1" s="1"/>
  <c r="P183" i="1" s="1"/>
  <c r="J183" i="1" s="1"/>
  <c r="K183" i="1" s="1"/>
  <c r="T179" i="1"/>
  <c r="X179" i="1" s="1"/>
  <c r="AA179" i="1"/>
  <c r="AB179" i="1" s="1"/>
  <c r="Z174" i="1"/>
  <c r="Z170" i="1"/>
  <c r="R155" i="1"/>
  <c r="S155" i="1" s="1"/>
  <c r="Y150" i="1"/>
  <c r="R139" i="1"/>
  <c r="S139" i="1" s="1"/>
  <c r="O139" i="1" s="1"/>
  <c r="M139" i="1" s="1"/>
  <c r="P139" i="1" s="1"/>
  <c r="J139" i="1" s="1"/>
  <c r="K139" i="1" s="1"/>
  <c r="Y134" i="1"/>
  <c r="R123" i="1"/>
  <c r="S123" i="1" s="1"/>
  <c r="O123" i="1" s="1"/>
  <c r="M123" i="1" s="1"/>
  <c r="P123" i="1" s="1"/>
  <c r="J123" i="1" s="1"/>
  <c r="K123" i="1" s="1"/>
  <c r="T164" i="1"/>
  <c r="X164" i="1" s="1"/>
  <c r="AA164" i="1"/>
  <c r="AB164" i="1" s="1"/>
  <c r="R116" i="1"/>
  <c r="S116" i="1" s="1"/>
  <c r="T152" i="1"/>
  <c r="X152" i="1" s="1"/>
  <c r="AA152" i="1"/>
  <c r="AB152" i="1" s="1"/>
  <c r="T136" i="1"/>
  <c r="X136" i="1" s="1"/>
  <c r="AA136" i="1"/>
  <c r="AB136" i="1" s="1"/>
  <c r="O100" i="1"/>
  <c r="M100" i="1" s="1"/>
  <c r="P100" i="1" s="1"/>
  <c r="J100" i="1" s="1"/>
  <c r="K100" i="1" s="1"/>
  <c r="Y100" i="1"/>
  <c r="O84" i="1"/>
  <c r="M84" i="1" s="1"/>
  <c r="P84" i="1" s="1"/>
  <c r="J84" i="1" s="1"/>
  <c r="K84" i="1" s="1"/>
  <c r="Y84" i="1"/>
  <c r="O68" i="1"/>
  <c r="M68" i="1" s="1"/>
  <c r="P68" i="1" s="1"/>
  <c r="J68" i="1" s="1"/>
  <c r="K68" i="1" s="1"/>
  <c r="Y68" i="1"/>
  <c r="O52" i="1"/>
  <c r="M52" i="1" s="1"/>
  <c r="P52" i="1" s="1"/>
  <c r="J52" i="1" s="1"/>
  <c r="K52" i="1" s="1"/>
  <c r="Y52" i="1"/>
  <c r="O36" i="1"/>
  <c r="M36" i="1" s="1"/>
  <c r="P36" i="1" s="1"/>
  <c r="J36" i="1" s="1"/>
  <c r="K36" i="1" s="1"/>
  <c r="Y36" i="1"/>
  <c r="Y168" i="1"/>
  <c r="O168" i="1"/>
  <c r="M168" i="1" s="1"/>
  <c r="P168" i="1" s="1"/>
  <c r="J168" i="1" s="1"/>
  <c r="K168" i="1" s="1"/>
  <c r="Z153" i="1"/>
  <c r="R149" i="1"/>
  <c r="S149" i="1" s="1"/>
  <c r="O148" i="1"/>
  <c r="M148" i="1" s="1"/>
  <c r="P148" i="1" s="1"/>
  <c r="J148" i="1" s="1"/>
  <c r="K148" i="1" s="1"/>
  <c r="Y148" i="1"/>
  <c r="Z137" i="1"/>
  <c r="R133" i="1"/>
  <c r="S133" i="1" s="1"/>
  <c r="O132" i="1"/>
  <c r="M132" i="1" s="1"/>
  <c r="P132" i="1" s="1"/>
  <c r="J132" i="1" s="1"/>
  <c r="K132" i="1" s="1"/>
  <c r="Y132" i="1"/>
  <c r="AB163" i="1"/>
  <c r="O158" i="1"/>
  <c r="M158" i="1" s="1"/>
  <c r="P158" i="1" s="1"/>
  <c r="J158" i="1" s="1"/>
  <c r="K158" i="1" s="1"/>
  <c r="Y158" i="1"/>
  <c r="R154" i="1"/>
  <c r="S154" i="1" s="1"/>
  <c r="R150" i="1"/>
  <c r="S150" i="1" s="1"/>
  <c r="O150" i="1" s="1"/>
  <c r="M150" i="1" s="1"/>
  <c r="P150" i="1" s="1"/>
  <c r="J150" i="1" s="1"/>
  <c r="K150" i="1" s="1"/>
  <c r="R146" i="1"/>
  <c r="S146" i="1" s="1"/>
  <c r="R142" i="1"/>
  <c r="S142" i="1" s="1"/>
  <c r="R138" i="1"/>
  <c r="S138" i="1" s="1"/>
  <c r="R134" i="1"/>
  <c r="S134" i="1" s="1"/>
  <c r="O134" i="1" s="1"/>
  <c r="M134" i="1" s="1"/>
  <c r="P134" i="1" s="1"/>
  <c r="J134" i="1" s="1"/>
  <c r="K134" i="1" s="1"/>
  <c r="R130" i="1"/>
  <c r="S130" i="1" s="1"/>
  <c r="R126" i="1"/>
  <c r="S126" i="1" s="1"/>
  <c r="Y95" i="1"/>
  <c r="O95" i="1"/>
  <c r="M95" i="1" s="1"/>
  <c r="P95" i="1" s="1"/>
  <c r="J95" i="1" s="1"/>
  <c r="K95" i="1" s="1"/>
  <c r="AA85" i="1"/>
  <c r="AB85" i="1" s="1"/>
  <c r="T85" i="1"/>
  <c r="X85" i="1" s="1"/>
  <c r="R78" i="1"/>
  <c r="S78" i="1" s="1"/>
  <c r="Z68" i="1"/>
  <c r="Y62" i="1"/>
  <c r="O62" i="1"/>
  <c r="M62" i="1" s="1"/>
  <c r="P62" i="1" s="1"/>
  <c r="J62" i="1" s="1"/>
  <c r="K62" i="1" s="1"/>
  <c r="T51" i="1"/>
  <c r="X51" i="1" s="1"/>
  <c r="AA51" i="1"/>
  <c r="AB51" i="1" s="1"/>
  <c r="Y30" i="1"/>
  <c r="O30" i="1"/>
  <c r="M30" i="1" s="1"/>
  <c r="P30" i="1" s="1"/>
  <c r="J30" i="1" s="1"/>
  <c r="K30" i="1" s="1"/>
  <c r="T22" i="1"/>
  <c r="X22" i="1" s="1"/>
  <c r="AA22" i="1"/>
  <c r="AB22" i="1" s="1"/>
  <c r="Y99" i="1"/>
  <c r="O99" i="1"/>
  <c r="M99" i="1" s="1"/>
  <c r="P99" i="1" s="1"/>
  <c r="J99" i="1" s="1"/>
  <c r="K99" i="1" s="1"/>
  <c r="AA89" i="1"/>
  <c r="AB89" i="1" s="1"/>
  <c r="T89" i="1"/>
  <c r="X89" i="1" s="1"/>
  <c r="T82" i="1"/>
  <c r="X82" i="1" s="1"/>
  <c r="AA82" i="1"/>
  <c r="AB82" i="1" s="1"/>
  <c r="Y66" i="1"/>
  <c r="O66" i="1"/>
  <c r="M66" i="1" s="1"/>
  <c r="P66" i="1" s="1"/>
  <c r="J66" i="1" s="1"/>
  <c r="K66" i="1" s="1"/>
  <c r="T55" i="1"/>
  <c r="X55" i="1" s="1"/>
  <c r="AA55" i="1"/>
  <c r="AB55" i="1" s="1"/>
  <c r="Y35" i="1"/>
  <c r="O35" i="1"/>
  <c r="M35" i="1" s="1"/>
  <c r="P35" i="1" s="1"/>
  <c r="J35" i="1" s="1"/>
  <c r="K35" i="1" s="1"/>
  <c r="Y34" i="1"/>
  <c r="O34" i="1"/>
  <c r="M34" i="1" s="1"/>
  <c r="P34" i="1" s="1"/>
  <c r="J34" i="1" s="1"/>
  <c r="K34" i="1" s="1"/>
  <c r="AA109" i="1"/>
  <c r="AB109" i="1" s="1"/>
  <c r="T109" i="1"/>
  <c r="X109" i="1" s="1"/>
  <c r="T102" i="1"/>
  <c r="X102" i="1" s="1"/>
  <c r="AA102" i="1"/>
  <c r="AB102" i="1" s="1"/>
  <c r="Z92" i="1"/>
  <c r="Y86" i="1"/>
  <c r="O86" i="1"/>
  <c r="M86" i="1" s="1"/>
  <c r="P86" i="1" s="1"/>
  <c r="J86" i="1" s="1"/>
  <c r="K86" i="1" s="1"/>
  <c r="T75" i="1"/>
  <c r="X75" i="1" s="1"/>
  <c r="AA75" i="1"/>
  <c r="AB75" i="1" s="1"/>
  <c r="Z69" i="1"/>
  <c r="Y55" i="1"/>
  <c r="O55" i="1"/>
  <c r="M55" i="1" s="1"/>
  <c r="P55" i="1" s="1"/>
  <c r="J55" i="1" s="1"/>
  <c r="K55" i="1" s="1"/>
  <c r="AA45" i="1"/>
  <c r="AB45" i="1" s="1"/>
  <c r="T45" i="1"/>
  <c r="X45" i="1" s="1"/>
  <c r="T38" i="1"/>
  <c r="X38" i="1" s="1"/>
  <c r="AA38" i="1"/>
  <c r="Y38" i="1"/>
  <c r="O38" i="1"/>
  <c r="M38" i="1" s="1"/>
  <c r="P38" i="1" s="1"/>
  <c r="J38" i="1" s="1"/>
  <c r="K38" i="1" s="1"/>
  <c r="T106" i="1"/>
  <c r="X106" i="1" s="1"/>
  <c r="AA106" i="1"/>
  <c r="AB106" i="1" s="1"/>
  <c r="O101" i="1"/>
  <c r="M101" i="1" s="1"/>
  <c r="P101" i="1" s="1"/>
  <c r="J101" i="1" s="1"/>
  <c r="K101" i="1" s="1"/>
  <c r="Z94" i="1"/>
  <c r="Y90" i="1"/>
  <c r="O90" i="1"/>
  <c r="M90" i="1" s="1"/>
  <c r="P90" i="1" s="1"/>
  <c r="J90" i="1" s="1"/>
  <c r="K90" i="1" s="1"/>
  <c r="R79" i="1"/>
  <c r="S79" i="1" s="1"/>
  <c r="O79" i="1" s="1"/>
  <c r="M79" i="1" s="1"/>
  <c r="P79" i="1" s="1"/>
  <c r="J79" i="1" s="1"/>
  <c r="K79" i="1" s="1"/>
  <c r="Z73" i="1"/>
  <c r="Y59" i="1"/>
  <c r="O59" i="1"/>
  <c r="M59" i="1" s="1"/>
  <c r="P59" i="1" s="1"/>
  <c r="J59" i="1" s="1"/>
  <c r="K59" i="1" s="1"/>
  <c r="AA49" i="1"/>
  <c r="AB49" i="1" s="1"/>
  <c r="T49" i="1"/>
  <c r="X49" i="1" s="1"/>
  <c r="R42" i="1"/>
  <c r="S42" i="1" s="1"/>
  <c r="O37" i="1"/>
  <c r="M37" i="1" s="1"/>
  <c r="P37" i="1" s="1"/>
  <c r="J37" i="1" s="1"/>
  <c r="K37" i="1" s="1"/>
  <c r="Z30" i="1"/>
  <c r="Y26" i="1"/>
  <c r="O26" i="1"/>
  <c r="M26" i="1" s="1"/>
  <c r="P26" i="1" s="1"/>
  <c r="J26" i="1" s="1"/>
  <c r="K26" i="1" s="1"/>
  <c r="AB414" i="1" l="1"/>
  <c r="AB159" i="1"/>
  <c r="AB441" i="1"/>
  <c r="AB430" i="1"/>
  <c r="AB405" i="1"/>
  <c r="AB370" i="1"/>
  <c r="T126" i="1"/>
  <c r="X126" i="1" s="1"/>
  <c r="AA126" i="1"/>
  <c r="Z126" i="1"/>
  <c r="T192" i="1"/>
  <c r="X192" i="1" s="1"/>
  <c r="AA192" i="1"/>
  <c r="Z192" i="1"/>
  <c r="T265" i="1"/>
  <c r="X265" i="1" s="1"/>
  <c r="AA265" i="1"/>
  <c r="Z265" i="1"/>
  <c r="T299" i="1"/>
  <c r="X299" i="1" s="1"/>
  <c r="AA299" i="1"/>
  <c r="AB299" i="1" s="1"/>
  <c r="Z299" i="1"/>
  <c r="T42" i="1"/>
  <c r="X42" i="1" s="1"/>
  <c r="AA42" i="1"/>
  <c r="Z42" i="1"/>
  <c r="T130" i="1"/>
  <c r="X130" i="1" s="1"/>
  <c r="AA130" i="1"/>
  <c r="Z130" i="1"/>
  <c r="T146" i="1"/>
  <c r="X146" i="1" s="1"/>
  <c r="AA146" i="1"/>
  <c r="Z146" i="1"/>
  <c r="AA133" i="1"/>
  <c r="AB133" i="1" s="1"/>
  <c r="T133" i="1"/>
  <c r="X133" i="1" s="1"/>
  <c r="Z133" i="1"/>
  <c r="AA149" i="1"/>
  <c r="T149" i="1"/>
  <c r="X149" i="1" s="1"/>
  <c r="Z149" i="1"/>
  <c r="T155" i="1"/>
  <c r="X155" i="1" s="1"/>
  <c r="AA155" i="1"/>
  <c r="Z155" i="1"/>
  <c r="AA157" i="1"/>
  <c r="T157" i="1"/>
  <c r="X157" i="1" s="1"/>
  <c r="O157" i="1"/>
  <c r="M157" i="1" s="1"/>
  <c r="P157" i="1" s="1"/>
  <c r="J157" i="1" s="1"/>
  <c r="K157" i="1" s="1"/>
  <c r="Z157" i="1"/>
  <c r="AB170" i="1"/>
  <c r="T213" i="1"/>
  <c r="X213" i="1" s="1"/>
  <c r="AA213" i="1"/>
  <c r="Z213" i="1"/>
  <c r="T200" i="1"/>
  <c r="X200" i="1" s="1"/>
  <c r="AA200" i="1"/>
  <c r="Z200" i="1"/>
  <c r="T271" i="1"/>
  <c r="X271" i="1" s="1"/>
  <c r="AA271" i="1"/>
  <c r="AB271" i="1" s="1"/>
  <c r="Z271" i="1"/>
  <c r="T310" i="1"/>
  <c r="X310" i="1" s="1"/>
  <c r="AA310" i="1"/>
  <c r="Z310" i="1"/>
  <c r="T307" i="1"/>
  <c r="X307" i="1" s="1"/>
  <c r="AA307" i="1"/>
  <c r="Z307" i="1"/>
  <c r="T298" i="1"/>
  <c r="X298" i="1" s="1"/>
  <c r="AA298" i="1"/>
  <c r="Z298" i="1"/>
  <c r="T330" i="1"/>
  <c r="X330" i="1" s="1"/>
  <c r="AA330" i="1"/>
  <c r="AB330" i="1" s="1"/>
  <c r="Z330" i="1"/>
  <c r="AA344" i="1"/>
  <c r="T344" i="1"/>
  <c r="X344" i="1" s="1"/>
  <c r="Z344" i="1"/>
  <c r="T364" i="1"/>
  <c r="X364" i="1" s="1"/>
  <c r="AA364" i="1"/>
  <c r="Z364" i="1"/>
  <c r="T358" i="1"/>
  <c r="X358" i="1" s="1"/>
  <c r="AA358" i="1"/>
  <c r="Z358" i="1"/>
  <c r="T374" i="1"/>
  <c r="X374" i="1" s="1"/>
  <c r="AA374" i="1"/>
  <c r="AB374" i="1" s="1"/>
  <c r="Z374" i="1"/>
  <c r="AA394" i="1"/>
  <c r="T394" i="1"/>
  <c r="X394" i="1" s="1"/>
  <c r="Z394" i="1"/>
  <c r="AB425" i="1"/>
  <c r="T450" i="1"/>
  <c r="X450" i="1" s="1"/>
  <c r="AA450" i="1"/>
  <c r="Z450" i="1"/>
  <c r="T446" i="1"/>
  <c r="X446" i="1" s="1"/>
  <c r="AA446" i="1"/>
  <c r="Z446" i="1"/>
  <c r="T462" i="1"/>
  <c r="X462" i="1" s="1"/>
  <c r="AA462" i="1"/>
  <c r="Z462" i="1"/>
  <c r="AB470" i="1"/>
  <c r="T427" i="1"/>
  <c r="X427" i="1" s="1"/>
  <c r="AA427" i="1"/>
  <c r="Z427" i="1"/>
  <c r="AB435" i="1"/>
  <c r="AA459" i="1"/>
  <c r="T459" i="1"/>
  <c r="X459" i="1" s="1"/>
  <c r="Z459" i="1"/>
  <c r="T488" i="1"/>
  <c r="X488" i="1" s="1"/>
  <c r="AA488" i="1"/>
  <c r="AB488" i="1" s="1"/>
  <c r="Z488" i="1"/>
  <c r="AB454" i="1"/>
  <c r="AB418" i="1"/>
  <c r="AB18" i="1"/>
  <c r="AB103" i="1"/>
  <c r="AB111" i="1"/>
  <c r="AB62" i="1"/>
  <c r="AB69" i="1"/>
  <c r="T32" i="1"/>
  <c r="X32" i="1" s="1"/>
  <c r="AA32" i="1"/>
  <c r="Z32" i="1"/>
  <c r="T64" i="1"/>
  <c r="X64" i="1" s="1"/>
  <c r="AA64" i="1"/>
  <c r="Z64" i="1"/>
  <c r="T96" i="1"/>
  <c r="X96" i="1" s="1"/>
  <c r="AA96" i="1"/>
  <c r="AB96" i="1" s="1"/>
  <c r="Z96" i="1"/>
  <c r="AA165" i="1"/>
  <c r="Z165" i="1"/>
  <c r="T165" i="1"/>
  <c r="X165" i="1" s="1"/>
  <c r="T209" i="1"/>
  <c r="X209" i="1" s="1"/>
  <c r="AA209" i="1"/>
  <c r="Z209" i="1"/>
  <c r="AB214" i="1"/>
  <c r="AB206" i="1"/>
  <c r="T262" i="1"/>
  <c r="X262" i="1" s="1"/>
  <c r="AA262" i="1"/>
  <c r="Z262" i="1"/>
  <c r="AB275" i="1"/>
  <c r="AB269" i="1"/>
  <c r="T292" i="1"/>
  <c r="X292" i="1" s="1"/>
  <c r="AA292" i="1"/>
  <c r="AB292" i="1" s="1"/>
  <c r="Z292" i="1"/>
  <c r="AB401" i="1"/>
  <c r="AB408" i="1"/>
  <c r="AB43" i="1"/>
  <c r="AB107" i="1"/>
  <c r="AB83" i="1"/>
  <c r="T128" i="1"/>
  <c r="X128" i="1" s="1"/>
  <c r="AA128" i="1"/>
  <c r="AB128" i="1" s="1"/>
  <c r="Z128" i="1"/>
  <c r="T113" i="1"/>
  <c r="X113" i="1" s="1"/>
  <c r="AA113" i="1"/>
  <c r="Z113" i="1"/>
  <c r="O113" i="1"/>
  <c r="M113" i="1" s="1"/>
  <c r="P113" i="1" s="1"/>
  <c r="J113" i="1" s="1"/>
  <c r="K113" i="1" s="1"/>
  <c r="T147" i="1"/>
  <c r="X147" i="1" s="1"/>
  <c r="AA147" i="1"/>
  <c r="Z147" i="1"/>
  <c r="O155" i="1"/>
  <c r="M155" i="1" s="1"/>
  <c r="P155" i="1" s="1"/>
  <c r="J155" i="1" s="1"/>
  <c r="K155" i="1" s="1"/>
  <c r="AB189" i="1"/>
  <c r="T188" i="1"/>
  <c r="X188" i="1" s="1"/>
  <c r="AA188" i="1"/>
  <c r="Z188" i="1"/>
  <c r="AB212" i="1"/>
  <c r="AB228" i="1"/>
  <c r="O188" i="1"/>
  <c r="M188" i="1" s="1"/>
  <c r="P188" i="1" s="1"/>
  <c r="J188" i="1" s="1"/>
  <c r="K188" i="1" s="1"/>
  <c r="T227" i="1"/>
  <c r="X227" i="1" s="1"/>
  <c r="AA227" i="1"/>
  <c r="Z227" i="1"/>
  <c r="AB239" i="1"/>
  <c r="AB263" i="1"/>
  <c r="T242" i="1"/>
  <c r="X242" i="1" s="1"/>
  <c r="AA242" i="1"/>
  <c r="Z242" i="1"/>
  <c r="T266" i="1"/>
  <c r="X266" i="1" s="1"/>
  <c r="AA266" i="1"/>
  <c r="Z266" i="1"/>
  <c r="AB293" i="1"/>
  <c r="T312" i="1"/>
  <c r="X312" i="1" s="1"/>
  <c r="AA312" i="1"/>
  <c r="Z312" i="1"/>
  <c r="AB295" i="1"/>
  <c r="AB311" i="1"/>
  <c r="AB327" i="1"/>
  <c r="O298" i="1"/>
  <c r="M298" i="1" s="1"/>
  <c r="P298" i="1" s="1"/>
  <c r="J298" i="1" s="1"/>
  <c r="K298" i="1" s="1"/>
  <c r="O330" i="1"/>
  <c r="M330" i="1" s="1"/>
  <c r="P330" i="1" s="1"/>
  <c r="J330" i="1" s="1"/>
  <c r="K330" i="1" s="1"/>
  <c r="T341" i="1"/>
  <c r="X341" i="1" s="1"/>
  <c r="AA341" i="1"/>
  <c r="Z341" i="1"/>
  <c r="T357" i="1"/>
  <c r="X357" i="1" s="1"/>
  <c r="AA357" i="1"/>
  <c r="Z357" i="1"/>
  <c r="AB352" i="1"/>
  <c r="T372" i="1"/>
  <c r="X372" i="1" s="1"/>
  <c r="AA372" i="1"/>
  <c r="Z372" i="1"/>
  <c r="O372" i="1"/>
  <c r="M372" i="1" s="1"/>
  <c r="P372" i="1" s="1"/>
  <c r="J372" i="1" s="1"/>
  <c r="K372" i="1" s="1"/>
  <c r="AB413" i="1"/>
  <c r="AB404" i="1"/>
  <c r="AB433" i="1"/>
  <c r="AA482" i="1"/>
  <c r="AB482" i="1" s="1"/>
  <c r="T482" i="1"/>
  <c r="X482" i="1" s="1"/>
  <c r="Z482" i="1"/>
  <c r="O42" i="1"/>
  <c r="M42" i="1" s="1"/>
  <c r="P42" i="1" s="1"/>
  <c r="J42" i="1" s="1"/>
  <c r="K42" i="1" s="1"/>
  <c r="AB27" i="1"/>
  <c r="AB71" i="1"/>
  <c r="AB98" i="1"/>
  <c r="AB67" i="1"/>
  <c r="AB101" i="1"/>
  <c r="O133" i="1"/>
  <c r="M133" i="1" s="1"/>
  <c r="P133" i="1" s="1"/>
  <c r="J133" i="1" s="1"/>
  <c r="K133" i="1" s="1"/>
  <c r="O149" i="1"/>
  <c r="M149" i="1" s="1"/>
  <c r="P149" i="1" s="1"/>
  <c r="J149" i="1" s="1"/>
  <c r="K149" i="1" s="1"/>
  <c r="AB36" i="1"/>
  <c r="AB52" i="1"/>
  <c r="AB68" i="1"/>
  <c r="AB84" i="1"/>
  <c r="AB100" i="1"/>
  <c r="T122" i="1"/>
  <c r="X122" i="1" s="1"/>
  <c r="AA122" i="1"/>
  <c r="AB122" i="1" s="1"/>
  <c r="Z122" i="1"/>
  <c r="AB129" i="1"/>
  <c r="AB145" i="1"/>
  <c r="AB120" i="1"/>
  <c r="AA167" i="1"/>
  <c r="Z167" i="1"/>
  <c r="T167" i="1"/>
  <c r="X167" i="1" s="1"/>
  <c r="O167" i="1"/>
  <c r="M167" i="1" s="1"/>
  <c r="P167" i="1" s="1"/>
  <c r="J167" i="1" s="1"/>
  <c r="K167" i="1" s="1"/>
  <c r="AB178" i="1"/>
  <c r="AB233" i="1"/>
  <c r="AA282" i="1"/>
  <c r="T282" i="1"/>
  <c r="X282" i="1" s="1"/>
  <c r="Z282" i="1"/>
  <c r="O282" i="1"/>
  <c r="M282" i="1" s="1"/>
  <c r="P282" i="1" s="1"/>
  <c r="J282" i="1" s="1"/>
  <c r="K282" i="1" s="1"/>
  <c r="T336" i="1"/>
  <c r="X336" i="1" s="1"/>
  <c r="AA336" i="1"/>
  <c r="AB336" i="1" s="1"/>
  <c r="O336" i="1"/>
  <c r="M336" i="1" s="1"/>
  <c r="P336" i="1" s="1"/>
  <c r="J336" i="1" s="1"/>
  <c r="K336" i="1" s="1"/>
  <c r="Z336" i="1"/>
  <c r="AB363" i="1"/>
  <c r="AB346" i="1"/>
  <c r="AB362" i="1"/>
  <c r="AB380" i="1"/>
  <c r="AB464" i="1"/>
  <c r="AB410" i="1"/>
  <c r="AB50" i="1"/>
  <c r="AB324" i="1"/>
  <c r="AB19" i="1"/>
  <c r="AB332" i="1"/>
  <c r="AB34" i="1"/>
  <c r="T142" i="1"/>
  <c r="X142" i="1" s="1"/>
  <c r="AA142" i="1"/>
  <c r="Z142" i="1"/>
  <c r="AA116" i="1"/>
  <c r="T116" i="1"/>
  <c r="X116" i="1" s="1"/>
  <c r="Z116" i="1"/>
  <c r="O116" i="1"/>
  <c r="M116" i="1" s="1"/>
  <c r="P116" i="1" s="1"/>
  <c r="J116" i="1" s="1"/>
  <c r="K116" i="1" s="1"/>
  <c r="T134" i="1"/>
  <c r="X134" i="1" s="1"/>
  <c r="AA134" i="1"/>
  <c r="Z134" i="1"/>
  <c r="T150" i="1"/>
  <c r="X150" i="1" s="1"/>
  <c r="AA150" i="1"/>
  <c r="Z150" i="1"/>
  <c r="T139" i="1"/>
  <c r="X139" i="1" s="1"/>
  <c r="AA139" i="1"/>
  <c r="AB139" i="1" s="1"/>
  <c r="Z139" i="1"/>
  <c r="T176" i="1"/>
  <c r="X176" i="1" s="1"/>
  <c r="AA176" i="1"/>
  <c r="Z176" i="1"/>
  <c r="T208" i="1"/>
  <c r="X208" i="1" s="1"/>
  <c r="AA208" i="1"/>
  <c r="Z208" i="1"/>
  <c r="T270" i="1"/>
  <c r="X270" i="1" s="1"/>
  <c r="AA270" i="1"/>
  <c r="Z270" i="1"/>
  <c r="T318" i="1"/>
  <c r="X318" i="1" s="1"/>
  <c r="AA318" i="1"/>
  <c r="AB318" i="1" s="1"/>
  <c r="Z318" i="1"/>
  <c r="T315" i="1"/>
  <c r="X315" i="1" s="1"/>
  <c r="AA315" i="1"/>
  <c r="Z315" i="1"/>
  <c r="T306" i="1"/>
  <c r="X306" i="1" s="1"/>
  <c r="AA306" i="1"/>
  <c r="Z306" i="1"/>
  <c r="AA360" i="1"/>
  <c r="AB360" i="1" s="1"/>
  <c r="T360" i="1"/>
  <c r="X360" i="1" s="1"/>
  <c r="Z360" i="1"/>
  <c r="T342" i="1"/>
  <c r="X342" i="1" s="1"/>
  <c r="AA342" i="1"/>
  <c r="AB342" i="1" s="1"/>
  <c r="Z342" i="1"/>
  <c r="AA420" i="1"/>
  <c r="T420" i="1"/>
  <c r="X420" i="1" s="1"/>
  <c r="Z420" i="1"/>
  <c r="AA457" i="1"/>
  <c r="T457" i="1"/>
  <c r="X457" i="1" s="1"/>
  <c r="Z457" i="1"/>
  <c r="AB456" i="1"/>
  <c r="AA453" i="1"/>
  <c r="T453" i="1"/>
  <c r="X453" i="1" s="1"/>
  <c r="Z453" i="1"/>
  <c r="T483" i="1"/>
  <c r="X483" i="1" s="1"/>
  <c r="AA483" i="1"/>
  <c r="O483" i="1"/>
  <c r="M483" i="1" s="1"/>
  <c r="P483" i="1" s="1"/>
  <c r="J483" i="1" s="1"/>
  <c r="K483" i="1" s="1"/>
  <c r="Z483" i="1"/>
  <c r="T491" i="1"/>
  <c r="X491" i="1" s="1"/>
  <c r="AA491" i="1"/>
  <c r="Z491" i="1"/>
  <c r="O491" i="1"/>
  <c r="M491" i="1" s="1"/>
  <c r="P491" i="1" s="1"/>
  <c r="J491" i="1" s="1"/>
  <c r="K491" i="1" s="1"/>
  <c r="AA489" i="1"/>
  <c r="AB489" i="1" s="1"/>
  <c r="T489" i="1"/>
  <c r="X489" i="1" s="1"/>
  <c r="Z489" i="1"/>
  <c r="T476" i="1"/>
  <c r="X476" i="1" s="1"/>
  <c r="AA476" i="1"/>
  <c r="AB476" i="1" s="1"/>
  <c r="O476" i="1"/>
  <c r="M476" i="1" s="1"/>
  <c r="P476" i="1" s="1"/>
  <c r="J476" i="1" s="1"/>
  <c r="K476" i="1" s="1"/>
  <c r="Z476" i="1"/>
  <c r="O489" i="1"/>
  <c r="M489" i="1" s="1"/>
  <c r="P489" i="1" s="1"/>
  <c r="J489" i="1" s="1"/>
  <c r="K489" i="1" s="1"/>
  <c r="AB494" i="1"/>
  <c r="AB431" i="1"/>
  <c r="AB26" i="1"/>
  <c r="AB90" i="1"/>
  <c r="T118" i="1"/>
  <c r="X118" i="1" s="1"/>
  <c r="AA118" i="1"/>
  <c r="Z118" i="1"/>
  <c r="AB73" i="1"/>
  <c r="T40" i="1"/>
  <c r="X40" i="1" s="1"/>
  <c r="AA40" i="1"/>
  <c r="Z40" i="1"/>
  <c r="T72" i="1"/>
  <c r="X72" i="1" s="1"/>
  <c r="AA72" i="1"/>
  <c r="AB72" i="1" s="1"/>
  <c r="Z72" i="1"/>
  <c r="T104" i="1"/>
  <c r="X104" i="1" s="1"/>
  <c r="AA104" i="1"/>
  <c r="Z104" i="1"/>
  <c r="O118" i="1"/>
  <c r="M118" i="1" s="1"/>
  <c r="P118" i="1" s="1"/>
  <c r="J118" i="1" s="1"/>
  <c r="K118" i="1" s="1"/>
  <c r="AB137" i="1"/>
  <c r="AB153" i="1"/>
  <c r="O146" i="1"/>
  <c r="M146" i="1" s="1"/>
  <c r="P146" i="1" s="1"/>
  <c r="J146" i="1" s="1"/>
  <c r="K146" i="1" s="1"/>
  <c r="AA169" i="1"/>
  <c r="T169" i="1"/>
  <c r="X169" i="1" s="1"/>
  <c r="Z169" i="1"/>
  <c r="AB210" i="1"/>
  <c r="T259" i="1"/>
  <c r="X259" i="1" s="1"/>
  <c r="AA259" i="1"/>
  <c r="Z259" i="1"/>
  <c r="O200" i="1"/>
  <c r="M200" i="1" s="1"/>
  <c r="P200" i="1" s="1"/>
  <c r="J200" i="1" s="1"/>
  <c r="K200" i="1" s="1"/>
  <c r="O270" i="1"/>
  <c r="M270" i="1" s="1"/>
  <c r="P270" i="1" s="1"/>
  <c r="J270" i="1" s="1"/>
  <c r="K270" i="1" s="1"/>
  <c r="AB224" i="1"/>
  <c r="O344" i="1"/>
  <c r="M344" i="1" s="1"/>
  <c r="P344" i="1" s="1"/>
  <c r="J344" i="1" s="1"/>
  <c r="K344" i="1" s="1"/>
  <c r="O360" i="1"/>
  <c r="M360" i="1" s="1"/>
  <c r="P360" i="1" s="1"/>
  <c r="J360" i="1" s="1"/>
  <c r="K360" i="1" s="1"/>
  <c r="AB348" i="1"/>
  <c r="T355" i="1"/>
  <c r="X355" i="1" s="1"/>
  <c r="AA355" i="1"/>
  <c r="Z355" i="1"/>
  <c r="T354" i="1"/>
  <c r="X354" i="1" s="1"/>
  <c r="AA354" i="1"/>
  <c r="Z354" i="1"/>
  <c r="AA393" i="1"/>
  <c r="AB393" i="1" s="1"/>
  <c r="T393" i="1"/>
  <c r="X393" i="1" s="1"/>
  <c r="Z393" i="1"/>
  <c r="O374" i="1"/>
  <c r="M374" i="1" s="1"/>
  <c r="P374" i="1" s="1"/>
  <c r="J374" i="1" s="1"/>
  <c r="K374" i="1" s="1"/>
  <c r="AB397" i="1"/>
  <c r="AB411" i="1"/>
  <c r="T436" i="1"/>
  <c r="X436" i="1" s="1"/>
  <c r="AA436" i="1"/>
  <c r="Z436" i="1"/>
  <c r="O446" i="1"/>
  <c r="M446" i="1" s="1"/>
  <c r="P446" i="1" s="1"/>
  <c r="J446" i="1" s="1"/>
  <c r="K446" i="1" s="1"/>
  <c r="AA479" i="1"/>
  <c r="Z479" i="1"/>
  <c r="T479" i="1"/>
  <c r="X479" i="1" s="1"/>
  <c r="AA449" i="1"/>
  <c r="T449" i="1"/>
  <c r="X449" i="1" s="1"/>
  <c r="Z449" i="1"/>
  <c r="O449" i="1"/>
  <c r="M449" i="1" s="1"/>
  <c r="P449" i="1" s="1"/>
  <c r="J449" i="1" s="1"/>
  <c r="K449" i="1" s="1"/>
  <c r="T492" i="1"/>
  <c r="X492" i="1" s="1"/>
  <c r="AA492" i="1"/>
  <c r="Z492" i="1"/>
  <c r="O462" i="1"/>
  <c r="M462" i="1" s="1"/>
  <c r="P462" i="1" s="1"/>
  <c r="J462" i="1" s="1"/>
  <c r="K462" i="1" s="1"/>
  <c r="AB70" i="1"/>
  <c r="AB53" i="1"/>
  <c r="T144" i="1"/>
  <c r="X144" i="1" s="1"/>
  <c r="AA144" i="1"/>
  <c r="AB144" i="1" s="1"/>
  <c r="Z144" i="1"/>
  <c r="T131" i="1"/>
  <c r="X131" i="1" s="1"/>
  <c r="AA131" i="1"/>
  <c r="Z131" i="1"/>
  <c r="AB194" i="1"/>
  <c r="O213" i="1"/>
  <c r="M213" i="1" s="1"/>
  <c r="P213" i="1" s="1"/>
  <c r="J213" i="1" s="1"/>
  <c r="K213" i="1" s="1"/>
  <c r="AB190" i="1"/>
  <c r="O209" i="1"/>
  <c r="M209" i="1" s="1"/>
  <c r="P209" i="1" s="1"/>
  <c r="J209" i="1" s="1"/>
  <c r="K209" i="1" s="1"/>
  <c r="AB196" i="1"/>
  <c r="O259" i="1"/>
  <c r="M259" i="1" s="1"/>
  <c r="P259" i="1" s="1"/>
  <c r="J259" i="1" s="1"/>
  <c r="K259" i="1" s="1"/>
  <c r="T284" i="1"/>
  <c r="X284" i="1" s="1"/>
  <c r="AA284" i="1"/>
  <c r="AB284" i="1" s="1"/>
  <c r="Z284" i="1"/>
  <c r="O299" i="1"/>
  <c r="M299" i="1" s="1"/>
  <c r="P299" i="1" s="1"/>
  <c r="J299" i="1" s="1"/>
  <c r="K299" i="1" s="1"/>
  <c r="O315" i="1"/>
  <c r="M315" i="1" s="1"/>
  <c r="P315" i="1" s="1"/>
  <c r="J315" i="1" s="1"/>
  <c r="K315" i="1" s="1"/>
  <c r="T304" i="1"/>
  <c r="X304" i="1" s="1"/>
  <c r="AA304" i="1"/>
  <c r="Z304" i="1"/>
  <c r="T345" i="1"/>
  <c r="X345" i="1" s="1"/>
  <c r="AA345" i="1"/>
  <c r="AB345" i="1" s="1"/>
  <c r="Z345" i="1"/>
  <c r="T361" i="1"/>
  <c r="X361" i="1" s="1"/>
  <c r="AA361" i="1"/>
  <c r="Z361" i="1"/>
  <c r="T337" i="1"/>
  <c r="X337" i="1" s="1"/>
  <c r="AA337" i="1"/>
  <c r="Z337" i="1"/>
  <c r="T373" i="1"/>
  <c r="X373" i="1" s="1"/>
  <c r="AA373" i="1"/>
  <c r="Z373" i="1"/>
  <c r="AB376" i="1"/>
  <c r="AB445" i="1"/>
  <c r="O488" i="1"/>
  <c r="M488" i="1" s="1"/>
  <c r="P488" i="1" s="1"/>
  <c r="J488" i="1" s="1"/>
  <c r="K488" i="1" s="1"/>
  <c r="O436" i="1"/>
  <c r="M436" i="1" s="1"/>
  <c r="P436" i="1" s="1"/>
  <c r="J436" i="1" s="1"/>
  <c r="K436" i="1" s="1"/>
  <c r="AB444" i="1"/>
  <c r="AB41" i="1"/>
  <c r="AB25" i="1"/>
  <c r="AB37" i="1"/>
  <c r="AB94" i="1"/>
  <c r="AB124" i="1"/>
  <c r="AB156" i="1"/>
  <c r="AB127" i="1"/>
  <c r="AB143" i="1"/>
  <c r="AB187" i="1"/>
  <c r="AB183" i="1"/>
  <c r="O265" i="1"/>
  <c r="M265" i="1" s="1"/>
  <c r="P265" i="1" s="1"/>
  <c r="J265" i="1" s="1"/>
  <c r="K265" i="1" s="1"/>
  <c r="O176" i="1"/>
  <c r="M176" i="1" s="1"/>
  <c r="P176" i="1" s="1"/>
  <c r="J176" i="1" s="1"/>
  <c r="K176" i="1" s="1"/>
  <c r="O208" i="1"/>
  <c r="M208" i="1" s="1"/>
  <c r="P208" i="1" s="1"/>
  <c r="J208" i="1" s="1"/>
  <c r="K208" i="1" s="1"/>
  <c r="T231" i="1"/>
  <c r="X231" i="1" s="1"/>
  <c r="AA231" i="1"/>
  <c r="Z231" i="1"/>
  <c r="O271" i="1"/>
  <c r="M271" i="1" s="1"/>
  <c r="P271" i="1" s="1"/>
  <c r="J271" i="1" s="1"/>
  <c r="K271" i="1" s="1"/>
  <c r="AB226" i="1"/>
  <c r="O242" i="1"/>
  <c r="M242" i="1" s="1"/>
  <c r="P242" i="1" s="1"/>
  <c r="J242" i="1" s="1"/>
  <c r="K242" i="1" s="1"/>
  <c r="AB258" i="1"/>
  <c r="AB273" i="1"/>
  <c r="T288" i="1"/>
  <c r="X288" i="1" s="1"/>
  <c r="AA288" i="1"/>
  <c r="Z288" i="1"/>
  <c r="AB340" i="1"/>
  <c r="AB356" i="1"/>
  <c r="AB383" i="1"/>
  <c r="O393" i="1"/>
  <c r="M393" i="1" s="1"/>
  <c r="P393" i="1" s="1"/>
  <c r="J393" i="1" s="1"/>
  <c r="K393" i="1" s="1"/>
  <c r="O373" i="1"/>
  <c r="M373" i="1" s="1"/>
  <c r="P373" i="1" s="1"/>
  <c r="J373" i="1" s="1"/>
  <c r="K373" i="1" s="1"/>
  <c r="AB95" i="1"/>
  <c r="AB469" i="1"/>
  <c r="AB308" i="1"/>
  <c r="AB23" i="1"/>
  <c r="AB74" i="1"/>
  <c r="AB20" i="1"/>
  <c r="AB202" i="1"/>
  <c r="T78" i="1"/>
  <c r="X78" i="1" s="1"/>
  <c r="AA78" i="1"/>
  <c r="Z78" i="1"/>
  <c r="T138" i="1"/>
  <c r="X138" i="1" s="1"/>
  <c r="AA138" i="1"/>
  <c r="AB138" i="1" s="1"/>
  <c r="Z138" i="1"/>
  <c r="T154" i="1"/>
  <c r="X154" i="1" s="1"/>
  <c r="AA154" i="1"/>
  <c r="Z154" i="1"/>
  <c r="T123" i="1"/>
  <c r="X123" i="1" s="1"/>
  <c r="AA123" i="1"/>
  <c r="Z123" i="1"/>
  <c r="T184" i="1"/>
  <c r="X184" i="1" s="1"/>
  <c r="AA184" i="1"/>
  <c r="Z184" i="1"/>
  <c r="T216" i="1"/>
  <c r="X216" i="1" s="1"/>
  <c r="AA216" i="1"/>
  <c r="AB216" i="1" s="1"/>
  <c r="Z216" i="1"/>
  <c r="T255" i="1"/>
  <c r="X255" i="1" s="1"/>
  <c r="AA255" i="1"/>
  <c r="Z255" i="1"/>
  <c r="T294" i="1"/>
  <c r="X294" i="1" s="1"/>
  <c r="AA294" i="1"/>
  <c r="Z294" i="1"/>
  <c r="T326" i="1"/>
  <c r="X326" i="1" s="1"/>
  <c r="AA326" i="1"/>
  <c r="Z326" i="1"/>
  <c r="T323" i="1"/>
  <c r="X323" i="1" s="1"/>
  <c r="AA323" i="1"/>
  <c r="AB323" i="1" s="1"/>
  <c r="Z323" i="1"/>
  <c r="AA286" i="1"/>
  <c r="T286" i="1"/>
  <c r="X286" i="1" s="1"/>
  <c r="Z286" i="1"/>
  <c r="T314" i="1"/>
  <c r="X314" i="1" s="1"/>
  <c r="AA314" i="1"/>
  <c r="Z314" i="1"/>
  <c r="AB359" i="1"/>
  <c r="AA384" i="1"/>
  <c r="T384" i="1"/>
  <c r="X384" i="1" s="1"/>
  <c r="Z384" i="1"/>
  <c r="AA415" i="1"/>
  <c r="AB415" i="1" s="1"/>
  <c r="T415" i="1"/>
  <c r="X415" i="1" s="1"/>
  <c r="Z415" i="1"/>
  <c r="AB432" i="1"/>
  <c r="T465" i="1"/>
  <c r="X465" i="1" s="1"/>
  <c r="AA465" i="1"/>
  <c r="Z465" i="1"/>
  <c r="T473" i="1"/>
  <c r="X473" i="1" s="1"/>
  <c r="AA473" i="1"/>
  <c r="AB473" i="1" s="1"/>
  <c r="Z473" i="1"/>
  <c r="AA485" i="1"/>
  <c r="T485" i="1"/>
  <c r="X485" i="1" s="1"/>
  <c r="Z485" i="1"/>
  <c r="AA416" i="1"/>
  <c r="T416" i="1"/>
  <c r="X416" i="1" s="1"/>
  <c r="Z416" i="1"/>
  <c r="AB402" i="1"/>
  <c r="T63" i="1"/>
  <c r="X63" i="1" s="1"/>
  <c r="AA63" i="1"/>
  <c r="Z63" i="1"/>
  <c r="AB59" i="1"/>
  <c r="AB66" i="1"/>
  <c r="T48" i="1"/>
  <c r="X48" i="1" s="1"/>
  <c r="AA48" i="1"/>
  <c r="Z48" i="1"/>
  <c r="T80" i="1"/>
  <c r="X80" i="1" s="1"/>
  <c r="AA80" i="1"/>
  <c r="Z80" i="1"/>
  <c r="AB148" i="1"/>
  <c r="AA112" i="1"/>
  <c r="T112" i="1"/>
  <c r="X112" i="1" s="1"/>
  <c r="O112" i="1"/>
  <c r="M112" i="1" s="1"/>
  <c r="P112" i="1" s="1"/>
  <c r="J112" i="1" s="1"/>
  <c r="K112" i="1" s="1"/>
  <c r="Z112" i="1"/>
  <c r="T121" i="1"/>
  <c r="X121" i="1" s="1"/>
  <c r="AA121" i="1"/>
  <c r="O121" i="1"/>
  <c r="M121" i="1" s="1"/>
  <c r="P121" i="1" s="1"/>
  <c r="J121" i="1" s="1"/>
  <c r="K121" i="1" s="1"/>
  <c r="Z121" i="1"/>
  <c r="AB218" i="1"/>
  <c r="T205" i="1"/>
  <c r="X205" i="1" s="1"/>
  <c r="AA205" i="1"/>
  <c r="Z205" i="1"/>
  <c r="T197" i="1"/>
  <c r="X197" i="1" s="1"/>
  <c r="AA197" i="1"/>
  <c r="Z197" i="1"/>
  <c r="T250" i="1"/>
  <c r="X250" i="1" s="1"/>
  <c r="AA250" i="1"/>
  <c r="Z250" i="1"/>
  <c r="AA290" i="1"/>
  <c r="AB290" i="1" s="1"/>
  <c r="T290" i="1"/>
  <c r="X290" i="1" s="1"/>
  <c r="Z290" i="1"/>
  <c r="O290" i="1"/>
  <c r="M290" i="1" s="1"/>
  <c r="P290" i="1" s="1"/>
  <c r="J290" i="1" s="1"/>
  <c r="K290" i="1" s="1"/>
  <c r="O364" i="1"/>
  <c r="M364" i="1" s="1"/>
  <c r="P364" i="1" s="1"/>
  <c r="J364" i="1" s="1"/>
  <c r="K364" i="1" s="1"/>
  <c r="T389" i="1"/>
  <c r="X389" i="1" s="1"/>
  <c r="AA389" i="1"/>
  <c r="Z389" i="1"/>
  <c r="T375" i="1"/>
  <c r="X375" i="1" s="1"/>
  <c r="AA375" i="1"/>
  <c r="Z375" i="1"/>
  <c r="AA390" i="1"/>
  <c r="Z390" i="1"/>
  <c r="T390" i="1"/>
  <c r="X390" i="1" s="1"/>
  <c r="T409" i="1"/>
  <c r="X409" i="1" s="1"/>
  <c r="AA409" i="1"/>
  <c r="Z409" i="1"/>
  <c r="AB452" i="1"/>
  <c r="T478" i="1"/>
  <c r="X478" i="1" s="1"/>
  <c r="AA478" i="1"/>
  <c r="Z478" i="1"/>
  <c r="T472" i="1"/>
  <c r="X472" i="1" s="1"/>
  <c r="AA472" i="1"/>
  <c r="O472" i="1"/>
  <c r="M472" i="1" s="1"/>
  <c r="P472" i="1" s="1"/>
  <c r="J472" i="1" s="1"/>
  <c r="K472" i="1" s="1"/>
  <c r="Z472" i="1"/>
  <c r="O450" i="1"/>
  <c r="M450" i="1" s="1"/>
  <c r="P450" i="1" s="1"/>
  <c r="J450" i="1" s="1"/>
  <c r="K450" i="1" s="1"/>
  <c r="AB461" i="1"/>
  <c r="AB87" i="1"/>
  <c r="AA115" i="1"/>
  <c r="AB115" i="1" s="1"/>
  <c r="T115" i="1"/>
  <c r="X115" i="1" s="1"/>
  <c r="Z115" i="1"/>
  <c r="O63" i="1"/>
  <c r="M63" i="1" s="1"/>
  <c r="P63" i="1" s="1"/>
  <c r="J63" i="1" s="1"/>
  <c r="K63" i="1" s="1"/>
  <c r="AA173" i="1"/>
  <c r="Z173" i="1"/>
  <c r="T173" i="1"/>
  <c r="X173" i="1" s="1"/>
  <c r="AA125" i="1"/>
  <c r="T125" i="1"/>
  <c r="X125" i="1" s="1"/>
  <c r="Z125" i="1"/>
  <c r="AA141" i="1"/>
  <c r="T141" i="1"/>
  <c r="X141" i="1" s="1"/>
  <c r="Z141" i="1"/>
  <c r="O142" i="1"/>
  <c r="M142" i="1" s="1"/>
  <c r="P142" i="1" s="1"/>
  <c r="J142" i="1" s="1"/>
  <c r="K142" i="1" s="1"/>
  <c r="AB162" i="1"/>
  <c r="AB185" i="1"/>
  <c r="AB203" i="1"/>
  <c r="AB181" i="1"/>
  <c r="AB199" i="1"/>
  <c r="AB180" i="1"/>
  <c r="T220" i="1"/>
  <c r="X220" i="1" s="1"/>
  <c r="AA220" i="1"/>
  <c r="Z220" i="1"/>
  <c r="T246" i="1"/>
  <c r="X246" i="1" s="1"/>
  <c r="AA246" i="1"/>
  <c r="Z246" i="1"/>
  <c r="AB237" i="1"/>
  <c r="AB261" i="1"/>
  <c r="T296" i="1"/>
  <c r="X296" i="1" s="1"/>
  <c r="AA296" i="1"/>
  <c r="Z296" i="1"/>
  <c r="T328" i="1"/>
  <c r="X328" i="1" s="1"/>
  <c r="AA328" i="1"/>
  <c r="Z328" i="1"/>
  <c r="T291" i="1"/>
  <c r="X291" i="1" s="1"/>
  <c r="AA291" i="1"/>
  <c r="O291" i="1"/>
  <c r="M291" i="1" s="1"/>
  <c r="P291" i="1" s="1"/>
  <c r="J291" i="1" s="1"/>
  <c r="K291" i="1" s="1"/>
  <c r="Z291" i="1"/>
  <c r="AB303" i="1"/>
  <c r="AB319" i="1"/>
  <c r="O294" i="1"/>
  <c r="M294" i="1" s="1"/>
  <c r="P294" i="1" s="1"/>
  <c r="J294" i="1" s="1"/>
  <c r="K294" i="1" s="1"/>
  <c r="O310" i="1"/>
  <c r="M310" i="1" s="1"/>
  <c r="P310" i="1" s="1"/>
  <c r="J310" i="1" s="1"/>
  <c r="K310" i="1" s="1"/>
  <c r="O318" i="1"/>
  <c r="M318" i="1" s="1"/>
  <c r="P318" i="1" s="1"/>
  <c r="J318" i="1" s="1"/>
  <c r="K318" i="1" s="1"/>
  <c r="O326" i="1"/>
  <c r="M326" i="1" s="1"/>
  <c r="P326" i="1" s="1"/>
  <c r="J326" i="1" s="1"/>
  <c r="K326" i="1" s="1"/>
  <c r="AB353" i="1"/>
  <c r="T338" i="1"/>
  <c r="X338" i="1" s="1"/>
  <c r="AA338" i="1"/>
  <c r="Z338" i="1"/>
  <c r="O338" i="1"/>
  <c r="M338" i="1" s="1"/>
  <c r="P338" i="1" s="1"/>
  <c r="J338" i="1" s="1"/>
  <c r="K338" i="1" s="1"/>
  <c r="AB350" i="1"/>
  <c r="T377" i="1"/>
  <c r="X377" i="1" s="1"/>
  <c r="AA377" i="1"/>
  <c r="Z377" i="1"/>
  <c r="O375" i="1"/>
  <c r="M375" i="1" s="1"/>
  <c r="P375" i="1" s="1"/>
  <c r="J375" i="1" s="1"/>
  <c r="K375" i="1" s="1"/>
  <c r="AB379" i="1"/>
  <c r="T369" i="1"/>
  <c r="X369" i="1" s="1"/>
  <c r="AA369" i="1"/>
  <c r="Z369" i="1"/>
  <c r="AB407" i="1"/>
  <c r="AB406" i="1"/>
  <c r="T439" i="1"/>
  <c r="X439" i="1" s="1"/>
  <c r="AA439" i="1"/>
  <c r="Z439" i="1"/>
  <c r="AB91" i="1"/>
  <c r="O78" i="1"/>
  <c r="M78" i="1" s="1"/>
  <c r="P78" i="1" s="1"/>
  <c r="J78" i="1" s="1"/>
  <c r="K78" i="1" s="1"/>
  <c r="AB44" i="1"/>
  <c r="AB60" i="1"/>
  <c r="AB76" i="1"/>
  <c r="AB92" i="1"/>
  <c r="AB108" i="1"/>
  <c r="O128" i="1"/>
  <c r="M128" i="1" s="1"/>
  <c r="P128" i="1" s="1"/>
  <c r="J128" i="1" s="1"/>
  <c r="K128" i="1" s="1"/>
  <c r="O144" i="1"/>
  <c r="M144" i="1" s="1"/>
  <c r="P144" i="1" s="1"/>
  <c r="J144" i="1" s="1"/>
  <c r="K144" i="1" s="1"/>
  <c r="O64" i="1"/>
  <c r="M64" i="1" s="1"/>
  <c r="P64" i="1" s="1"/>
  <c r="J64" i="1" s="1"/>
  <c r="K64" i="1" s="1"/>
  <c r="O96" i="1"/>
  <c r="M96" i="1" s="1"/>
  <c r="P96" i="1" s="1"/>
  <c r="J96" i="1" s="1"/>
  <c r="K96" i="1" s="1"/>
  <c r="O32" i="1"/>
  <c r="M32" i="1" s="1"/>
  <c r="P32" i="1" s="1"/>
  <c r="J32" i="1" s="1"/>
  <c r="K32" i="1" s="1"/>
  <c r="AB186" i="1"/>
  <c r="O205" i="1"/>
  <c r="M205" i="1" s="1"/>
  <c r="P205" i="1" s="1"/>
  <c r="J205" i="1" s="1"/>
  <c r="K205" i="1" s="1"/>
  <c r="AB182" i="1"/>
  <c r="O173" i="1"/>
  <c r="M173" i="1" s="1"/>
  <c r="P173" i="1" s="1"/>
  <c r="J173" i="1" s="1"/>
  <c r="K173" i="1" s="1"/>
  <c r="O227" i="1"/>
  <c r="M227" i="1" s="1"/>
  <c r="P227" i="1" s="1"/>
  <c r="J227" i="1" s="1"/>
  <c r="K227" i="1" s="1"/>
  <c r="AB238" i="1"/>
  <c r="O292" i="1"/>
  <c r="M292" i="1" s="1"/>
  <c r="P292" i="1" s="1"/>
  <c r="J292" i="1" s="1"/>
  <c r="K292" i="1" s="1"/>
  <c r="O312" i="1"/>
  <c r="M312" i="1" s="1"/>
  <c r="P312" i="1" s="1"/>
  <c r="J312" i="1" s="1"/>
  <c r="K312" i="1" s="1"/>
  <c r="AB287" i="1"/>
  <c r="AB347" i="1"/>
  <c r="O341" i="1"/>
  <c r="M341" i="1" s="1"/>
  <c r="P341" i="1" s="1"/>
  <c r="J341" i="1" s="1"/>
  <c r="K341" i="1" s="1"/>
  <c r="O357" i="1"/>
  <c r="M357" i="1" s="1"/>
  <c r="P357" i="1" s="1"/>
  <c r="J357" i="1" s="1"/>
  <c r="K357" i="1" s="1"/>
  <c r="T395" i="1"/>
  <c r="X395" i="1" s="1"/>
  <c r="AA395" i="1"/>
  <c r="Z395" i="1"/>
  <c r="O394" i="1"/>
  <c r="M394" i="1" s="1"/>
  <c r="P394" i="1" s="1"/>
  <c r="J394" i="1" s="1"/>
  <c r="K394" i="1" s="1"/>
  <c r="AB428" i="1"/>
  <c r="AB448" i="1"/>
  <c r="AB466" i="1"/>
  <c r="T487" i="1"/>
  <c r="X487" i="1" s="1"/>
  <c r="AA487" i="1"/>
  <c r="O487" i="1"/>
  <c r="M487" i="1" s="1"/>
  <c r="P487" i="1" s="1"/>
  <c r="J487" i="1" s="1"/>
  <c r="K487" i="1" s="1"/>
  <c r="Z487" i="1"/>
  <c r="AB386" i="1"/>
  <c r="AB493" i="1"/>
  <c r="AB135" i="1"/>
  <c r="AB281" i="1"/>
  <c r="AB58" i="1"/>
  <c r="AB316" i="1"/>
  <c r="T79" i="1"/>
  <c r="X79" i="1" s="1"/>
  <c r="AA79" i="1"/>
  <c r="Z79" i="1"/>
  <c r="AB38" i="1"/>
  <c r="T223" i="1"/>
  <c r="X223" i="1" s="1"/>
  <c r="AA223" i="1"/>
  <c r="Z223" i="1"/>
  <c r="T302" i="1"/>
  <c r="X302" i="1" s="1"/>
  <c r="AA302" i="1"/>
  <c r="Z302" i="1"/>
  <c r="T331" i="1"/>
  <c r="X331" i="1" s="1"/>
  <c r="AA331" i="1"/>
  <c r="Z331" i="1"/>
  <c r="T322" i="1"/>
  <c r="X322" i="1" s="1"/>
  <c r="AA322" i="1"/>
  <c r="Z322" i="1"/>
  <c r="T368" i="1"/>
  <c r="X368" i="1" s="1"/>
  <c r="AA368" i="1"/>
  <c r="AB368" i="1" s="1"/>
  <c r="O368" i="1"/>
  <c r="M368" i="1" s="1"/>
  <c r="P368" i="1" s="1"/>
  <c r="J368" i="1" s="1"/>
  <c r="K368" i="1" s="1"/>
  <c r="Z368" i="1"/>
  <c r="T387" i="1"/>
  <c r="X387" i="1" s="1"/>
  <c r="AA387" i="1"/>
  <c r="Z387" i="1"/>
  <c r="AA396" i="1"/>
  <c r="T396" i="1"/>
  <c r="X396" i="1" s="1"/>
  <c r="O396" i="1"/>
  <c r="M396" i="1" s="1"/>
  <c r="P396" i="1" s="1"/>
  <c r="J396" i="1" s="1"/>
  <c r="K396" i="1" s="1"/>
  <c r="Z396" i="1"/>
  <c r="AA419" i="1"/>
  <c r="T419" i="1"/>
  <c r="X419" i="1" s="1"/>
  <c r="Z419" i="1"/>
  <c r="AA460" i="1"/>
  <c r="T460" i="1"/>
  <c r="X460" i="1" s="1"/>
  <c r="Z460" i="1"/>
  <c r="T477" i="1"/>
  <c r="X477" i="1" s="1"/>
  <c r="AA477" i="1"/>
  <c r="Z477" i="1"/>
  <c r="T480" i="1"/>
  <c r="X480" i="1" s="1"/>
  <c r="AA480" i="1"/>
  <c r="Z480" i="1"/>
  <c r="AA490" i="1"/>
  <c r="T490" i="1"/>
  <c r="X490" i="1" s="1"/>
  <c r="Z490" i="1"/>
  <c r="T458" i="1"/>
  <c r="X458" i="1" s="1"/>
  <c r="AA458" i="1"/>
  <c r="Z458" i="1"/>
  <c r="AA475" i="1"/>
  <c r="AB475" i="1" s="1"/>
  <c r="T475" i="1"/>
  <c r="X475" i="1" s="1"/>
  <c r="Z475" i="1"/>
  <c r="AA486" i="1"/>
  <c r="AB486" i="1" s="1"/>
  <c r="T486" i="1"/>
  <c r="X486" i="1" s="1"/>
  <c r="Z486" i="1"/>
  <c r="O465" i="1"/>
  <c r="M465" i="1" s="1"/>
  <c r="P465" i="1" s="1"/>
  <c r="J465" i="1" s="1"/>
  <c r="K465" i="1" s="1"/>
  <c r="AB86" i="1"/>
  <c r="AB35" i="1"/>
  <c r="AB99" i="1"/>
  <c r="T24" i="1"/>
  <c r="X24" i="1" s="1"/>
  <c r="AA24" i="1"/>
  <c r="Z24" i="1"/>
  <c r="T56" i="1"/>
  <c r="X56" i="1" s="1"/>
  <c r="AA56" i="1"/>
  <c r="Z56" i="1"/>
  <c r="T88" i="1"/>
  <c r="X88" i="1" s="1"/>
  <c r="AA88" i="1"/>
  <c r="Z88" i="1"/>
  <c r="AB158" i="1"/>
  <c r="AB132" i="1"/>
  <c r="T117" i="1"/>
  <c r="X117" i="1" s="1"/>
  <c r="AA117" i="1"/>
  <c r="Z117" i="1"/>
  <c r="O117" i="1"/>
  <c r="M117" i="1" s="1"/>
  <c r="P117" i="1" s="1"/>
  <c r="J117" i="1" s="1"/>
  <c r="K117" i="1" s="1"/>
  <c r="O130" i="1"/>
  <c r="M130" i="1" s="1"/>
  <c r="P130" i="1" s="1"/>
  <c r="J130" i="1" s="1"/>
  <c r="K130" i="1" s="1"/>
  <c r="AB151" i="1"/>
  <c r="AA161" i="1"/>
  <c r="AB161" i="1" s="1"/>
  <c r="T161" i="1"/>
  <c r="X161" i="1" s="1"/>
  <c r="Z161" i="1"/>
  <c r="AB174" i="1"/>
  <c r="T201" i="1"/>
  <c r="X201" i="1" s="1"/>
  <c r="AA201" i="1"/>
  <c r="Z201" i="1"/>
  <c r="T243" i="1"/>
  <c r="X243" i="1" s="1"/>
  <c r="AA243" i="1"/>
  <c r="Z243" i="1"/>
  <c r="O184" i="1"/>
  <c r="M184" i="1" s="1"/>
  <c r="P184" i="1" s="1"/>
  <c r="J184" i="1" s="1"/>
  <c r="K184" i="1" s="1"/>
  <c r="O216" i="1"/>
  <c r="M216" i="1" s="1"/>
  <c r="P216" i="1" s="1"/>
  <c r="J216" i="1" s="1"/>
  <c r="K216" i="1" s="1"/>
  <c r="T249" i="1"/>
  <c r="X249" i="1" s="1"/>
  <c r="AA249" i="1"/>
  <c r="Z249" i="1"/>
  <c r="T274" i="1"/>
  <c r="X274" i="1" s="1"/>
  <c r="AA274" i="1"/>
  <c r="Z274" i="1"/>
  <c r="AB225" i="1"/>
  <c r="AB245" i="1"/>
  <c r="AA278" i="1"/>
  <c r="T278" i="1"/>
  <c r="X278" i="1" s="1"/>
  <c r="Z278" i="1"/>
  <c r="AA339" i="1"/>
  <c r="T339" i="1"/>
  <c r="X339" i="1" s="1"/>
  <c r="Z339" i="1"/>
  <c r="AA371" i="1"/>
  <c r="T371" i="1"/>
  <c r="X371" i="1" s="1"/>
  <c r="Z371" i="1"/>
  <c r="AB429" i="1"/>
  <c r="O486" i="1"/>
  <c r="M486" i="1" s="1"/>
  <c r="P486" i="1" s="1"/>
  <c r="J486" i="1" s="1"/>
  <c r="K486" i="1" s="1"/>
  <c r="AB440" i="1"/>
  <c r="AB447" i="1"/>
  <c r="AB474" i="1"/>
  <c r="AB398" i="1"/>
  <c r="AB426" i="1"/>
  <c r="AB481" i="1"/>
  <c r="T47" i="1"/>
  <c r="X47" i="1" s="1"/>
  <c r="AA47" i="1"/>
  <c r="Z47" i="1"/>
  <c r="AB57" i="1"/>
  <c r="O126" i="1"/>
  <c r="M126" i="1" s="1"/>
  <c r="P126" i="1" s="1"/>
  <c r="J126" i="1" s="1"/>
  <c r="K126" i="1" s="1"/>
  <c r="O169" i="1"/>
  <c r="M169" i="1" s="1"/>
  <c r="P169" i="1" s="1"/>
  <c r="J169" i="1" s="1"/>
  <c r="K169" i="1" s="1"/>
  <c r="T193" i="1"/>
  <c r="X193" i="1" s="1"/>
  <c r="AA193" i="1"/>
  <c r="Z193" i="1"/>
  <c r="T204" i="1"/>
  <c r="X204" i="1" s="1"/>
  <c r="AA204" i="1"/>
  <c r="Z204" i="1"/>
  <c r="AB229" i="1"/>
  <c r="AB241" i="1"/>
  <c r="O262" i="1"/>
  <c r="M262" i="1" s="1"/>
  <c r="P262" i="1" s="1"/>
  <c r="J262" i="1" s="1"/>
  <c r="K262" i="1" s="1"/>
  <c r="O223" i="1"/>
  <c r="M223" i="1" s="1"/>
  <c r="P223" i="1" s="1"/>
  <c r="J223" i="1" s="1"/>
  <c r="K223" i="1" s="1"/>
  <c r="T254" i="1"/>
  <c r="X254" i="1" s="1"/>
  <c r="AA254" i="1"/>
  <c r="Z254" i="1"/>
  <c r="O307" i="1"/>
  <c r="M307" i="1" s="1"/>
  <c r="P307" i="1" s="1"/>
  <c r="J307" i="1" s="1"/>
  <c r="K307" i="1" s="1"/>
  <c r="O323" i="1"/>
  <c r="M323" i="1" s="1"/>
  <c r="P323" i="1" s="1"/>
  <c r="J323" i="1" s="1"/>
  <c r="K323" i="1" s="1"/>
  <c r="AA285" i="1"/>
  <c r="T285" i="1"/>
  <c r="X285" i="1" s="1"/>
  <c r="Z285" i="1"/>
  <c r="T320" i="1"/>
  <c r="X320" i="1" s="1"/>
  <c r="AA320" i="1"/>
  <c r="Z320" i="1"/>
  <c r="AB351" i="1"/>
  <c r="AB385" i="1"/>
  <c r="O354" i="1"/>
  <c r="M354" i="1" s="1"/>
  <c r="P354" i="1" s="1"/>
  <c r="J354" i="1" s="1"/>
  <c r="K354" i="1" s="1"/>
  <c r="O371" i="1"/>
  <c r="M371" i="1" s="1"/>
  <c r="P371" i="1" s="1"/>
  <c r="J371" i="1" s="1"/>
  <c r="K371" i="1" s="1"/>
  <c r="AB382" i="1"/>
  <c r="O415" i="1"/>
  <c r="M415" i="1" s="1"/>
  <c r="P415" i="1" s="1"/>
  <c r="J415" i="1" s="1"/>
  <c r="K415" i="1" s="1"/>
  <c r="AB424" i="1"/>
  <c r="AB423" i="1"/>
  <c r="AB437" i="1"/>
  <c r="AB54" i="1"/>
  <c r="T110" i="1"/>
  <c r="X110" i="1" s="1"/>
  <c r="AA110" i="1"/>
  <c r="Z110" i="1"/>
  <c r="AB105" i="1"/>
  <c r="AB30" i="1"/>
  <c r="T28" i="1"/>
  <c r="X28" i="1" s="1"/>
  <c r="AA28" i="1"/>
  <c r="Z28" i="1"/>
  <c r="AB140" i="1"/>
  <c r="O138" i="1"/>
  <c r="M138" i="1" s="1"/>
  <c r="P138" i="1" s="1"/>
  <c r="J138" i="1" s="1"/>
  <c r="K138" i="1" s="1"/>
  <c r="O154" i="1"/>
  <c r="M154" i="1" s="1"/>
  <c r="P154" i="1" s="1"/>
  <c r="J154" i="1" s="1"/>
  <c r="K154" i="1" s="1"/>
  <c r="AB177" i="1"/>
  <c r="AB195" i="1"/>
  <c r="AB191" i="1"/>
  <c r="AB168" i="1"/>
  <c r="AB235" i="1"/>
  <c r="AB251" i="1"/>
  <c r="AB267" i="1"/>
  <c r="O192" i="1"/>
  <c r="M192" i="1" s="1"/>
  <c r="P192" i="1" s="1"/>
  <c r="J192" i="1" s="1"/>
  <c r="K192" i="1" s="1"/>
  <c r="AA222" i="1"/>
  <c r="T222" i="1"/>
  <c r="X222" i="1" s="1"/>
  <c r="O222" i="1"/>
  <c r="M222" i="1" s="1"/>
  <c r="P222" i="1" s="1"/>
  <c r="J222" i="1" s="1"/>
  <c r="K222" i="1" s="1"/>
  <c r="Z222" i="1"/>
  <c r="T230" i="1"/>
  <c r="X230" i="1" s="1"/>
  <c r="AA230" i="1"/>
  <c r="O230" i="1"/>
  <c r="M230" i="1" s="1"/>
  <c r="P230" i="1" s="1"/>
  <c r="J230" i="1" s="1"/>
  <c r="K230" i="1" s="1"/>
  <c r="Z230" i="1"/>
  <c r="AB277" i="1"/>
  <c r="AB234" i="1"/>
  <c r="O254" i="1"/>
  <c r="M254" i="1" s="1"/>
  <c r="P254" i="1" s="1"/>
  <c r="J254" i="1" s="1"/>
  <c r="K254" i="1" s="1"/>
  <c r="O266" i="1"/>
  <c r="M266" i="1" s="1"/>
  <c r="P266" i="1" s="1"/>
  <c r="J266" i="1" s="1"/>
  <c r="K266" i="1" s="1"/>
  <c r="O304" i="1"/>
  <c r="M304" i="1" s="1"/>
  <c r="P304" i="1" s="1"/>
  <c r="J304" i="1" s="1"/>
  <c r="K304" i="1" s="1"/>
  <c r="AB289" i="1"/>
  <c r="O339" i="1"/>
  <c r="M339" i="1" s="1"/>
  <c r="P339" i="1" s="1"/>
  <c r="J339" i="1" s="1"/>
  <c r="K339" i="1" s="1"/>
  <c r="O355" i="1"/>
  <c r="M355" i="1" s="1"/>
  <c r="P355" i="1" s="1"/>
  <c r="J355" i="1" s="1"/>
  <c r="K355" i="1" s="1"/>
  <c r="AB366" i="1"/>
  <c r="O389" i="1"/>
  <c r="M389" i="1" s="1"/>
  <c r="P389" i="1" s="1"/>
  <c r="J389" i="1" s="1"/>
  <c r="K389" i="1" s="1"/>
  <c r="O390" i="1"/>
  <c r="M390" i="1" s="1"/>
  <c r="P390" i="1" s="1"/>
  <c r="J390" i="1" s="1"/>
  <c r="K390" i="1" s="1"/>
  <c r="T421" i="1"/>
  <c r="X421" i="1" s="1"/>
  <c r="AA421" i="1"/>
  <c r="O421" i="1"/>
  <c r="M421" i="1" s="1"/>
  <c r="P421" i="1" s="1"/>
  <c r="J421" i="1" s="1"/>
  <c r="K421" i="1" s="1"/>
  <c r="Z421" i="1"/>
  <c r="AB378" i="1"/>
  <c r="AB114" i="1"/>
  <c r="AB198" i="1"/>
  <c r="AB381" i="1"/>
  <c r="AB46" i="1"/>
  <c r="AB349" i="1"/>
  <c r="AB31" i="1"/>
  <c r="AB119" i="1"/>
  <c r="AB300" i="1"/>
  <c r="AB110" i="1" l="1"/>
  <c r="AB204" i="1"/>
  <c r="AB117" i="1"/>
  <c r="AB56" i="1"/>
  <c r="AB458" i="1"/>
  <c r="AB396" i="1"/>
  <c r="AB331" i="1"/>
  <c r="AB377" i="1"/>
  <c r="AB478" i="1"/>
  <c r="AB409" i="1"/>
  <c r="AB390" i="1"/>
  <c r="AB197" i="1"/>
  <c r="AB80" i="1"/>
  <c r="AB63" i="1"/>
  <c r="AB314" i="1"/>
  <c r="AB294" i="1"/>
  <c r="AB123" i="1"/>
  <c r="AB288" i="1"/>
  <c r="AB231" i="1"/>
  <c r="AB337" i="1"/>
  <c r="AB492" i="1"/>
  <c r="AB479" i="1"/>
  <c r="AB354" i="1"/>
  <c r="AB259" i="1"/>
  <c r="AB306" i="1"/>
  <c r="AB208" i="1"/>
  <c r="AB134" i="1"/>
  <c r="AB341" i="1"/>
  <c r="AB312" i="1"/>
  <c r="AB266" i="1"/>
  <c r="AB227" i="1"/>
  <c r="AB209" i="1"/>
  <c r="AB165" i="1"/>
  <c r="AB32" i="1"/>
  <c r="AB446" i="1"/>
  <c r="AB394" i="1"/>
  <c r="AB364" i="1"/>
  <c r="AB344" i="1"/>
  <c r="AB307" i="1"/>
  <c r="AB213" i="1"/>
  <c r="AB155" i="1"/>
  <c r="AB149" i="1"/>
  <c r="AB130" i="1"/>
  <c r="AB192" i="1"/>
  <c r="AB371" i="1"/>
  <c r="AB416" i="1"/>
  <c r="AB384" i="1"/>
  <c r="AB449" i="1"/>
  <c r="AB169" i="1"/>
  <c r="AB483" i="1"/>
  <c r="AB453" i="1"/>
  <c r="AB457" i="1"/>
  <c r="AB116" i="1"/>
  <c r="AB285" i="1"/>
  <c r="AB222" i="1"/>
  <c r="AB249" i="1"/>
  <c r="AB201" i="1"/>
  <c r="AB480" i="1"/>
  <c r="AB387" i="1"/>
  <c r="AB223" i="1"/>
  <c r="AB79" i="1"/>
  <c r="AB439" i="1"/>
  <c r="AB296" i="1"/>
  <c r="AB220" i="1"/>
  <c r="AB375" i="1"/>
  <c r="AB157" i="1"/>
  <c r="AB230" i="1"/>
  <c r="AB320" i="1"/>
  <c r="AB254" i="1"/>
  <c r="AB47" i="1"/>
  <c r="AB88" i="1"/>
  <c r="AB477" i="1"/>
  <c r="AB460" i="1"/>
  <c r="AB322" i="1"/>
  <c r="AB338" i="1"/>
  <c r="AB141" i="1"/>
  <c r="AB472" i="1"/>
  <c r="AB389" i="1"/>
  <c r="AB250" i="1"/>
  <c r="AB112" i="1"/>
  <c r="AB465" i="1"/>
  <c r="AB326" i="1"/>
  <c r="AB184" i="1"/>
  <c r="AB78" i="1"/>
  <c r="AB373" i="1"/>
  <c r="AB304" i="1"/>
  <c r="AB40" i="1"/>
  <c r="AB118" i="1"/>
  <c r="AB491" i="1"/>
  <c r="AB270" i="1"/>
  <c r="AB150" i="1"/>
  <c r="AB167" i="1"/>
  <c r="AB372" i="1"/>
  <c r="AB357" i="1"/>
  <c r="AB64" i="1"/>
  <c r="AB427" i="1"/>
  <c r="AB462" i="1"/>
  <c r="AB358" i="1"/>
  <c r="AB298" i="1"/>
  <c r="AB200" i="1"/>
  <c r="AB146" i="1"/>
  <c r="AB265" i="1"/>
  <c r="AB188" i="1"/>
  <c r="AB459" i="1"/>
  <c r="AB421" i="1"/>
  <c r="AB28" i="1"/>
  <c r="AB193" i="1"/>
  <c r="AB278" i="1"/>
  <c r="AB274" i="1"/>
  <c r="AB243" i="1"/>
  <c r="AB24" i="1"/>
  <c r="AB302" i="1"/>
  <c r="AB395" i="1"/>
  <c r="AB369" i="1"/>
  <c r="AB328" i="1"/>
  <c r="AB246" i="1"/>
  <c r="AB173" i="1"/>
  <c r="AB205" i="1"/>
  <c r="AB48" i="1"/>
  <c r="AB255" i="1"/>
  <c r="AB154" i="1"/>
  <c r="AB361" i="1"/>
  <c r="AB131" i="1"/>
  <c r="AB436" i="1"/>
  <c r="AB355" i="1"/>
  <c r="AB104" i="1"/>
  <c r="AB315" i="1"/>
  <c r="AB176" i="1"/>
  <c r="AB142" i="1"/>
  <c r="AB282" i="1"/>
  <c r="AB242" i="1"/>
  <c r="AB147" i="1"/>
  <c r="AB113" i="1"/>
  <c r="AB262" i="1"/>
  <c r="AB450" i="1"/>
  <c r="AB310" i="1"/>
  <c r="AB42" i="1"/>
  <c r="AB126" i="1"/>
  <c r="AB339" i="1"/>
  <c r="AB490" i="1"/>
  <c r="AB419" i="1"/>
  <c r="AB487" i="1"/>
  <c r="AB291" i="1"/>
  <c r="AB125" i="1"/>
  <c r="AB121" i="1"/>
  <c r="AB485" i="1"/>
  <c r="AB286" i="1"/>
  <c r="AB420" i="1"/>
</calcChain>
</file>

<file path=xl/sharedStrings.xml><?xml version="1.0" encoding="utf-8"?>
<sst xmlns="http://schemas.openxmlformats.org/spreadsheetml/2006/main" count="2899" uniqueCount="1347">
  <si>
    <t>File opened</t>
  </si>
  <si>
    <t>2020-06-10 06:07:36</t>
  </si>
  <si>
    <t>Console s/n</t>
  </si>
  <si>
    <t>68C-811821</t>
  </si>
  <si>
    <t>Console ver</t>
  </si>
  <si>
    <t>Bluestem v.1.3.17</t>
  </si>
  <si>
    <t>Scripts ver</t>
  </si>
  <si>
    <t>2018.12  1.3.16, Nov 2018</t>
  </si>
  <si>
    <t>Head s/n</t>
  </si>
  <si>
    <t>68H-711821</t>
  </si>
  <si>
    <t>Head ver</t>
  </si>
  <si>
    <t>1.3.1</t>
  </si>
  <si>
    <t>Head cal</t>
  </si>
  <si>
    <t>{"co2bspan2b": "0.314275", "h2oaspan2b": "0.0718914", "co2aspan1": "1.00012", "flowbzero": "0.26536", "co2aspan2b": "0.315068", "co2aspanconc1": "2498", "co2aspan2a": "0.317731", "co2bspanconc2": "298.9", "h2obspan1": "0.998447", "co2aspan2": "-0.0267491", "h2obspanconc2": "0", "flowmeterzero": "1.00485", "co2bspanconc1": "2498", "co2bspan1": "1.00032", "h2obspan2": "0", "tbzero": "0.144981", "co2azero": "0.950431", "h2oaspanconc2": "0", "h2obzero": "1.08567", "h2obspanconc1": "12.25", "h2oaspan2": "0", "h2obspan2b": "0.069996", "oxygen": "21", "co2aspanconc2": "298.9", "co2bspan2": "-0.027252", "h2oaspan1": "1.00027", "chamberpressurezero": "2.65091", "ssa_ref": "28962.7", "tazero": "0.128035", "h2oaspanconc1": "12.25", "co2bzero": "0.912106", "h2oazero": "1.08146", "co2bspan2a": "0.316911", "h2obspan2a": "0.0701049", "ssb_ref": "31647.3", "flowazero": "0.324", "h2oaspan2a": "0.0718717"}</t>
  </si>
  <si>
    <t>Chamber type</t>
  </si>
  <si>
    <t>6800-13</t>
  </si>
  <si>
    <t>Chamber s/n</t>
  </si>
  <si>
    <t>CHM-10597</t>
  </si>
  <si>
    <t>Chamber rev</t>
  </si>
  <si>
    <t>0</t>
  </si>
  <si>
    <t>Chamber cal</t>
  </si>
  <si>
    <t>8.52</t>
  </si>
  <si>
    <t>06:07:36</t>
  </si>
  <si>
    <t>Stability Definition:	ΔCO2 (Meas2): Slp&lt;0.1 Per=20	ΔH2O (Meas2): Slp&lt;0.1 Per=20</t>
  </si>
  <si>
    <t>06:40:23</t>
  </si>
  <si>
    <t>rm fl 12</t>
  </si>
  <si>
    <t>SysConst</t>
  </si>
  <si>
    <t>AvgTime</t>
  </si>
  <si>
    <t>4</t>
  </si>
  <si>
    <t>Oxygen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</si>
  <si>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</si>
  <si>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</si>
  <si>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</si>
  <si>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</si>
  <si>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</si>
  <si>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</si>
  <si>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</si>
  <si>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</si>
  <si>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</si>
  <si>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</si>
  <si>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</si>
  <si>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</si>
  <si>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</si>
  <si>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</si>
  <si>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</si>
  <si>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</si>
  <si>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</si>
  <si>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</si>
  <si>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</si>
  <si>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</si>
  <si>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</si>
  <si>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</si>
  <si>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</si>
  <si>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</si>
  <si>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</si>
  <si>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</si>
  <si>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</si>
  <si>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</si>
  <si>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</si>
  <si>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</si>
  <si>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</si>
  <si>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</si>
  <si>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</si>
  <si>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</si>
  <si>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</si>
  <si>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</si>
  <si>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</si>
  <si>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</si>
  <si>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</si>
  <si>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3.81497 80.3012 377.565 616.074 850.682 1038.28 1234.9 1326.32</t>
  </si>
  <si>
    <t>Fs_true</t>
  </si>
  <si>
    <t>-0.0592087 99.5446 403.117 601.129 800.58 1000.62 1201.09 1400.75</t>
  </si>
  <si>
    <t>leak_wt</t>
  </si>
  <si>
    <t>Sys</t>
  </si>
  <si>
    <t>GasEx</t>
  </si>
  <si>
    <t>Leak</t>
  </si>
  <si>
    <t>LeafQ</t>
  </si>
  <si>
    <t>Meas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</si>
  <si>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</si>
  <si>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</si>
  <si>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</si>
  <si>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</si>
  <si>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</si>
  <si>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</si>
  <si>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</si>
  <si>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</si>
  <si>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</si>
  <si>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</si>
  <si>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</si>
  <si>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</si>
  <si>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</si>
  <si>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</si>
  <si>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</si>
  <si>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</si>
  <si>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</si>
  <si>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</si>
  <si>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</si>
  <si>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</si>
  <si>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</si>
  <si>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</si>
  <si>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</si>
  <si>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</si>
  <si>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</si>
  <si>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</si>
  <si>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</si>
  <si>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</si>
  <si>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</si>
  <si>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</si>
  <si>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</si>
  <si>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</si>
  <si>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</si>
  <si>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</si>
  <si>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</si>
  <si>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</si>
  <si>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</si>
  <si>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</si>
  <si>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</si>
  <si>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</si>
  <si>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</si>
  <si>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</si>
  <si>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</si>
  <si>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</si>
  <si>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</si>
  <si>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</si>
  <si>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</si>
  <si>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</si>
  <si>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</si>
  <si>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</si>
  <si>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</si>
  <si>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</si>
  <si>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</si>
  <si>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</si>
  <si>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</si>
  <si>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</si>
  <si>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</si>
  <si>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</si>
  <si>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</si>
  <si>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</si>
  <si>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</si>
  <si>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</si>
  <si>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</si>
  <si>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</si>
  <si>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</si>
  <si>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</si>
  <si>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</si>
  <si>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</si>
  <si>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</si>
  <si>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</si>
  <si>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</si>
  <si>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</si>
  <si>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</si>
  <si>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</si>
  <si>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</si>
  <si>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</si>
  <si>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</si>
  <si>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</si>
  <si>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</si>
  <si>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</si>
  <si>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</si>
  <si>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</si>
  <si>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</si>
  <si>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</si>
  <si>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</si>
  <si>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</si>
  <si>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</si>
  <si>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</si>
  <si>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</si>
  <si>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</si>
  <si>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</si>
  <si>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</si>
  <si>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</si>
  <si>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</si>
  <si>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</si>
  <si>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</si>
  <si>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</si>
  <si>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</si>
  <si>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</si>
  <si>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</si>
  <si>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</si>
  <si>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</si>
  <si>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</si>
  <si>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</si>
  <si>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</si>
  <si>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</si>
  <si>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</si>
  <si>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</si>
  <si>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</si>
  <si>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</si>
  <si>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</si>
  <si>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</si>
  <si>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</si>
  <si>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</si>
  <si>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</si>
  <si>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</si>
  <si>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20200610 06:43:34</t>
  </si>
  <si>
    <t>06:43:34</t>
  </si>
  <si>
    <t>0: Broadleaf</t>
  </si>
  <si>
    <t>06:42:58</t>
  </si>
  <si>
    <t>0/2</t>
  </si>
  <si>
    <t>20200610 06:43:39</t>
  </si>
  <si>
    <t>06:43:39</t>
  </si>
  <si>
    <t>20200610 06:43:44</t>
  </si>
  <si>
    <t>06:43:44</t>
  </si>
  <si>
    <t>1/2</t>
  </si>
  <si>
    <t>20200610 06:43:49</t>
  </si>
  <si>
    <t>06:43:49</t>
  </si>
  <si>
    <t>20200610 06:43:54</t>
  </si>
  <si>
    <t>06:43:54</t>
  </si>
  <si>
    <t>20200610 06:43:59</t>
  </si>
  <si>
    <t>06:43:59</t>
  </si>
  <si>
    <t>20200610 06:44:46</t>
  </si>
  <si>
    <t>06:44:46</t>
  </si>
  <si>
    <t>20200610 06:44:51</t>
  </si>
  <si>
    <t>06:44:51</t>
  </si>
  <si>
    <t>06:45:31</t>
  </si>
  <si>
    <t>rm fl 11</t>
  </si>
  <si>
    <t>20200610 06:49:22</t>
  </si>
  <si>
    <t>06:49:22</t>
  </si>
  <si>
    <t>06:48:41</t>
  </si>
  <si>
    <t>20200610 06:49:27</t>
  </si>
  <si>
    <t>06:49:27</t>
  </si>
  <si>
    <t>20200610 06:49:32</t>
  </si>
  <si>
    <t>06:49:32</t>
  </si>
  <si>
    <t>20200610 06:49:37</t>
  </si>
  <si>
    <t>06:49:37</t>
  </si>
  <si>
    <t>20200610 06:49:42</t>
  </si>
  <si>
    <t>06:49:42</t>
  </si>
  <si>
    <t>20200610 06:49:47</t>
  </si>
  <si>
    <t>06:49:47</t>
  </si>
  <si>
    <t>06:50:52</t>
  </si>
  <si>
    <t>ag bz 2</t>
  </si>
  <si>
    <t>20200610 06:54:31</t>
  </si>
  <si>
    <t>06:54:31</t>
  </si>
  <si>
    <t>06:53:39</t>
  </si>
  <si>
    <t>20200610 06:54:36</t>
  </si>
  <si>
    <t>06:54:36</t>
  </si>
  <si>
    <t>20200610 06:54:41</t>
  </si>
  <si>
    <t>06:54:41</t>
  </si>
  <si>
    <t>20200610 06:54:46</t>
  </si>
  <si>
    <t>06:54:46</t>
  </si>
  <si>
    <t>20200610 06:54:51</t>
  </si>
  <si>
    <t>06:54:51</t>
  </si>
  <si>
    <t>20200610 06:54:56</t>
  </si>
  <si>
    <t>06:54:56</t>
  </si>
  <si>
    <t>06:56:09</t>
  </si>
  <si>
    <t>ag bz 3</t>
  </si>
  <si>
    <t>20200610 07:00:29</t>
  </si>
  <si>
    <t>07:00:29</t>
  </si>
  <si>
    <t>06:59:38</t>
  </si>
  <si>
    <t>20200610 07:00:34</t>
  </si>
  <si>
    <t>07:00:34</t>
  </si>
  <si>
    <t>20200610 07:00:39</t>
  </si>
  <si>
    <t>07:00:39</t>
  </si>
  <si>
    <t>20200610 07:00:44</t>
  </si>
  <si>
    <t>07:00:44</t>
  </si>
  <si>
    <t>20200610 07:00:49</t>
  </si>
  <si>
    <t>07:00:49</t>
  </si>
  <si>
    <t>20200610 07:00:54</t>
  </si>
  <si>
    <t>07:00:54</t>
  </si>
  <si>
    <t>07:01:41</t>
  </si>
  <si>
    <t>rm fl 8</t>
  </si>
  <si>
    <t>20200610 07:03:55</t>
  </si>
  <si>
    <t>07:03:55</t>
  </si>
  <si>
    <t>07:03:36</t>
  </si>
  <si>
    <t>20200610 07:04:00</t>
  </si>
  <si>
    <t>07:04:00</t>
  </si>
  <si>
    <t>20200610 07:04:05</t>
  </si>
  <si>
    <t>07:04:05</t>
  </si>
  <si>
    <t>20200610 07:04:10</t>
  </si>
  <si>
    <t>07:04:10</t>
  </si>
  <si>
    <t>20200610 07:04:15</t>
  </si>
  <si>
    <t>07:04:15</t>
  </si>
  <si>
    <t>20200610 07:04:20</t>
  </si>
  <si>
    <t>07:04:20</t>
  </si>
  <si>
    <t>07:04:56</t>
  </si>
  <si>
    <t>ag fl 5</t>
  </si>
  <si>
    <t>20200610 07:08:21</t>
  </si>
  <si>
    <t>07:08:21</t>
  </si>
  <si>
    <t>07:07:55</t>
  </si>
  <si>
    <t>20200610 07:08:26</t>
  </si>
  <si>
    <t>07:08:26</t>
  </si>
  <si>
    <t>20200610 07:08:31</t>
  </si>
  <si>
    <t>07:08:31</t>
  </si>
  <si>
    <t>20200610 07:08:36</t>
  </si>
  <si>
    <t>07:08:36</t>
  </si>
  <si>
    <t>20200610 07:08:41</t>
  </si>
  <si>
    <t>07:08:41</t>
  </si>
  <si>
    <t>20200610 07:08:46</t>
  </si>
  <si>
    <t>07:08:46</t>
  </si>
  <si>
    <t>2/2</t>
  </si>
  <si>
    <t>07:09:49</t>
  </si>
  <si>
    <t>ag fl 7</t>
  </si>
  <si>
    <t>20200610 07:12:54</t>
  </si>
  <si>
    <t>07:12:54</t>
  </si>
  <si>
    <t>07:12:37</t>
  </si>
  <si>
    <t>20200610 07:12:59</t>
  </si>
  <si>
    <t>07:12:59</t>
  </si>
  <si>
    <t>20200610 07:13:04</t>
  </si>
  <si>
    <t>07:13:04</t>
  </si>
  <si>
    <t>20200610 07:13:09</t>
  </si>
  <si>
    <t>07:13:09</t>
  </si>
  <si>
    <t>20200610 07:13:14</t>
  </si>
  <si>
    <t>07:13:14</t>
  </si>
  <si>
    <t>20200610 07:13:19</t>
  </si>
  <si>
    <t>07:13:19</t>
  </si>
  <si>
    <t>07:14:17</t>
  </si>
  <si>
    <t>rm fl 1</t>
  </si>
  <si>
    <t>20200610 07:17:33</t>
  </si>
  <si>
    <t>07:17:33</t>
  </si>
  <si>
    <t>07:17:17</t>
  </si>
  <si>
    <t>20200610 07:17:38</t>
  </si>
  <si>
    <t>07:17:38</t>
  </si>
  <si>
    <t>20200610 07:17:43</t>
  </si>
  <si>
    <t>07:17:43</t>
  </si>
  <si>
    <t>20200610 07:17:48</t>
  </si>
  <si>
    <t>07:17:48</t>
  </si>
  <si>
    <t>20200610 07:17:53</t>
  </si>
  <si>
    <t>07:17:53</t>
  </si>
  <si>
    <t>20200610 07:17:58</t>
  </si>
  <si>
    <t>07:17:58</t>
  </si>
  <si>
    <t>07:18:59</t>
  </si>
  <si>
    <t>rm bz 3</t>
  </si>
  <si>
    <t>20200610 07:21:45</t>
  </si>
  <si>
    <t>07:21:45</t>
  </si>
  <si>
    <t>07:21:34</t>
  </si>
  <si>
    <t>20200610 07:21:50</t>
  </si>
  <si>
    <t>07:21:50</t>
  </si>
  <si>
    <t>20200610 07:21:55</t>
  </si>
  <si>
    <t>07:21:55</t>
  </si>
  <si>
    <t>20200610 07:22:00</t>
  </si>
  <si>
    <t>07:22:00</t>
  </si>
  <si>
    <t>20200610 07:22:05</t>
  </si>
  <si>
    <t>07:22:05</t>
  </si>
  <si>
    <t>20200610 07:22:10</t>
  </si>
  <si>
    <t>07:22:10</t>
  </si>
  <si>
    <t>07:22:52</t>
  </si>
  <si>
    <t>ag bz 11</t>
  </si>
  <si>
    <t>20200610 07:26:13</t>
  </si>
  <si>
    <t>07:26:13</t>
  </si>
  <si>
    <t>07:26:00</t>
  </si>
  <si>
    <t>20200610 07:26:18</t>
  </si>
  <si>
    <t>07:26:18</t>
  </si>
  <si>
    <t>20200610 07:26:23</t>
  </si>
  <si>
    <t>07:26:23</t>
  </si>
  <si>
    <t>20200610 07:26:28</t>
  </si>
  <si>
    <t>07:26:28</t>
  </si>
  <si>
    <t>20200610 07:26:33</t>
  </si>
  <si>
    <t>07:26:33</t>
  </si>
  <si>
    <t>20200610 07:26:38</t>
  </si>
  <si>
    <t>07:26:38</t>
  </si>
  <si>
    <t>07:27:47</t>
  </si>
  <si>
    <t>rm bz 9</t>
  </si>
  <si>
    <t>20200610 07:30:53</t>
  </si>
  <si>
    <t>07:30:53</t>
  </si>
  <si>
    <t>07:30:39</t>
  </si>
  <si>
    <t>20200610 07:30:58</t>
  </si>
  <si>
    <t>07:30:58</t>
  </si>
  <si>
    <t>20200610 07:31:03</t>
  </si>
  <si>
    <t>07:31:03</t>
  </si>
  <si>
    <t>20200610 07:31:08</t>
  </si>
  <si>
    <t>07:31:08</t>
  </si>
  <si>
    <t>20200610 07:31:13</t>
  </si>
  <si>
    <t>07:31:13</t>
  </si>
  <si>
    <t>20200610 07:31:18</t>
  </si>
  <si>
    <t>07:31:18</t>
  </si>
  <si>
    <t>07:32:21</t>
  </si>
  <si>
    <t>rm bz 4</t>
  </si>
  <si>
    <t>20200610 07:35:35</t>
  </si>
  <si>
    <t>07:35:35</t>
  </si>
  <si>
    <t>07:35:12</t>
  </si>
  <si>
    <t>20200610 07:35:40</t>
  </si>
  <si>
    <t>07:35:40</t>
  </si>
  <si>
    <t>20200610 07:35:45</t>
  </si>
  <si>
    <t>07:35:45</t>
  </si>
  <si>
    <t>20200610 07:35:50</t>
  </si>
  <si>
    <t>07:35:50</t>
  </si>
  <si>
    <t>20200610 07:35:55</t>
  </si>
  <si>
    <t>07:35:55</t>
  </si>
  <si>
    <t>20200610 07:36:00</t>
  </si>
  <si>
    <t>07:36:00</t>
  </si>
  <si>
    <t>07:37:06</t>
  </si>
  <si>
    <t>rm fl 10</t>
  </si>
  <si>
    <t>20200610 07:42:34</t>
  </si>
  <si>
    <t>07:42:34</t>
  </si>
  <si>
    <t>07:42:21</t>
  </si>
  <si>
    <t>20200610 07:42:39</t>
  </si>
  <si>
    <t>07:42:39</t>
  </si>
  <si>
    <t>20200610 07:42:44</t>
  </si>
  <si>
    <t>07:42:44</t>
  </si>
  <si>
    <t>20200610 07:42:49</t>
  </si>
  <si>
    <t>07:42:49</t>
  </si>
  <si>
    <t>20200610 07:42:54</t>
  </si>
  <si>
    <t>07:42:54</t>
  </si>
  <si>
    <t>20200610 07:42:59</t>
  </si>
  <si>
    <t>07:42:59</t>
  </si>
  <si>
    <t>07:44:11</t>
  </si>
  <si>
    <t>rm bz 1</t>
  </si>
  <si>
    <t>20200610 07:48:38</t>
  </si>
  <si>
    <t>07:48:38</t>
  </si>
  <si>
    <t>07:48:23</t>
  </si>
  <si>
    <t>20200610 07:48:43</t>
  </si>
  <si>
    <t>07:48:43</t>
  </si>
  <si>
    <t>20200610 07:48:48</t>
  </si>
  <si>
    <t>07:48:48</t>
  </si>
  <si>
    <t>20200610 07:48:53</t>
  </si>
  <si>
    <t>07:48:53</t>
  </si>
  <si>
    <t>20200610 07:48:58</t>
  </si>
  <si>
    <t>07:48:58</t>
  </si>
  <si>
    <t>20200610 07:49:03</t>
  </si>
  <si>
    <t>07:49:03</t>
  </si>
  <si>
    <t>07:50:15</t>
  </si>
  <si>
    <t>ag bz 1</t>
  </si>
  <si>
    <t>20200610 07:55:27</t>
  </si>
  <si>
    <t>07:55:27</t>
  </si>
  <si>
    <t>07:55:11</t>
  </si>
  <si>
    <t>20200610 07:55:32</t>
  </si>
  <si>
    <t>07:55:32</t>
  </si>
  <si>
    <t>20200610 07:55:37</t>
  </si>
  <si>
    <t>07:55:37</t>
  </si>
  <si>
    <t>20200610 07:55:42</t>
  </si>
  <si>
    <t>07:55:42</t>
  </si>
  <si>
    <t>20200610 07:55:47</t>
  </si>
  <si>
    <t>07:55:47</t>
  </si>
  <si>
    <t>20200610 07:55:52</t>
  </si>
  <si>
    <t>07:55:52</t>
  </si>
  <si>
    <t>20200610 08:00:52</t>
  </si>
  <si>
    <t>08:00:52</t>
  </si>
  <si>
    <t>08:00:36</t>
  </si>
  <si>
    <t>20200610 08:00:57</t>
  </si>
  <si>
    <t>08:00:57</t>
  </si>
  <si>
    <t>08:12:45</t>
  </si>
  <si>
    <t>20200610 08:16:12</t>
  </si>
  <si>
    <t>08:16:12</t>
  </si>
  <si>
    <t>08:15:54</t>
  </si>
  <si>
    <t>20200610 08:16:17</t>
  </si>
  <si>
    <t>08:16:17</t>
  </si>
  <si>
    <t>20200610 08:16:22</t>
  </si>
  <si>
    <t>08:16:22</t>
  </si>
  <si>
    <t>20200610 08:16:27</t>
  </si>
  <si>
    <t>08:16:27</t>
  </si>
  <si>
    <t>20200610 08:16:32</t>
  </si>
  <si>
    <t>08:16:32</t>
  </si>
  <si>
    <t>20200610 08:16:37</t>
  </si>
  <si>
    <t>08:16:37</t>
  </si>
  <si>
    <t>08:17:50</t>
  </si>
  <si>
    <t>20200610 08:21:41</t>
  </si>
  <si>
    <t>08:21:41</t>
  </si>
  <si>
    <t>08:21:28</t>
  </si>
  <si>
    <t>20200610 08:21:46</t>
  </si>
  <si>
    <t>08:21:46</t>
  </si>
  <si>
    <t>20200610 08:21:51</t>
  </si>
  <si>
    <t>08:21:51</t>
  </si>
  <si>
    <t>20200610 08:21:56</t>
  </si>
  <si>
    <t>08:21:56</t>
  </si>
  <si>
    <t>20200610 08:22:01</t>
  </si>
  <si>
    <t>08:22:01</t>
  </si>
  <si>
    <t>20200610 08:22:06</t>
  </si>
  <si>
    <t>08:22:06</t>
  </si>
  <si>
    <t>08:22:54</t>
  </si>
  <si>
    <t>rm fl 6</t>
  </si>
  <si>
    <t>20200610 08:25:53</t>
  </si>
  <si>
    <t>08:25:53</t>
  </si>
  <si>
    <t>08:25:24</t>
  </si>
  <si>
    <t>20200610 08:25:58</t>
  </si>
  <si>
    <t>08:25:58</t>
  </si>
  <si>
    <t>20200610 08:26:03</t>
  </si>
  <si>
    <t>08:26:03</t>
  </si>
  <si>
    <t>20200610 08:26:08</t>
  </si>
  <si>
    <t>08:26:08</t>
  </si>
  <si>
    <t>20200610 08:26:13</t>
  </si>
  <si>
    <t>08:26:13</t>
  </si>
  <si>
    <t>20200610 08:26:18</t>
  </si>
  <si>
    <t>08:26:18</t>
  </si>
  <si>
    <t>08:27:29</t>
  </si>
  <si>
    <t>20200610 08:30:30</t>
  </si>
  <si>
    <t>08:30:30</t>
  </si>
  <si>
    <t>08:30:16</t>
  </si>
  <si>
    <t>20200610 08:30:35</t>
  </si>
  <si>
    <t>08:30:35</t>
  </si>
  <si>
    <t>20200610 08:30:40</t>
  </si>
  <si>
    <t>08:30:40</t>
  </si>
  <si>
    <t>20200610 08:30:45</t>
  </si>
  <si>
    <t>08:30:45</t>
  </si>
  <si>
    <t>20200610 08:30:50</t>
  </si>
  <si>
    <t>08:30:50</t>
  </si>
  <si>
    <t>20200610 08:30:55</t>
  </si>
  <si>
    <t>08:30:55</t>
  </si>
  <si>
    <t>08:31:59</t>
  </si>
  <si>
    <t>rm bz 5</t>
  </si>
  <si>
    <t>20200610 08:35:33</t>
  </si>
  <si>
    <t>08:35:33</t>
  </si>
  <si>
    <t>08:35:22</t>
  </si>
  <si>
    <t>20200610 08:35:38</t>
  </si>
  <si>
    <t>08:35:38</t>
  </si>
  <si>
    <t>20200610 08:35:43</t>
  </si>
  <si>
    <t>08:35:43</t>
  </si>
  <si>
    <t>20200610 08:35:48</t>
  </si>
  <si>
    <t>08:35:48</t>
  </si>
  <si>
    <t>20200610 08:35:53</t>
  </si>
  <si>
    <t>08:35:53</t>
  </si>
  <si>
    <t>20200610 08:35:58</t>
  </si>
  <si>
    <t>08:35:58</t>
  </si>
  <si>
    <t>08:37:01</t>
  </si>
  <si>
    <t>ag fl 2</t>
  </si>
  <si>
    <t>20200610 08:40:14</t>
  </si>
  <si>
    <t>08:40:14</t>
  </si>
  <si>
    <t>08:40:01</t>
  </si>
  <si>
    <t>20200610 08:40:19</t>
  </si>
  <si>
    <t>08:40:19</t>
  </si>
  <si>
    <t>20200610 08:40:24</t>
  </si>
  <si>
    <t>08:40:24</t>
  </si>
  <si>
    <t>20200610 08:40:29</t>
  </si>
  <si>
    <t>08:40:29</t>
  </si>
  <si>
    <t>20200610 08:40:34</t>
  </si>
  <si>
    <t>08:40:34</t>
  </si>
  <si>
    <t>20200610 08:40:39</t>
  </si>
  <si>
    <t>08:40:39</t>
  </si>
  <si>
    <t>08:41:39</t>
  </si>
  <si>
    <t>ag fl 9</t>
  </si>
  <si>
    <t>20200610 08:45:10</t>
  </si>
  <si>
    <t>08:45:10</t>
  </si>
  <si>
    <t>08:44:48</t>
  </si>
  <si>
    <t>20200610 08:45:15</t>
  </si>
  <si>
    <t>08:45:15</t>
  </si>
  <si>
    <t>20200610 08:45:20</t>
  </si>
  <si>
    <t>08:45:20</t>
  </si>
  <si>
    <t>20200610 08:45:25</t>
  </si>
  <si>
    <t>08:45:25</t>
  </si>
  <si>
    <t>20200610 08:45:30</t>
  </si>
  <si>
    <t>08:45:30</t>
  </si>
  <si>
    <t>20200610 08:45:35</t>
  </si>
  <si>
    <t>08:45:35</t>
  </si>
  <si>
    <t>08:46:35</t>
  </si>
  <si>
    <t>20200610 08:49:56</t>
  </si>
  <si>
    <t>08:49:56</t>
  </si>
  <si>
    <t>08:49:44</t>
  </si>
  <si>
    <t>20200610 08:50:01</t>
  </si>
  <si>
    <t>08:50:01</t>
  </si>
  <si>
    <t>20200610 08:50:06</t>
  </si>
  <si>
    <t>08:50:06</t>
  </si>
  <si>
    <t>20200610 08:50:11</t>
  </si>
  <si>
    <t>08:50:11</t>
  </si>
  <si>
    <t>20200610 08:50:16</t>
  </si>
  <si>
    <t>08:50:16</t>
  </si>
  <si>
    <t>20200610 08:50:21</t>
  </si>
  <si>
    <t>08:50:21</t>
  </si>
  <si>
    <t>08:51:19</t>
  </si>
  <si>
    <t>ag fl 3</t>
  </si>
  <si>
    <t>20200610 08:54:53</t>
  </si>
  <si>
    <t>08:54:53</t>
  </si>
  <si>
    <t>08:54:21</t>
  </si>
  <si>
    <t>20200610 08:54:58</t>
  </si>
  <si>
    <t>08:54:58</t>
  </si>
  <si>
    <t>20200610 08:55:03</t>
  </si>
  <si>
    <t>08:55:03</t>
  </si>
  <si>
    <t>20200610 08:55:08</t>
  </si>
  <si>
    <t>08:55:08</t>
  </si>
  <si>
    <t>20200610 08:55:13</t>
  </si>
  <si>
    <t>08:55:13</t>
  </si>
  <si>
    <t>20200610 08:55:18</t>
  </si>
  <si>
    <t>08:55:18</t>
  </si>
  <si>
    <t>08:56:16</t>
  </si>
  <si>
    <t>20200610 08:59:35</t>
  </si>
  <si>
    <t>08:59:35</t>
  </si>
  <si>
    <t>08:59:18</t>
  </si>
  <si>
    <t>20200610 08:59:40</t>
  </si>
  <si>
    <t>08:59:40</t>
  </si>
  <si>
    <t>20200610 08:59:45</t>
  </si>
  <si>
    <t>08:59:45</t>
  </si>
  <si>
    <t>20200610 08:59:50</t>
  </si>
  <si>
    <t>08:59:50</t>
  </si>
  <si>
    <t>20200610 08:59:55</t>
  </si>
  <si>
    <t>08:59:55</t>
  </si>
  <si>
    <t>20200610 09:00:00</t>
  </si>
  <si>
    <t>09:00:00</t>
  </si>
  <si>
    <t>09:01:05</t>
  </si>
  <si>
    <t>20200610 09:04:12</t>
  </si>
  <si>
    <t>09:04:12</t>
  </si>
  <si>
    <t>09:03:56</t>
  </si>
  <si>
    <t>20200610 09:04:17</t>
  </si>
  <si>
    <t>09:04:17</t>
  </si>
  <si>
    <t>20200610 09:04:22</t>
  </si>
  <si>
    <t>09:04:22</t>
  </si>
  <si>
    <t>20200610 09:04:27</t>
  </si>
  <si>
    <t>09:04:27</t>
  </si>
  <si>
    <t>20200610 09:04:32</t>
  </si>
  <si>
    <t>09:04:32</t>
  </si>
  <si>
    <t>20200610 09:04:37</t>
  </si>
  <si>
    <t>09:04:37</t>
  </si>
  <si>
    <t>09:05:39</t>
  </si>
  <si>
    <t>rm bz 2</t>
  </si>
  <si>
    <t>20200610 09:09:28</t>
  </si>
  <si>
    <t>09:09:28</t>
  </si>
  <si>
    <t>09:08:46</t>
  </si>
  <si>
    <t>20200610 09:09:33</t>
  </si>
  <si>
    <t>09:09:33</t>
  </si>
  <si>
    <t>20200610 09:09:38</t>
  </si>
  <si>
    <t>09:09:38</t>
  </si>
  <si>
    <t>20200610 09:09:43</t>
  </si>
  <si>
    <t>09:09:43</t>
  </si>
  <si>
    <t>20200610 09:09:48</t>
  </si>
  <si>
    <t>09:09:48</t>
  </si>
  <si>
    <t>20200610 09:09:53</t>
  </si>
  <si>
    <t>09:09:53</t>
  </si>
  <si>
    <t>09:10:47</t>
  </si>
  <si>
    <t>20200610 09:15:07</t>
  </si>
  <si>
    <t>09:15:07</t>
  </si>
  <si>
    <t>09:14:47</t>
  </si>
  <si>
    <t>20200610 09:15:12</t>
  </si>
  <si>
    <t>09:15:12</t>
  </si>
  <si>
    <t>20200610 09:15:17</t>
  </si>
  <si>
    <t>09:15:17</t>
  </si>
  <si>
    <t>20200610 09:15:22</t>
  </si>
  <si>
    <t>09:15:22</t>
  </si>
  <si>
    <t>20200610 09:15:27</t>
  </si>
  <si>
    <t>09:15:27</t>
  </si>
  <si>
    <t>20200610 09:15:32</t>
  </si>
  <si>
    <t>09:15:32</t>
  </si>
  <si>
    <t>09:16:30</t>
  </si>
  <si>
    <t>20200610 09:20:08</t>
  </si>
  <si>
    <t>09:20:08</t>
  </si>
  <si>
    <t>20200610 09:20:13</t>
  </si>
  <si>
    <t>09:20:13</t>
  </si>
  <si>
    <t>20200610 09:20:18</t>
  </si>
  <si>
    <t>09:20:18</t>
  </si>
  <si>
    <t>20200610 09:20:23</t>
  </si>
  <si>
    <t>09:20:23</t>
  </si>
  <si>
    <t>20200610 09:20:28</t>
  </si>
  <si>
    <t>09:20:28</t>
  </si>
  <si>
    <t>20200610 09:20:33</t>
  </si>
  <si>
    <t>09:20:33</t>
  </si>
  <si>
    <t>09:21:45</t>
  </si>
  <si>
    <t>ag fl 10</t>
  </si>
  <si>
    <t>20200610 09:25:08</t>
  </si>
  <si>
    <t>09:25:08</t>
  </si>
  <si>
    <t>09:24:56</t>
  </si>
  <si>
    <t>20200610 09:25:13</t>
  </si>
  <si>
    <t>09:25:13</t>
  </si>
  <si>
    <t>20200610 09:25:18</t>
  </si>
  <si>
    <t>09:25:18</t>
  </si>
  <si>
    <t>20200610 09:25:23</t>
  </si>
  <si>
    <t>09:25:23</t>
  </si>
  <si>
    <t>20200610 09:25:28</t>
  </si>
  <si>
    <t>09:25:28</t>
  </si>
  <si>
    <t>20200610 09:25:33</t>
  </si>
  <si>
    <t>09:25:33</t>
  </si>
  <si>
    <t>09:26:08</t>
  </si>
  <si>
    <t>rm bz 11</t>
  </si>
  <si>
    <t>20200610 09:28:38</t>
  </si>
  <si>
    <t>09:28:38</t>
  </si>
  <si>
    <t>09:28:23</t>
  </si>
  <si>
    <t>20200610 09:28:43</t>
  </si>
  <si>
    <t>09:28:43</t>
  </si>
  <si>
    <t>20200610 09:28:48</t>
  </si>
  <si>
    <t>09:28:48</t>
  </si>
  <si>
    <t>20200610 09:28:53</t>
  </si>
  <si>
    <t>09:28:53</t>
  </si>
  <si>
    <t>20200610 09:28:58</t>
  </si>
  <si>
    <t>09:28:58</t>
  </si>
  <si>
    <t>20200610 09:29:03</t>
  </si>
  <si>
    <t>09:29:03</t>
  </si>
  <si>
    <t>09:46:45</t>
  </si>
  <si>
    <t>ag fl 1</t>
  </si>
  <si>
    <t>20200610 09:50:16</t>
  </si>
  <si>
    <t>09:50:16</t>
  </si>
  <si>
    <t>09:49:54</t>
  </si>
  <si>
    <t>20200610 09:50:21</t>
  </si>
  <si>
    <t>09:50:21</t>
  </si>
  <si>
    <t>20200610 09:50:26</t>
  </si>
  <si>
    <t>09:50:26</t>
  </si>
  <si>
    <t>20200610 09:50:31</t>
  </si>
  <si>
    <t>09:50:31</t>
  </si>
  <si>
    <t>20200610 09:50:36</t>
  </si>
  <si>
    <t>09:50:36</t>
  </si>
  <si>
    <t>20200610 09:50:41</t>
  </si>
  <si>
    <t>09:50:41</t>
  </si>
  <si>
    <t>09:51:43</t>
  </si>
  <si>
    <t>20200610 09:55:07</t>
  </si>
  <si>
    <t>09:55:07</t>
  </si>
  <si>
    <t>09:54:51</t>
  </si>
  <si>
    <t>20200610 09:55:12</t>
  </si>
  <si>
    <t>09:55:12</t>
  </si>
  <si>
    <t>20200610 09:55:17</t>
  </si>
  <si>
    <t>09:55:17</t>
  </si>
  <si>
    <t>20200610 09:55:22</t>
  </si>
  <si>
    <t>09:55:22</t>
  </si>
  <si>
    <t>20200610 09:55:27</t>
  </si>
  <si>
    <t>09:55:27</t>
  </si>
  <si>
    <t>20200610 09:55:32</t>
  </si>
  <si>
    <t>09:55:32</t>
  </si>
  <si>
    <t>09:56:25</t>
  </si>
  <si>
    <t>20200610 09:59:38</t>
  </si>
  <si>
    <t>09:59:38</t>
  </si>
  <si>
    <t>09:59:24</t>
  </si>
  <si>
    <t>20200610 09:59:43</t>
  </si>
  <si>
    <t>09:59:43</t>
  </si>
  <si>
    <t>20200610 09:59:48</t>
  </si>
  <si>
    <t>09:59:48</t>
  </si>
  <si>
    <t>20200610 09:59:53</t>
  </si>
  <si>
    <t>09:59:53</t>
  </si>
  <si>
    <t>20200610 09:59:58</t>
  </si>
  <si>
    <t>09:59:58</t>
  </si>
  <si>
    <t>20200610 10:00:03</t>
  </si>
  <si>
    <t>10:00:03</t>
  </si>
  <si>
    <t>10:00:51</t>
  </si>
  <si>
    <t>rm bz 10</t>
  </si>
  <si>
    <t>20200610 10:04:07</t>
  </si>
  <si>
    <t>10:04:07</t>
  </si>
  <si>
    <t>10:03:50</t>
  </si>
  <si>
    <t>20200610 10:04:12</t>
  </si>
  <si>
    <t>10:04:12</t>
  </si>
  <si>
    <t>20200610 10:04:17</t>
  </si>
  <si>
    <t>10:04:17</t>
  </si>
  <si>
    <t>20200610 10:04:22</t>
  </si>
  <si>
    <t>10:04:22</t>
  </si>
  <si>
    <t>20200610 10:04:27</t>
  </si>
  <si>
    <t>10:04:27</t>
  </si>
  <si>
    <t>20200610 10:04:32</t>
  </si>
  <si>
    <t>10:04:32</t>
  </si>
  <si>
    <t>10:05:17</t>
  </si>
  <si>
    <t>rm bz 7</t>
  </si>
  <si>
    <t>20200610 10:08:35</t>
  </si>
  <si>
    <t>10:08:35</t>
  </si>
  <si>
    <t>10:08:20</t>
  </si>
  <si>
    <t>20200610 10:08:40</t>
  </si>
  <si>
    <t>10:08:40</t>
  </si>
  <si>
    <t>20200610 10:08:45</t>
  </si>
  <si>
    <t>10:08:45</t>
  </si>
  <si>
    <t>20200610 10:08:50</t>
  </si>
  <si>
    <t>10:08:50</t>
  </si>
  <si>
    <t>20200610 10:08:55</t>
  </si>
  <si>
    <t>10:08:55</t>
  </si>
  <si>
    <t>20200610 10:09:00</t>
  </si>
  <si>
    <t>10:09:00</t>
  </si>
  <si>
    <t>10:09:59</t>
  </si>
  <si>
    <t>20200610 10:13:23</t>
  </si>
  <si>
    <t>10:13:23</t>
  </si>
  <si>
    <t>10:13:05</t>
  </si>
  <si>
    <t>20200610 10:13:28</t>
  </si>
  <si>
    <t>10:13:28</t>
  </si>
  <si>
    <t>20200610 10:13:33</t>
  </si>
  <si>
    <t>10:13:33</t>
  </si>
  <si>
    <t>20200610 10:13:38</t>
  </si>
  <si>
    <t>10:13:38</t>
  </si>
  <si>
    <t>20200610 10:13:43</t>
  </si>
  <si>
    <t>10:13:43</t>
  </si>
  <si>
    <t>20200610 10:13:48</t>
  </si>
  <si>
    <t>10:13:48</t>
  </si>
  <si>
    <t>10:14:45</t>
  </si>
  <si>
    <t>ag fl 12</t>
  </si>
  <si>
    <t>20200610 10:18:07</t>
  </si>
  <si>
    <t>10:18:07</t>
  </si>
  <si>
    <t>10:17:55</t>
  </si>
  <si>
    <t>20200610 10:18:12</t>
  </si>
  <si>
    <t>10:18:12</t>
  </si>
  <si>
    <t>20200610 10:18:17</t>
  </si>
  <si>
    <t>10:18:17</t>
  </si>
  <si>
    <t>20200610 10:18:22</t>
  </si>
  <si>
    <t>10:18:22</t>
  </si>
  <si>
    <t>20200610 10:18:27</t>
  </si>
  <si>
    <t>10:18:27</t>
  </si>
  <si>
    <t>20200610 10:18:32</t>
  </si>
  <si>
    <t>10:18:32</t>
  </si>
  <si>
    <t>10:19:32</t>
  </si>
  <si>
    <t>ag bz 6</t>
  </si>
  <si>
    <t>20200610 10:23:21</t>
  </si>
  <si>
    <t>10:23:21</t>
  </si>
  <si>
    <t>10:22:43</t>
  </si>
  <si>
    <t>20200610 10:23:26</t>
  </si>
  <si>
    <t>10:23:26</t>
  </si>
  <si>
    <t>20200610 10:23:31</t>
  </si>
  <si>
    <t>10:23:31</t>
  </si>
  <si>
    <t>20200610 10:23:36</t>
  </si>
  <si>
    <t>10:23:36</t>
  </si>
  <si>
    <t>20200610 10:23:41</t>
  </si>
  <si>
    <t>10:23:41</t>
  </si>
  <si>
    <t>20200610 10:23:46</t>
  </si>
  <si>
    <t>10:23:46</t>
  </si>
  <si>
    <t>10:24:36</t>
  </si>
  <si>
    <t>rm fl 5</t>
  </si>
  <si>
    <t>20200610 10:29:00</t>
  </si>
  <si>
    <t>10:29:00</t>
  </si>
  <si>
    <t>10:27:49</t>
  </si>
  <si>
    <t>20200610 10:29:05</t>
  </si>
  <si>
    <t>10:29:05</t>
  </si>
  <si>
    <t>20200610 10:29:10</t>
  </si>
  <si>
    <t>10:29:10</t>
  </si>
  <si>
    <t>20200610 10:29:15</t>
  </si>
  <si>
    <t>10:29:15</t>
  </si>
  <si>
    <t>20200610 10:29:20</t>
  </si>
  <si>
    <t>10:29:20</t>
  </si>
  <si>
    <t>20200610 10:29:25</t>
  </si>
  <si>
    <t>10:29:25</t>
  </si>
  <si>
    <t>10:30:03</t>
  </si>
  <si>
    <t>20200610 10:33:30</t>
  </si>
  <si>
    <t>10:33:30</t>
  </si>
  <si>
    <t>10:33:12</t>
  </si>
  <si>
    <t>20200610 10:33:35</t>
  </si>
  <si>
    <t>10:33:35</t>
  </si>
  <si>
    <t>20200610 10:33:40</t>
  </si>
  <si>
    <t>10:33:40</t>
  </si>
  <si>
    <t>20200610 10:33:45</t>
  </si>
  <si>
    <t>10:33:45</t>
  </si>
  <si>
    <t>20200610 10:33:50</t>
  </si>
  <si>
    <t>10:33:50</t>
  </si>
  <si>
    <t>20200610 10:33:55</t>
  </si>
  <si>
    <t>10:33:55</t>
  </si>
  <si>
    <t>10:43:04</t>
  </si>
  <si>
    <t>20200610 10:46:44</t>
  </si>
  <si>
    <t>10:46:44</t>
  </si>
  <si>
    <t>10:46:19</t>
  </si>
  <si>
    <t>20200610 10:46:49</t>
  </si>
  <si>
    <t>10:46:49</t>
  </si>
  <si>
    <t>20200610 10:46:54</t>
  </si>
  <si>
    <t>10:46:54</t>
  </si>
  <si>
    <t>20200610 10:46:59</t>
  </si>
  <si>
    <t>10:46:59</t>
  </si>
  <si>
    <t>20200610 10:47:04</t>
  </si>
  <si>
    <t>10:47:04</t>
  </si>
  <si>
    <t>20200610 10:47:09</t>
  </si>
  <si>
    <t>10:47:09</t>
  </si>
  <si>
    <t>10:48:06</t>
  </si>
  <si>
    <t>20200610 10:51:41</t>
  </si>
  <si>
    <t>10:51:41</t>
  </si>
  <si>
    <t>10:51:15</t>
  </si>
  <si>
    <t>20200610 10:51:46</t>
  </si>
  <si>
    <t>10:51:46</t>
  </si>
  <si>
    <t>20200610 10:51:51</t>
  </si>
  <si>
    <t>10:51:51</t>
  </si>
  <si>
    <t>20200610 10:51:56</t>
  </si>
  <si>
    <t>10:51:56</t>
  </si>
  <si>
    <t>20200610 10:52:01</t>
  </si>
  <si>
    <t>10:52:01</t>
  </si>
  <si>
    <t>20200610 10:52:06</t>
  </si>
  <si>
    <t>10:52:06</t>
  </si>
  <si>
    <t>10:53:01</t>
  </si>
  <si>
    <t>rm bz 6</t>
  </si>
  <si>
    <t>20200610 10:57:30</t>
  </si>
  <si>
    <t>10:57:30</t>
  </si>
  <si>
    <t>10:57:09</t>
  </si>
  <si>
    <t>20200610 10:57:35</t>
  </si>
  <si>
    <t>10:57:35</t>
  </si>
  <si>
    <t>20200610 10:57:40</t>
  </si>
  <si>
    <t>10:57:40</t>
  </si>
  <si>
    <t>20200610 10:57:45</t>
  </si>
  <si>
    <t>10:57:45</t>
  </si>
  <si>
    <t>20200610 10:57:50</t>
  </si>
  <si>
    <t>10:57:50</t>
  </si>
  <si>
    <t>20200610 10:57:55</t>
  </si>
  <si>
    <t>10:57:55</t>
  </si>
  <si>
    <t>10:58:59</t>
  </si>
  <si>
    <t>20200610 11:02:24</t>
  </si>
  <si>
    <t>11:02:24</t>
  </si>
  <si>
    <t>11:01:55</t>
  </si>
  <si>
    <t>20200610 11:02:29</t>
  </si>
  <si>
    <t>11:02:29</t>
  </si>
  <si>
    <t>20200610 11:02:34</t>
  </si>
  <si>
    <t>11:02:34</t>
  </si>
  <si>
    <t>20200610 11:02:39</t>
  </si>
  <si>
    <t>11:02:39</t>
  </si>
  <si>
    <t>20200610 11:02:44</t>
  </si>
  <si>
    <t>11:02:44</t>
  </si>
  <si>
    <t>20200610 11:02:49</t>
  </si>
  <si>
    <t>11:02:49</t>
  </si>
  <si>
    <t>11:03:46</t>
  </si>
  <si>
    <t>20200610 11:07:30</t>
  </si>
  <si>
    <t>11:07:30</t>
  </si>
  <si>
    <t>11:07:05</t>
  </si>
  <si>
    <t>20200610 11:07:35</t>
  </si>
  <si>
    <t>11:07:35</t>
  </si>
  <si>
    <t>20200610 11:07:40</t>
  </si>
  <si>
    <t>11:07:40</t>
  </si>
  <si>
    <t>20200610 11:07:45</t>
  </si>
  <si>
    <t>11:07:45</t>
  </si>
  <si>
    <t>20200610 11:07:50</t>
  </si>
  <si>
    <t>11:07:50</t>
  </si>
  <si>
    <t>20200610 11:07:55</t>
  </si>
  <si>
    <t>11:07:55</t>
  </si>
  <si>
    <t>11:08:55</t>
  </si>
  <si>
    <t>rm bz 12</t>
  </si>
  <si>
    <t>20200610 11:12:42</t>
  </si>
  <si>
    <t>11:12:42</t>
  </si>
  <si>
    <t>11:12:09</t>
  </si>
  <si>
    <t>20200610 11:12:47</t>
  </si>
  <si>
    <t>11:12:47</t>
  </si>
  <si>
    <t>20200610 11:12:52</t>
  </si>
  <si>
    <t>11:12:52</t>
  </si>
  <si>
    <t>20200610 11:12:57</t>
  </si>
  <si>
    <t>11:12:57</t>
  </si>
  <si>
    <t>20200610 11:13:02</t>
  </si>
  <si>
    <t>11:13:02</t>
  </si>
  <si>
    <t>20200610 11:13:07</t>
  </si>
  <si>
    <t>11:13:07</t>
  </si>
  <si>
    <t>11:30:36</t>
  </si>
  <si>
    <t>20200610 11:34:11</t>
  </si>
  <si>
    <t>11:34:11</t>
  </si>
  <si>
    <t>11:33:48</t>
  </si>
  <si>
    <t>20200610 11:34:16</t>
  </si>
  <si>
    <t>11:34:16</t>
  </si>
  <si>
    <t>20200610 11:34:21</t>
  </si>
  <si>
    <t>11:34:21</t>
  </si>
  <si>
    <t>20200610 11:34:26</t>
  </si>
  <si>
    <t>11:34:26</t>
  </si>
  <si>
    <t>20200610 11:34:31</t>
  </si>
  <si>
    <t>11:34:31</t>
  </si>
  <si>
    <t>20200610 11:34:36</t>
  </si>
  <si>
    <t>11:34:36</t>
  </si>
  <si>
    <t>11:35:32</t>
  </si>
  <si>
    <t>rm fl 3</t>
  </si>
  <si>
    <t>20200610 11:39:23</t>
  </si>
  <si>
    <t>11:39:23</t>
  </si>
  <si>
    <t>11:39:06</t>
  </si>
  <si>
    <t>20200610 11:39:28</t>
  </si>
  <si>
    <t>11:39:28</t>
  </si>
  <si>
    <t>20200610 11:39:33</t>
  </si>
  <si>
    <t>11:39:33</t>
  </si>
  <si>
    <t>20200610 11:39:38</t>
  </si>
  <si>
    <t>11:39:38</t>
  </si>
  <si>
    <t>20200610 11:39:43</t>
  </si>
  <si>
    <t>11:39:43</t>
  </si>
  <si>
    <t>20200610 11:39:48</t>
  </si>
  <si>
    <t>11:39:48</t>
  </si>
  <si>
    <t>11:41:01</t>
  </si>
  <si>
    <t>20200610 11:44:19</t>
  </si>
  <si>
    <t>11:44:19</t>
  </si>
  <si>
    <t>11:44:05</t>
  </si>
  <si>
    <t>20200610 11:44:24</t>
  </si>
  <si>
    <t>11:44:24</t>
  </si>
  <si>
    <t>20200610 11:44:29</t>
  </si>
  <si>
    <t>11:44:29</t>
  </si>
  <si>
    <t>20200610 11:44:34</t>
  </si>
  <si>
    <t>11:44:34</t>
  </si>
  <si>
    <t>20200610 11:44:39</t>
  </si>
  <si>
    <t>11:44:39</t>
  </si>
  <si>
    <t>20200610 11:44:44</t>
  </si>
  <si>
    <t>11:44:44</t>
  </si>
  <si>
    <t>11:45:36</t>
  </si>
  <si>
    <t>20200610 11:49:00</t>
  </si>
  <si>
    <t>11:49:00</t>
  </si>
  <si>
    <t>11:48:46</t>
  </si>
  <si>
    <t>20200610 11:49:05</t>
  </si>
  <si>
    <t>11:49:05</t>
  </si>
  <si>
    <t>20200610 11:49:10</t>
  </si>
  <si>
    <t>11:49:10</t>
  </si>
  <si>
    <t>20200610 11:49:15</t>
  </si>
  <si>
    <t>11:49:15</t>
  </si>
  <si>
    <t>20200610 11:49:20</t>
  </si>
  <si>
    <t>11:49:20</t>
  </si>
  <si>
    <t>20200610 11:49:25</t>
  </si>
  <si>
    <t>11:49:25</t>
  </si>
  <si>
    <t>11:50:24</t>
  </si>
  <si>
    <t>20200610 11:53:42</t>
  </si>
  <si>
    <t>11:53:42</t>
  </si>
  <si>
    <t>11:53:21</t>
  </si>
  <si>
    <t>20200610 11:53:47</t>
  </si>
  <si>
    <t>11:53:47</t>
  </si>
  <si>
    <t>20200610 11:53:52</t>
  </si>
  <si>
    <t>11:53:52</t>
  </si>
  <si>
    <t>20200610 11:53:57</t>
  </si>
  <si>
    <t>11:53:57</t>
  </si>
  <si>
    <t>20200610 11:54:02</t>
  </si>
  <si>
    <t>11:54:02</t>
  </si>
  <si>
    <t>20200610 11:54:07</t>
  </si>
  <si>
    <t>11:54:07</t>
  </si>
  <si>
    <t>11:55:14</t>
  </si>
  <si>
    <t>20200610 11:58:27</t>
  </si>
  <si>
    <t>11:58:27</t>
  </si>
  <si>
    <t>11:58:09</t>
  </si>
  <si>
    <t>20200610 11:58:32</t>
  </si>
  <si>
    <t>11:58:32</t>
  </si>
  <si>
    <t>20200610 11:58:37</t>
  </si>
  <si>
    <t>11:58:37</t>
  </si>
  <si>
    <t>20200610 11:58:42</t>
  </si>
  <si>
    <t>11:58:42</t>
  </si>
  <si>
    <t>20200610 11:58:47</t>
  </si>
  <si>
    <t>11:58:47</t>
  </si>
  <si>
    <t>20200610 11:58:52</t>
  </si>
  <si>
    <t>11:58:52</t>
  </si>
  <si>
    <t>11:59:38</t>
  </si>
  <si>
    <t>20200610 12:03:53</t>
  </si>
  <si>
    <t>12:03:53</t>
  </si>
  <si>
    <t>12:03:40</t>
  </si>
  <si>
    <t>20200610 12:03:58</t>
  </si>
  <si>
    <t>12:03:58</t>
  </si>
  <si>
    <t>20200610 12:04:03</t>
  </si>
  <si>
    <t>12:04:03</t>
  </si>
  <si>
    <t>20200610 12:04:08</t>
  </si>
  <si>
    <t>12:04:08</t>
  </si>
  <si>
    <t>20200610 12:04:13</t>
  </si>
  <si>
    <t>12:04:13</t>
  </si>
  <si>
    <t>20200610 12:04:18</t>
  </si>
  <si>
    <t>12:04:18</t>
  </si>
  <si>
    <t>12:05:21</t>
  </si>
  <si>
    <t>20200610 12:08:31</t>
  </si>
  <si>
    <t>12:08:31</t>
  </si>
  <si>
    <t>12:08:15</t>
  </si>
  <si>
    <t>20200610 12:08:36</t>
  </si>
  <si>
    <t>12:08:36</t>
  </si>
  <si>
    <t>20200610 12:08:41</t>
  </si>
  <si>
    <t>12:08:41</t>
  </si>
  <si>
    <t>20200610 12:08:46</t>
  </si>
  <si>
    <t>12:08:46</t>
  </si>
  <si>
    <t>20200610 12:08:51</t>
  </si>
  <si>
    <t>12:08:51</t>
  </si>
  <si>
    <t>20200610 12:08:56</t>
  </si>
  <si>
    <t>12:08:56</t>
  </si>
  <si>
    <t>12:09:50</t>
  </si>
  <si>
    <t>20200610 12:14:06</t>
  </si>
  <si>
    <t>12:14:06</t>
  </si>
  <si>
    <t>12:13:43</t>
  </si>
  <si>
    <t>20200610 12:14:11</t>
  </si>
  <si>
    <t>12:14:11</t>
  </si>
  <si>
    <t>20200610 12:14:16</t>
  </si>
  <si>
    <t>12:14:16</t>
  </si>
  <si>
    <t>20200610 12:14:21</t>
  </si>
  <si>
    <t>12:14:21</t>
  </si>
  <si>
    <t>20200610 12:14:26</t>
  </si>
  <si>
    <t>12:14:26</t>
  </si>
  <si>
    <t>20200610 12:14:31</t>
  </si>
  <si>
    <t>12:14:31</t>
  </si>
  <si>
    <t>12:15:35</t>
  </si>
  <si>
    <t>20200610 12:18:40</t>
  </si>
  <si>
    <t>12:18:40</t>
  </si>
  <si>
    <t>12:18:26</t>
  </si>
  <si>
    <t>20200610 12:18:45</t>
  </si>
  <si>
    <t>12:18:45</t>
  </si>
  <si>
    <t>20200610 12:18:50</t>
  </si>
  <si>
    <t>12:18:50</t>
  </si>
  <si>
    <t>20200610 12:18:55</t>
  </si>
  <si>
    <t>12:18:55</t>
  </si>
  <si>
    <t>20200610 12:19:00</t>
  </si>
  <si>
    <t>12:19:00</t>
  </si>
  <si>
    <t>20200610 12:19:05</t>
  </si>
  <si>
    <t>12:19:05</t>
  </si>
  <si>
    <t>12:20:04</t>
  </si>
  <si>
    <t>20200610 12:24:06</t>
  </si>
  <si>
    <t>12:24:06</t>
  </si>
  <si>
    <t>12:23:40</t>
  </si>
  <si>
    <t>20200610 12:24:11</t>
  </si>
  <si>
    <t>12:24:11</t>
  </si>
  <si>
    <t>20200610 12:24:16</t>
  </si>
  <si>
    <t>12:24:16</t>
  </si>
  <si>
    <t>20200610 12:24:21</t>
  </si>
  <si>
    <t>12:24:21</t>
  </si>
  <si>
    <t>20200610 12:24:26</t>
  </si>
  <si>
    <t>12:24:26</t>
  </si>
  <si>
    <t>20200610 12:24:31</t>
  </si>
  <si>
    <t>12:24:31</t>
  </si>
  <si>
    <t>12:25:30</t>
  </si>
  <si>
    <t>20200610 12:28:51</t>
  </si>
  <si>
    <t>12:28:51</t>
  </si>
  <si>
    <t>12:28:36</t>
  </si>
  <si>
    <t>20200610 12:28:56</t>
  </si>
  <si>
    <t>12:28:56</t>
  </si>
  <si>
    <t>20200610 12:29:01</t>
  </si>
  <si>
    <t>12:29:01</t>
  </si>
  <si>
    <t>20200610 12:29:06</t>
  </si>
  <si>
    <t>12:29:06</t>
  </si>
  <si>
    <t>20200610 12:29:11</t>
  </si>
  <si>
    <t>12:29:11</t>
  </si>
  <si>
    <t>20200610 12:29:16</t>
  </si>
  <si>
    <t>12:29:16</t>
  </si>
  <si>
    <t>12:30:02</t>
  </si>
  <si>
    <t>20200610 12:32:15</t>
  </si>
  <si>
    <t>12:32:15</t>
  </si>
  <si>
    <t>12:31:48</t>
  </si>
  <si>
    <t>20200610 12:32:20</t>
  </si>
  <si>
    <t>12:32:20</t>
  </si>
  <si>
    <t>20200610 12:32:25</t>
  </si>
  <si>
    <t>12:32:25</t>
  </si>
  <si>
    <t>20200610 12:32:30</t>
  </si>
  <si>
    <t>12:32:30</t>
  </si>
  <si>
    <t>20200610 12:32:35</t>
  </si>
  <si>
    <t>12:32:35</t>
  </si>
  <si>
    <t>20200610 12:32:40</t>
  </si>
  <si>
    <t>12:32:40</t>
  </si>
  <si>
    <t>12:33:41</t>
  </si>
  <si>
    <t>20200610 12:37:27</t>
  </si>
  <si>
    <t>12:37:27</t>
  </si>
  <si>
    <t>12:37:00</t>
  </si>
  <si>
    <t>20200610 12:37:32</t>
  </si>
  <si>
    <t>12:37:32</t>
  </si>
  <si>
    <t>20200610 12:37:37</t>
  </si>
  <si>
    <t>12:37:37</t>
  </si>
  <si>
    <t>20200610 12:37:42</t>
  </si>
  <si>
    <t>12:37:42</t>
  </si>
  <si>
    <t>20200610 12:37:47</t>
  </si>
  <si>
    <t>12:37:47</t>
  </si>
  <si>
    <t>20200610 12:37:52</t>
  </si>
  <si>
    <t>12:37:52</t>
  </si>
  <si>
    <t>12:38:48</t>
  </si>
  <si>
    <t>20200610 12:40:51</t>
  </si>
  <si>
    <t>12:40:51</t>
  </si>
  <si>
    <t>12:40:32</t>
  </si>
  <si>
    <t>20200610 12:40:56</t>
  </si>
  <si>
    <t>12:40:56</t>
  </si>
  <si>
    <t>20200610 12:41:01</t>
  </si>
  <si>
    <t>12:41:01</t>
  </si>
  <si>
    <t>20200610 12:41:06</t>
  </si>
  <si>
    <t>12:41:06</t>
  </si>
  <si>
    <t>20200610 12:41:11</t>
  </si>
  <si>
    <t>12:41:11</t>
  </si>
  <si>
    <t>20200610 12:41:16</t>
  </si>
  <si>
    <t>12:41:16</t>
  </si>
  <si>
    <t>12:41:58</t>
  </si>
  <si>
    <t>20200610 12:43:38</t>
  </si>
  <si>
    <t>12:43:38</t>
  </si>
  <si>
    <t>12:43:09</t>
  </si>
  <si>
    <t>20200610 12:43:43</t>
  </si>
  <si>
    <t>12:43:43</t>
  </si>
  <si>
    <t>20200610 12:43:48</t>
  </si>
  <si>
    <t>12:43:48</t>
  </si>
  <si>
    <t>20200610 12:43:53</t>
  </si>
  <si>
    <t>12:43:53</t>
  </si>
  <si>
    <t>20200610 12:43:58</t>
  </si>
  <si>
    <t>12:43:58</t>
  </si>
  <si>
    <t>20200610 12:44:03</t>
  </si>
  <si>
    <t>12:44:03</t>
  </si>
  <si>
    <t>14:33:12</t>
  </si>
  <si>
    <t>ag bz 7</t>
  </si>
  <si>
    <t>20200610 14:36:57</t>
  </si>
  <si>
    <t>14:36:57</t>
  </si>
  <si>
    <t>14:36:41</t>
  </si>
  <si>
    <t>20200610 14:37:02</t>
  </si>
  <si>
    <t>14:37:02</t>
  </si>
  <si>
    <t>20200610 14:37:07</t>
  </si>
  <si>
    <t>14:37:07</t>
  </si>
  <si>
    <t>20200610 14:37:12</t>
  </si>
  <si>
    <t>14:37:12</t>
  </si>
  <si>
    <t>20200610 14:37:17</t>
  </si>
  <si>
    <t>14:37:17</t>
  </si>
  <si>
    <t>20200610 14:37:22</t>
  </si>
  <si>
    <t>14:37:22</t>
  </si>
  <si>
    <t>14:38:30</t>
  </si>
  <si>
    <t>20200610 14:41:58</t>
  </si>
  <si>
    <t>14:41:58</t>
  </si>
  <si>
    <t>14:41:21</t>
  </si>
  <si>
    <t>20200610 14:42:03</t>
  </si>
  <si>
    <t>14:42:03</t>
  </si>
  <si>
    <t>20200610 14:42:08</t>
  </si>
  <si>
    <t>14:42:08</t>
  </si>
  <si>
    <t>20200610 14:42:13</t>
  </si>
  <si>
    <t>14:42:13</t>
  </si>
  <si>
    <t>20200610 14:42:18</t>
  </si>
  <si>
    <t>14:42:18</t>
  </si>
  <si>
    <t>20200610 14:42:23</t>
  </si>
  <si>
    <t>14:42:23</t>
  </si>
  <si>
    <t>14:43:19</t>
  </si>
  <si>
    <t>ag fl 8</t>
  </si>
  <si>
    <t>20200610 14:47:08</t>
  </si>
  <si>
    <t>14:47:08</t>
  </si>
  <si>
    <t>14:46:50</t>
  </si>
  <si>
    <t>20200610 14:47:13</t>
  </si>
  <si>
    <t>14:47:13</t>
  </si>
  <si>
    <t>20200610 14:47:18</t>
  </si>
  <si>
    <t>14:47:18</t>
  </si>
  <si>
    <t>20200610 14:47:23</t>
  </si>
  <si>
    <t>14:47:23</t>
  </si>
  <si>
    <t>20200610 14:47:28</t>
  </si>
  <si>
    <t>14:47:28</t>
  </si>
  <si>
    <t>20200610 14:47:33</t>
  </si>
  <si>
    <t>14:47:33</t>
  </si>
  <si>
    <t>14:48:32</t>
  </si>
  <si>
    <t>20200610 14:52:42</t>
  </si>
  <si>
    <t>14:52:42</t>
  </si>
  <si>
    <t>14:52:13</t>
  </si>
  <si>
    <t>20200610 14:52:47</t>
  </si>
  <si>
    <t>14:52:47</t>
  </si>
  <si>
    <t>20200610 14:52:52</t>
  </si>
  <si>
    <t>14:52:52</t>
  </si>
  <si>
    <t>20200610 14:52:57</t>
  </si>
  <si>
    <t>14:52:57</t>
  </si>
  <si>
    <t>20200610 14:53:02</t>
  </si>
  <si>
    <t>14:53:02</t>
  </si>
  <si>
    <t>20200610 14:53:07</t>
  </si>
  <si>
    <t>14:53:07</t>
  </si>
  <si>
    <t>14:54:19</t>
  </si>
  <si>
    <t>20200610 14:57:21</t>
  </si>
  <si>
    <t>14:57:21</t>
  </si>
  <si>
    <t>14:56:51</t>
  </si>
  <si>
    <t>20200610 14:57:26</t>
  </si>
  <si>
    <t>14:57:26</t>
  </si>
  <si>
    <t>20200610 14:57:31</t>
  </si>
  <si>
    <t>14:57:31</t>
  </si>
  <si>
    <t>20200610 14:57:36</t>
  </si>
  <si>
    <t>14:57:36</t>
  </si>
  <si>
    <t>20200610 14:57:41</t>
  </si>
  <si>
    <t>14:57:41</t>
  </si>
  <si>
    <t>20200610 14:57:46</t>
  </si>
  <si>
    <t>14:57:46</t>
  </si>
  <si>
    <t>14:58:51</t>
  </si>
  <si>
    <t>20200610 15:02:05</t>
  </si>
  <si>
    <t>15:02:05</t>
  </si>
  <si>
    <t>15:01:52</t>
  </si>
  <si>
    <t>20200610 15:02:10</t>
  </si>
  <si>
    <t>15:02:10</t>
  </si>
  <si>
    <t>20200610 15:02:15</t>
  </si>
  <si>
    <t>15:02:15</t>
  </si>
  <si>
    <t>20200610 15:02:20</t>
  </si>
  <si>
    <t>15:02:20</t>
  </si>
  <si>
    <t>20200610 15:02:25</t>
  </si>
  <si>
    <t>15:02:25</t>
  </si>
  <si>
    <t>20200610 15:02:30</t>
  </si>
  <si>
    <t>15:02:30</t>
  </si>
  <si>
    <t>15:03:31</t>
  </si>
  <si>
    <t>20200610 15:06:53</t>
  </si>
  <si>
    <t>15:06:53</t>
  </si>
  <si>
    <t>15:06:21</t>
  </si>
  <si>
    <t>20200610 15:06:58</t>
  </si>
  <si>
    <t>15:06:58</t>
  </si>
  <si>
    <t>20200610 15:07:03</t>
  </si>
  <si>
    <t>15:07:03</t>
  </si>
  <si>
    <t>20200610 15:07:08</t>
  </si>
  <si>
    <t>15:07:08</t>
  </si>
  <si>
    <t>20200610 15:07:13</t>
  </si>
  <si>
    <t>15:07:13</t>
  </si>
  <si>
    <t>20200610 15:07:18</t>
  </si>
  <si>
    <t>15:07:18</t>
  </si>
  <si>
    <t>15:08:19</t>
  </si>
  <si>
    <t>20200610 15:10:56</t>
  </si>
  <si>
    <t>15:10:56</t>
  </si>
  <si>
    <t>15:10:35</t>
  </si>
  <si>
    <t>20200610 15:11:01</t>
  </si>
  <si>
    <t>15:11:01</t>
  </si>
  <si>
    <t>20200610 15:11:06</t>
  </si>
  <si>
    <t>15:11:06</t>
  </si>
  <si>
    <t>20200610 15:11:11</t>
  </si>
  <si>
    <t>15:11:11</t>
  </si>
  <si>
    <t>20200610 15:11:16</t>
  </si>
  <si>
    <t>15:11:16</t>
  </si>
  <si>
    <t>20200610 15:11:21</t>
  </si>
  <si>
    <t>15:11:21</t>
  </si>
  <si>
    <t>15:12:24</t>
  </si>
  <si>
    <t>20200610 15:15:38</t>
  </si>
  <si>
    <t>15:15:38</t>
  </si>
  <si>
    <t>15:15:20</t>
  </si>
  <si>
    <t>20200610 15:15:43</t>
  </si>
  <si>
    <t>15:15:43</t>
  </si>
  <si>
    <t>20200610 15:15:48</t>
  </si>
  <si>
    <t>15:15:48</t>
  </si>
  <si>
    <t>20200610 15:15:53</t>
  </si>
  <si>
    <t>15:15:53</t>
  </si>
  <si>
    <t>20200610 15:15:58</t>
  </si>
  <si>
    <t>15:15:58</t>
  </si>
  <si>
    <t>20200610 15:16:03</t>
  </si>
  <si>
    <t>15:16:03</t>
  </si>
  <si>
    <t>15:16:52</t>
  </si>
  <si>
    <t>rm bz 8</t>
  </si>
  <si>
    <t>20200610 15:20:04</t>
  </si>
  <si>
    <t>15:20:04</t>
  </si>
  <si>
    <t>15:19:46</t>
  </si>
  <si>
    <t>20200610 15:20:09</t>
  </si>
  <si>
    <t>15:20:09</t>
  </si>
  <si>
    <t>20200610 15:20:14</t>
  </si>
  <si>
    <t>15:20:14</t>
  </si>
  <si>
    <t>20200610 15:20:19</t>
  </si>
  <si>
    <t>15:20:19</t>
  </si>
  <si>
    <t>20200610 15:20:24</t>
  </si>
  <si>
    <t>15:20:24</t>
  </si>
  <si>
    <t>20200610 15:20:29</t>
  </si>
  <si>
    <t>15:20:29</t>
  </si>
  <si>
    <t>15:21:25</t>
  </si>
  <si>
    <t>20200610 15:24:49</t>
  </si>
  <si>
    <t>15:24:49</t>
  </si>
  <si>
    <t>15:24:23</t>
  </si>
  <si>
    <t>20200610 15:24:54</t>
  </si>
  <si>
    <t>15:24:54</t>
  </si>
  <si>
    <t>20200610 15:24:59</t>
  </si>
  <si>
    <t>15:24:59</t>
  </si>
  <si>
    <t>20200610 15:25:04</t>
  </si>
  <si>
    <t>15:25:04</t>
  </si>
  <si>
    <t>20200610 15:25:09</t>
  </si>
  <si>
    <t>15:25:09</t>
  </si>
  <si>
    <t>20200610 15:25:14</t>
  </si>
  <si>
    <t>15:25:14</t>
  </si>
  <si>
    <t>15:26:15</t>
  </si>
  <si>
    <t>20200610 15:29:03</t>
  </si>
  <si>
    <t>15:29:03</t>
  </si>
  <si>
    <t>15:28:47</t>
  </si>
  <si>
    <t>20200610 15:29:08</t>
  </si>
  <si>
    <t>15:29:08</t>
  </si>
  <si>
    <t>20200610 15:29:13</t>
  </si>
  <si>
    <t>15:29:13</t>
  </si>
  <si>
    <t>20200610 15:29:18</t>
  </si>
  <si>
    <t>15:29:18</t>
  </si>
  <si>
    <t>20200610 15:29:23</t>
  </si>
  <si>
    <t>15:29:23</t>
  </si>
  <si>
    <t>20200610 15:29:28</t>
  </si>
  <si>
    <t>15:29:28</t>
  </si>
  <si>
    <t>15:31:01</t>
  </si>
  <si>
    <t>ag bz 5</t>
  </si>
  <si>
    <t>20200610 15:34:10</t>
  </si>
  <si>
    <t>15:34:10</t>
  </si>
  <si>
    <t>15:33:57</t>
  </si>
  <si>
    <t>20200610 15:34:15</t>
  </si>
  <si>
    <t>15:34:15</t>
  </si>
  <si>
    <t>20200610 15:34:20</t>
  </si>
  <si>
    <t>15:34:20</t>
  </si>
  <si>
    <t>20200610 15:34:25</t>
  </si>
  <si>
    <t>15:34:25</t>
  </si>
  <si>
    <t>20200610 15:34:30</t>
  </si>
  <si>
    <t>15:34:30</t>
  </si>
  <si>
    <t>20200610 15:34:35</t>
  </si>
  <si>
    <t>15:34:35</t>
  </si>
  <si>
    <t>15:35:34</t>
  </si>
  <si>
    <t>20200610 15:39:00</t>
  </si>
  <si>
    <t>15:39:00</t>
  </si>
  <si>
    <t>15:38:34</t>
  </si>
  <si>
    <t>20200610 15:39:05</t>
  </si>
  <si>
    <t>15:39:05</t>
  </si>
  <si>
    <t>20200610 15:39:10</t>
  </si>
  <si>
    <t>15:39:10</t>
  </si>
  <si>
    <t>20200610 15:39:15</t>
  </si>
  <si>
    <t>15:39:15</t>
  </si>
  <si>
    <t>20200610 15:39:20</t>
  </si>
  <si>
    <t>15:39:20</t>
  </si>
  <si>
    <t>20200610 15:39:25</t>
  </si>
  <si>
    <t>15:39:25</t>
  </si>
  <si>
    <t>15:40:18</t>
  </si>
  <si>
    <t>ag bz 10</t>
  </si>
  <si>
    <t>20200610 15:42:31</t>
  </si>
  <si>
    <t>15:42:31</t>
  </si>
  <si>
    <t>15:42:17</t>
  </si>
  <si>
    <t>20200610 15:42:36</t>
  </si>
  <si>
    <t>15:42:36</t>
  </si>
  <si>
    <t>20200610 15:42:41</t>
  </si>
  <si>
    <t>15:42:41</t>
  </si>
  <si>
    <t>20200610 15:42:46</t>
  </si>
  <si>
    <t>15:42:46</t>
  </si>
  <si>
    <t>20200610 15:42:51</t>
  </si>
  <si>
    <t>15:42:51</t>
  </si>
  <si>
    <t>20200610 15:42:56</t>
  </si>
  <si>
    <t>15:42:56</t>
  </si>
  <si>
    <t>15:43:19</t>
  </si>
  <si>
    <t>20200610 15:44:45</t>
  </si>
  <si>
    <t>15:44:45</t>
  </si>
  <si>
    <t>15:44:31</t>
  </si>
  <si>
    <t>20200610 15:44:50</t>
  </si>
  <si>
    <t>15:44:50</t>
  </si>
  <si>
    <t>20200610 15:44:55</t>
  </si>
  <si>
    <t>15:44:55</t>
  </si>
  <si>
    <t>20200610 15:45:00</t>
  </si>
  <si>
    <t>15:45:00</t>
  </si>
  <si>
    <t>20200610 15:45:05</t>
  </si>
  <si>
    <t>15:45:05</t>
  </si>
  <si>
    <t>20200610 15:45:10</t>
  </si>
  <si>
    <t>15:45:10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</si>
</sst>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U494"/>
  <sheetViews>
    <sheetView workbookViewId="0">
      <selection activeCell="F18" sqref="F18"/>
    </sheetView>
  </sheetViews>
  <sheetFormatPr defaultRowHeight="15" x14ac:dyDescent="0.25"/>
  <sheetData>
    <row r="2" spans="1:99" x14ac:dyDescent="0.25">
      <c r="A2" t="s">
        <v>26</v>
      </c>
      <c r="B2" t="s">
        <v>27</v>
      </c>
      <c r="C2" t="s">
        <v>29</v>
      </c>
      <c r="D2" t="s">
        <v>30</v>
      </c>
    </row>
    <row r="3" spans="1:99" x14ac:dyDescent="0.25">
      <c r="B3" t="s">
        <v>28</v>
      </c>
      <c r="C3">
        <v>21</v>
      </c>
      <c r="D3" t="s">
        <v>15</v>
      </c>
    </row>
    <row r="4" spans="1:99" x14ac:dyDescent="0.25">
      <c r="A4" t="s">
        <v>31</v>
      </c>
      <c r="B4" t="s">
        <v>32</v>
      </c>
    </row>
    <row r="5" spans="1:99" x14ac:dyDescent="0.25">
      <c r="B5">
        <v>2</v>
      </c>
    </row>
    <row r="6" spans="1:99" x14ac:dyDescent="0.25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99" x14ac:dyDescent="0.25">
      <c r="B7">
        <v>0</v>
      </c>
      <c r="C7">
        <v>1</v>
      </c>
      <c r="D7">
        <v>0</v>
      </c>
      <c r="E7">
        <v>0</v>
      </c>
    </row>
    <row r="8" spans="1:99" x14ac:dyDescent="0.25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99" x14ac:dyDescent="0.25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99" x14ac:dyDescent="0.25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99" x14ac:dyDescent="0.25">
      <c r="B11">
        <v>1</v>
      </c>
      <c r="C11">
        <v>0</v>
      </c>
      <c r="D11">
        <v>1</v>
      </c>
      <c r="E11">
        <v>0</v>
      </c>
      <c r="F11">
        <v>1</v>
      </c>
    </row>
    <row r="12" spans="1:99" x14ac:dyDescent="0.25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99" x14ac:dyDescent="0.25">
      <c r="B13">
        <v>-6276</v>
      </c>
      <c r="C13">
        <v>6.6</v>
      </c>
      <c r="D13">
        <v>1.7090000000000001E-5</v>
      </c>
      <c r="E13">
        <v>3.11</v>
      </c>
      <c r="F13" t="s">
        <v>69</v>
      </c>
      <c r="G13" t="s">
        <v>71</v>
      </c>
      <c r="H13">
        <v>0</v>
      </c>
    </row>
    <row r="14" spans="1:99" x14ac:dyDescent="0.25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75</v>
      </c>
      <c r="AG14" t="s">
        <v>75</v>
      </c>
      <c r="AH14" t="s">
        <v>75</v>
      </c>
      <c r="AI14" t="s">
        <v>75</v>
      </c>
      <c r="AJ14" t="s">
        <v>75</v>
      </c>
      <c r="AK14" t="s">
        <v>76</v>
      </c>
      <c r="AL14" t="s">
        <v>76</v>
      </c>
      <c r="AM14" t="s">
        <v>76</v>
      </c>
      <c r="AN14" t="s">
        <v>76</v>
      </c>
      <c r="AO14" t="s">
        <v>31</v>
      </c>
      <c r="AP14" t="s">
        <v>31</v>
      </c>
      <c r="AQ14" t="s">
        <v>31</v>
      </c>
      <c r="AR14" t="s">
        <v>77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78</v>
      </c>
      <c r="BI14" t="s">
        <v>78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79</v>
      </c>
      <c r="CB14" t="s">
        <v>80</v>
      </c>
      <c r="CC14" t="s">
        <v>80</v>
      </c>
      <c r="CD14" t="s">
        <v>80</v>
      </c>
      <c r="CE14" t="s">
        <v>80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80</v>
      </c>
    </row>
    <row r="15" spans="1:99" x14ac:dyDescent="0.25">
      <c r="A15" t="s">
        <v>81</v>
      </c>
      <c r="B15" t="s">
        <v>82</v>
      </c>
      <c r="C15" t="s">
        <v>83</v>
      </c>
      <c r="D15" t="s">
        <v>84</v>
      </c>
      <c r="E15" t="s">
        <v>85</v>
      </c>
      <c r="F15" t="s">
        <v>86</v>
      </c>
      <c r="G15" t="s">
        <v>87</v>
      </c>
      <c r="H15" t="s">
        <v>88</v>
      </c>
      <c r="I15" t="s">
        <v>89</v>
      </c>
      <c r="J15" t="s">
        <v>90</v>
      </c>
      <c r="K15" t="s">
        <v>91</v>
      </c>
      <c r="L15" t="s">
        <v>92</v>
      </c>
      <c r="M15" t="s">
        <v>93</v>
      </c>
      <c r="N15" t="s">
        <v>94</v>
      </c>
      <c r="O15" t="s">
        <v>95</v>
      </c>
      <c r="P15" t="s">
        <v>96</v>
      </c>
      <c r="Q15" t="s">
        <v>97</v>
      </c>
      <c r="R15" t="s">
        <v>98</v>
      </c>
      <c r="S15" t="s">
        <v>99</v>
      </c>
      <c r="T15" t="s">
        <v>100</v>
      </c>
      <c r="U15" t="s">
        <v>101</v>
      </c>
      <c r="V15" t="s">
        <v>102</v>
      </c>
      <c r="W15" t="s">
        <v>103</v>
      </c>
      <c r="X15" t="s">
        <v>104</v>
      </c>
      <c r="Y15" t="s">
        <v>105</v>
      </c>
      <c r="Z15" t="s">
        <v>106</v>
      </c>
      <c r="AA15" t="s">
        <v>107</v>
      </c>
      <c r="AB15" t="s">
        <v>108</v>
      </c>
      <c r="AC15" t="s">
        <v>109</v>
      </c>
      <c r="AD15" t="s">
        <v>110</v>
      </c>
      <c r="AE15" t="s">
        <v>111</v>
      </c>
      <c r="AF15" t="s">
        <v>75</v>
      </c>
      <c r="AG15" t="s">
        <v>112</v>
      </c>
      <c r="AH15" t="s">
        <v>113</v>
      </c>
      <c r="AI15" t="s">
        <v>114</v>
      </c>
      <c r="AJ15" t="s">
        <v>115</v>
      </c>
      <c r="AK15" t="s">
        <v>116</v>
      </c>
      <c r="AL15" t="s">
        <v>117</v>
      </c>
      <c r="AM15" t="s">
        <v>118</v>
      </c>
      <c r="AN15" t="s">
        <v>119</v>
      </c>
      <c r="AO15" t="s">
        <v>120</v>
      </c>
      <c r="AP15" t="s">
        <v>121</v>
      </c>
      <c r="AQ15" t="s">
        <v>122</v>
      </c>
      <c r="AR15" t="s">
        <v>86</v>
      </c>
      <c r="AS15" t="s">
        <v>123</v>
      </c>
      <c r="AT15" t="s">
        <v>124</v>
      </c>
      <c r="AU15" t="s">
        <v>125</v>
      </c>
      <c r="AV15" t="s">
        <v>126</v>
      </c>
      <c r="AW15" t="s">
        <v>127</v>
      </c>
      <c r="AX15" t="s">
        <v>128</v>
      </c>
      <c r="AY15" t="s">
        <v>129</v>
      </c>
      <c r="AZ15" t="s">
        <v>130</v>
      </c>
      <c r="BA15" t="s">
        <v>131</v>
      </c>
      <c r="BB15" t="s">
        <v>132</v>
      </c>
      <c r="BC15" t="s">
        <v>133</v>
      </c>
      <c r="BD15" t="s">
        <v>134</v>
      </c>
      <c r="BE15" t="s">
        <v>135</v>
      </c>
      <c r="BF15" t="s">
        <v>136</v>
      </c>
      <c r="BG15" t="s">
        <v>137</v>
      </c>
      <c r="BH15" t="s">
        <v>82</v>
      </c>
      <c r="BI15" t="s">
        <v>85</v>
      </c>
      <c r="BJ15" t="s">
        <v>138</v>
      </c>
      <c r="BK15" t="s">
        <v>139</v>
      </c>
      <c r="BL15" t="s">
        <v>140</v>
      </c>
      <c r="BM15" t="s">
        <v>141</v>
      </c>
      <c r="BN15" t="s">
        <v>142</v>
      </c>
      <c r="BO15" t="s">
        <v>143</v>
      </c>
      <c r="BP15" t="s">
        <v>144</v>
      </c>
      <c r="BQ15" t="s">
        <v>145</v>
      </c>
      <c r="BR15" t="s">
        <v>146</v>
      </c>
      <c r="BS15" t="s">
        <v>147</v>
      </c>
      <c r="BT15" t="s">
        <v>148</v>
      </c>
      <c r="BU15" t="s">
        <v>149</v>
      </c>
      <c r="BV15" t="s">
        <v>150</v>
      </c>
      <c r="BW15" t="s">
        <v>151</v>
      </c>
      <c r="BX15" t="s">
        <v>152</v>
      </c>
      <c r="BY15" t="s">
        <v>153</v>
      </c>
      <c r="BZ15" t="s">
        <v>154</v>
      </c>
      <c r="CA15" t="s">
        <v>155</v>
      </c>
      <c r="CB15" t="s">
        <v>156</v>
      </c>
      <c r="CC15" t="s">
        <v>157</v>
      </c>
      <c r="CD15" t="s">
        <v>158</v>
      </c>
      <c r="CE15" t="s">
        <v>159</v>
      </c>
      <c r="CF15" t="s">
        <v>160</v>
      </c>
      <c r="CG15" t="s">
        <v>161</v>
      </c>
      <c r="CH15" t="s">
        <v>162</v>
      </c>
      <c r="CI15" t="s">
        <v>163</v>
      </c>
      <c r="CJ15" t="s">
        <v>164</v>
      </c>
      <c r="CK15" t="s">
        <v>165</v>
      </c>
      <c r="CL15" t="s">
        <v>166</v>
      </c>
      <c r="CM15" t="s">
        <v>167</v>
      </c>
      <c r="CN15" t="s">
        <v>168</v>
      </c>
      <c r="CO15" t="s">
        <v>169</v>
      </c>
      <c r="CP15" t="s">
        <v>170</v>
      </c>
      <c r="CQ15" t="s">
        <v>171</v>
      </c>
      <c r="CR15" t="s">
        <v>172</v>
      </c>
      <c r="CS15" t="s">
        <v>173</v>
      </c>
      <c r="CT15" t="s">
        <v>174</v>
      </c>
      <c r="CU15" t="s">
        <v>175</v>
      </c>
    </row>
    <row r="16" spans="1:99" x14ac:dyDescent="0.25">
      <c r="B16" t="s">
        <v>176</v>
      </c>
      <c r="C16" t="s">
        <v>176</v>
      </c>
      <c r="F16" t="s">
        <v>176</v>
      </c>
      <c r="G16" t="s">
        <v>177</v>
      </c>
      <c r="H16" t="s">
        <v>178</v>
      </c>
      <c r="I16" t="s">
        <v>179</v>
      </c>
      <c r="J16" t="s">
        <v>179</v>
      </c>
      <c r="K16" t="s">
        <v>128</v>
      </c>
      <c r="L16" t="s">
        <v>128</v>
      </c>
      <c r="M16" t="s">
        <v>177</v>
      </c>
      <c r="N16" t="s">
        <v>177</v>
      </c>
      <c r="O16" t="s">
        <v>177</v>
      </c>
      <c r="P16" t="s">
        <v>177</v>
      </c>
      <c r="Q16" t="s">
        <v>180</v>
      </c>
      <c r="R16" t="s">
        <v>181</v>
      </c>
      <c r="S16" t="s">
        <v>181</v>
      </c>
      <c r="T16" t="s">
        <v>182</v>
      </c>
      <c r="U16" t="s">
        <v>183</v>
      </c>
      <c r="V16" t="s">
        <v>182</v>
      </c>
      <c r="W16" t="s">
        <v>182</v>
      </c>
      <c r="X16" t="s">
        <v>182</v>
      </c>
      <c r="Y16" t="s">
        <v>180</v>
      </c>
      <c r="Z16" t="s">
        <v>180</v>
      </c>
      <c r="AA16" t="s">
        <v>180</v>
      </c>
      <c r="AB16" t="s">
        <v>180</v>
      </c>
      <c r="AF16" t="s">
        <v>184</v>
      </c>
      <c r="AG16" t="s">
        <v>183</v>
      </c>
      <c r="AI16" t="s">
        <v>183</v>
      </c>
      <c r="AJ16" t="s">
        <v>184</v>
      </c>
      <c r="AK16" t="s">
        <v>178</v>
      </c>
      <c r="AL16" t="s">
        <v>178</v>
      </c>
      <c r="AN16" t="s">
        <v>185</v>
      </c>
      <c r="AO16" t="s">
        <v>186</v>
      </c>
      <c r="AR16" t="s">
        <v>176</v>
      </c>
      <c r="AS16" t="s">
        <v>179</v>
      </c>
      <c r="AT16" t="s">
        <v>179</v>
      </c>
      <c r="AU16" t="s">
        <v>187</v>
      </c>
      <c r="AV16" t="s">
        <v>187</v>
      </c>
      <c r="AW16" t="s">
        <v>184</v>
      </c>
      <c r="AX16" t="s">
        <v>182</v>
      </c>
      <c r="AY16" t="s">
        <v>182</v>
      </c>
      <c r="AZ16" t="s">
        <v>181</v>
      </c>
      <c r="BA16" t="s">
        <v>181</v>
      </c>
      <c r="BB16" t="s">
        <v>181</v>
      </c>
      <c r="BC16" t="s">
        <v>181</v>
      </c>
      <c r="BD16" t="s">
        <v>181</v>
      </c>
      <c r="BE16" t="s">
        <v>188</v>
      </c>
      <c r="BF16" t="s">
        <v>178</v>
      </c>
      <c r="BG16" t="s">
        <v>178</v>
      </c>
      <c r="BH16" t="s">
        <v>189</v>
      </c>
      <c r="BK16" t="s">
        <v>190</v>
      </c>
      <c r="BL16" t="s">
        <v>191</v>
      </c>
      <c r="BM16" t="s">
        <v>190</v>
      </c>
      <c r="BN16" t="s">
        <v>191</v>
      </c>
      <c r="BO16" t="s">
        <v>183</v>
      </c>
      <c r="BP16" t="s">
        <v>183</v>
      </c>
      <c r="BQ16" t="s">
        <v>179</v>
      </c>
      <c r="BR16" t="s">
        <v>192</v>
      </c>
      <c r="BS16" t="s">
        <v>179</v>
      </c>
      <c r="BU16" t="s">
        <v>187</v>
      </c>
      <c r="BV16" t="s">
        <v>193</v>
      </c>
      <c r="BW16" t="s">
        <v>187</v>
      </c>
      <c r="CB16" t="s">
        <v>183</v>
      </c>
      <c r="CC16" t="s">
        <v>183</v>
      </c>
      <c r="CD16" t="s">
        <v>190</v>
      </c>
      <c r="CE16" t="s">
        <v>191</v>
      </c>
      <c r="CG16" t="s">
        <v>184</v>
      </c>
      <c r="CH16" t="s">
        <v>184</v>
      </c>
      <c r="CI16" t="s">
        <v>181</v>
      </c>
      <c r="CJ16" t="s">
        <v>181</v>
      </c>
      <c r="CK16" t="s">
        <v>181</v>
      </c>
      <c r="CL16" t="s">
        <v>181</v>
      </c>
      <c r="CM16" t="s">
        <v>181</v>
      </c>
      <c r="CN16" t="s">
        <v>183</v>
      </c>
      <c r="CO16" t="s">
        <v>183</v>
      </c>
      <c r="CP16" t="s">
        <v>183</v>
      </c>
      <c r="CQ16" t="s">
        <v>181</v>
      </c>
      <c r="CR16" t="s">
        <v>179</v>
      </c>
      <c r="CS16" t="s">
        <v>187</v>
      </c>
      <c r="CT16" t="s">
        <v>183</v>
      </c>
      <c r="CU16" t="s">
        <v>183</v>
      </c>
    </row>
    <row r="17" spans="1:99" x14ac:dyDescent="0.25">
      <c r="A17">
        <v>1</v>
      </c>
      <c r="B17">
        <v>1591785814.5</v>
      </c>
      <c r="C17">
        <v>0</v>
      </c>
      <c r="D17" t="s">
        <v>194</v>
      </c>
      <c r="E17" t="s">
        <v>195</v>
      </c>
      <c r="F17">
        <v>1591785806.5</v>
      </c>
      <c r="G17">
        <f t="shared" ref="G17:G80" si="0">AW17*AH17*(AU17-AV17)/(100*AO17*(1000-AH17*AU17))</f>
        <v>-3.4180056128212637E-4</v>
      </c>
      <c r="H17">
        <f t="shared" ref="H17:H80" si="1">AW17*AH17*(AT17-AS17*(1000-AH17*AV17)/(1000-AH17*AU17))/(100*AO17)</f>
        <v>-0.54488971260640529</v>
      </c>
      <c r="I17">
        <f t="shared" ref="I17:I80" si="2">AS17 - IF(AH17&gt;1, H17*AO17*100/(AJ17*BE17), 0)</f>
        <v>410.60470967741901</v>
      </c>
      <c r="J17">
        <f t="shared" ref="J17:J80" si="3">((P17-G17/2)*I17-H17)/(P17+G17/2)</f>
        <v>406.82181781893837</v>
      </c>
      <c r="K17">
        <f t="shared" ref="K17:K80" si="4">J17*(AX17+AY17)/1000</f>
        <v>41.368364980609655</v>
      </c>
      <c r="L17">
        <f t="shared" ref="L17:L80" si="5">(AS17 - IF(AH17&gt;1, H17*AO17*100/(AJ17*BE17), 0))*(AX17+AY17)/1000</f>
        <v>41.753034740758686</v>
      </c>
      <c r="M17">
        <f t="shared" ref="M17:M80" si="6">2/((1/O17-1/N17)+SIGN(O17)*SQRT((1/O17-1/N17)*(1/O17-1/N17) + 4*AP17/((AP17+1)*(AP17+1))*(2*1/O17*1/N17-1/N17*1/N17)))</f>
        <v>-0.27588751831453528</v>
      </c>
      <c r="N17">
        <f t="shared" ref="N17:N80" si="7">AE17+AD17*AO17+AC17*AO17*AO17</f>
        <v>2.7919670922246427</v>
      </c>
      <c r="O17">
        <f t="shared" ref="O17:O80" si="8">G17*(1000-(1000*0.61365*EXP(17.502*S17/(240.97+S17))/(AX17+AY17)+AU17)/2)/(1000*0.61365*EXP(17.502*S17/(240.97+S17))/(AX17+AY17)-AU17)</f>
        <v>-0.29199058005541639</v>
      </c>
      <c r="P17">
        <f t="shared" ref="P17:P80" si="9">1/((AP17+1)/(M17/1.6)+1/(N17/1.37)) + AP17/((AP17+1)/(M17/1.6) + AP17/(N17/1.37))</f>
        <v>-0.18096952309758507</v>
      </c>
      <c r="Q17">
        <f t="shared" ref="Q17:Q80" si="10">(AL17*AN17)</f>
        <v>-1.9052970211935478E-3</v>
      </c>
      <c r="R17">
        <f t="shared" ref="R17:R80" si="11">(AZ17+(Q17+2*0.95*0.0000000567*(((AZ17+$B$7)+273)^4-(AZ17+273)^4)-44100*G17)/(1.84*29.3*N17+8*0.95*0.0000000567*(AZ17+273)^3))</f>
        <v>15.98269323909062</v>
      </c>
      <c r="S17">
        <f t="shared" ref="S17:S80" si="12">($C$7*BA17+$D$7*BB17+$E$7*R17)</f>
        <v>15.8758290322581</v>
      </c>
      <c r="T17">
        <f t="shared" ref="T17:T80" si="13">0.61365*EXP(17.502*S17/(240.97+S17))</f>
        <v>1.8102788748617336</v>
      </c>
      <c r="U17">
        <f t="shared" ref="U17:U80" si="14">(V17/W17*100)</f>
        <v>93.458973426972165</v>
      </c>
      <c r="V17">
        <f t="shared" ref="V17:V80" si="15">AU17*(AX17+AY17)/1000</f>
        <v>1.6932963116238862</v>
      </c>
      <c r="W17">
        <f t="shared" ref="W17:W80" si="16">0.61365*EXP(17.502*AZ17/(240.97+AZ17))</f>
        <v>1.8118070951710268</v>
      </c>
      <c r="X17">
        <f t="shared" ref="X17:X80" si="17">(T17-AU17*(AX17+AY17)/1000)</f>
        <v>0.11698256323784739</v>
      </c>
      <c r="Y17">
        <f t="shared" ref="Y17:Y80" si="18">(-G17*44100)</f>
        <v>15.073404752541773</v>
      </c>
      <c r="Z17">
        <f t="shared" ref="Z17:Z80" si="19">2*29.3*N17*0.92*(AZ17-S17)</f>
        <v>1.9868709943633123</v>
      </c>
      <c r="AA17">
        <f t="shared" ref="AA17:AA80" si="20">2*0.95*0.0000000567*(((AZ17+$B$7)+273)^4-(S17+273)^4)</f>
        <v>0.1371304698531802</v>
      </c>
      <c r="AB17">
        <f t="shared" ref="AB17:AB80" si="21">Q17+AA17+Y17+Z17</f>
        <v>17.195500919737071</v>
      </c>
      <c r="AC17">
        <v>-1.22189674712132E-3</v>
      </c>
      <c r="AD17">
        <v>2.3599898890495099E-2</v>
      </c>
      <c r="AE17">
        <v>2.67842099827081</v>
      </c>
      <c r="AF17">
        <v>0</v>
      </c>
      <c r="AG17">
        <v>0</v>
      </c>
      <c r="AH17">
        <f t="shared" ref="AH17:AH80" si="22">IF(AF17*$H$13&gt;=AJ17,1,(AJ17/(AJ17-AF17*$H$13)))</f>
        <v>1</v>
      </c>
      <c r="AI17">
        <f t="shared" ref="AI17:AI80" si="23">(AH17-1)*100</f>
        <v>0</v>
      </c>
      <c r="AJ17">
        <f t="shared" ref="AJ17:AJ80" si="24">MAX(0,($B$13+$C$13*BE17)/(1+$D$13*BE17)*AX17/(AZ17+273)*$E$13)</f>
        <v>55796.115968174163</v>
      </c>
      <c r="AK17">
        <f t="shared" ref="AK17:AK80" si="25">$B$11*BF17+$C$11*BG17</f>
        <v>-9.9701570967741897E-3</v>
      </c>
      <c r="AL17">
        <f t="shared" ref="AL17:AL80" si="26">AK17*AM17</f>
        <v>-4.8853769774193532E-3</v>
      </c>
      <c r="AM17">
        <f t="shared" ref="AM17:AM80" si="27">($B$11*$D$9+$C$11*$D$9)/($B$11+$C$11)</f>
        <v>0.49</v>
      </c>
      <c r="AN17">
        <f t="shared" ref="AN17:AN80" si="28">($B$11*$K$9+$C$11*$K$9)/($B$11+$C$11)</f>
        <v>0.39</v>
      </c>
      <c r="AO17">
        <v>9.08</v>
      </c>
      <c r="AP17">
        <v>0.5</v>
      </c>
      <c r="AQ17" t="s">
        <v>196</v>
      </c>
      <c r="AR17">
        <v>1591785806.5</v>
      </c>
      <c r="AS17">
        <v>410.60470967741901</v>
      </c>
      <c r="AT17">
        <v>409.98251612903198</v>
      </c>
      <c r="AU17">
        <v>16.6520935483871</v>
      </c>
      <c r="AV17">
        <v>16.957280645161301</v>
      </c>
      <c r="AW17">
        <v>999.99919354838698</v>
      </c>
      <c r="AX17">
        <v>101.586774193548</v>
      </c>
      <c r="AY17">
        <v>9.9918035483871001E-2</v>
      </c>
      <c r="AZ17">
        <v>15.889029032258099</v>
      </c>
      <c r="BA17">
        <v>15.8758290322581</v>
      </c>
      <c r="BB17">
        <v>15.9969419354839</v>
      </c>
      <c r="BC17">
        <v>0</v>
      </c>
      <c r="BD17">
        <v>0</v>
      </c>
      <c r="BE17">
        <v>10002.6022580645</v>
      </c>
      <c r="BF17">
        <v>-9.9701570967741897E-3</v>
      </c>
      <c r="BG17">
        <v>1.5502096774193501E-3</v>
      </c>
      <c r="BH17">
        <v>1591785778.5999999</v>
      </c>
      <c r="BI17" t="s">
        <v>197</v>
      </c>
      <c r="BJ17">
        <v>1</v>
      </c>
      <c r="BK17">
        <v>0.32300000000000001</v>
      </c>
      <c r="BL17">
        <v>0.20300000000000001</v>
      </c>
      <c r="BM17">
        <v>410</v>
      </c>
      <c r="BN17">
        <v>17</v>
      </c>
      <c r="BO17">
        <v>0.2</v>
      </c>
      <c r="BP17">
        <v>0.17</v>
      </c>
      <c r="BQ17">
        <v>0.611167341463415</v>
      </c>
      <c r="BR17">
        <v>0.25605110801393499</v>
      </c>
      <c r="BS17">
        <v>3.12051801364264E-2</v>
      </c>
      <c r="BT17">
        <v>0</v>
      </c>
      <c r="BU17">
        <v>-0.28095753658536599</v>
      </c>
      <c r="BV17">
        <v>-0.54898613937282104</v>
      </c>
      <c r="BW17">
        <v>5.4519338495663698E-2</v>
      </c>
      <c r="BX17">
        <v>0</v>
      </c>
      <c r="BY17">
        <v>0</v>
      </c>
      <c r="BZ17">
        <v>2</v>
      </c>
      <c r="CA17" t="s">
        <v>198</v>
      </c>
      <c r="CB17">
        <v>100</v>
      </c>
      <c r="CC17">
        <v>100</v>
      </c>
      <c r="CD17">
        <v>0.32300000000000001</v>
      </c>
      <c r="CE17">
        <v>0.20300000000000001</v>
      </c>
      <c r="CF17">
        <v>2</v>
      </c>
      <c r="CG17">
        <v>1047.45</v>
      </c>
      <c r="CH17">
        <v>363.67700000000002</v>
      </c>
      <c r="CI17">
        <v>15.3611</v>
      </c>
      <c r="CJ17">
        <v>20.832799999999999</v>
      </c>
      <c r="CK17">
        <v>29.9999</v>
      </c>
      <c r="CL17">
        <v>20.722899999999999</v>
      </c>
      <c r="CM17">
        <v>20.748799999999999</v>
      </c>
      <c r="CN17">
        <v>26.0337</v>
      </c>
      <c r="CO17">
        <v>-30</v>
      </c>
      <c r="CP17">
        <v>-30</v>
      </c>
      <c r="CQ17">
        <v>15.3484</v>
      </c>
      <c r="CR17">
        <v>410</v>
      </c>
      <c r="CS17">
        <v>20</v>
      </c>
      <c r="CT17">
        <v>102.31699999999999</v>
      </c>
      <c r="CU17">
        <v>102.179</v>
      </c>
    </row>
    <row r="18" spans="1:99" x14ac:dyDescent="0.25">
      <c r="A18">
        <v>2</v>
      </c>
      <c r="B18">
        <v>1591785819.5</v>
      </c>
      <c r="C18">
        <v>5</v>
      </c>
      <c r="D18" t="s">
        <v>199</v>
      </c>
      <c r="E18" t="s">
        <v>200</v>
      </c>
      <c r="F18">
        <v>1591785811.14516</v>
      </c>
      <c r="G18">
        <f t="shared" si="0"/>
        <v>-3.8081069277080251E-4</v>
      </c>
      <c r="H18">
        <f t="shared" si="1"/>
        <v>-0.53981269145182087</v>
      </c>
      <c r="I18">
        <f t="shared" si="2"/>
        <v>410.614483870968</v>
      </c>
      <c r="J18">
        <f t="shared" si="3"/>
        <v>407.11694245324344</v>
      </c>
      <c r="K18">
        <f t="shared" si="4"/>
        <v>41.398396996091058</v>
      </c>
      <c r="L18">
        <f t="shared" si="5"/>
        <v>41.754050600799147</v>
      </c>
      <c r="M18">
        <f t="shared" si="6"/>
        <v>-0.30174117904688114</v>
      </c>
      <c r="N18">
        <f t="shared" si="7"/>
        <v>2.7913583880743391</v>
      </c>
      <c r="O18">
        <f t="shared" si="8"/>
        <v>-0.3211234566718234</v>
      </c>
      <c r="P18">
        <f t="shared" si="9"/>
        <v>-0.19885772428787546</v>
      </c>
      <c r="Q18">
        <f t="shared" si="10"/>
        <v>-4.7016580813548478E-4</v>
      </c>
      <c r="R18">
        <f t="shared" si="11"/>
        <v>15.993408361633618</v>
      </c>
      <c r="S18">
        <f t="shared" si="12"/>
        <v>15.8757967741935</v>
      </c>
      <c r="T18">
        <f t="shared" si="13"/>
        <v>1.8102751415950076</v>
      </c>
      <c r="U18">
        <f t="shared" si="14"/>
        <v>93.374457937474247</v>
      </c>
      <c r="V18">
        <f t="shared" si="15"/>
        <v>1.6917643562877864</v>
      </c>
      <c r="W18">
        <f t="shared" si="16"/>
        <v>1.8118063479636284</v>
      </c>
      <c r="X18">
        <f t="shared" si="17"/>
        <v>0.11851078530722114</v>
      </c>
      <c r="Y18">
        <f t="shared" si="18"/>
        <v>16.79375155119239</v>
      </c>
      <c r="Z18">
        <f t="shared" si="19"/>
        <v>1.9903213710236161</v>
      </c>
      <c r="AA18">
        <f t="shared" si="20"/>
        <v>0.13739853699773882</v>
      </c>
      <c r="AB18">
        <f t="shared" si="21"/>
        <v>18.92100129340561</v>
      </c>
      <c r="AC18">
        <v>-1.2214833411913701E-3</v>
      </c>
      <c r="AD18">
        <v>2.3591914305733399E-2</v>
      </c>
      <c r="AE18">
        <v>2.67785071031948</v>
      </c>
      <c r="AF18">
        <v>0</v>
      </c>
      <c r="AG18">
        <v>0</v>
      </c>
      <c r="AH18">
        <f t="shared" si="22"/>
        <v>1</v>
      </c>
      <c r="AI18">
        <f t="shared" si="23"/>
        <v>0</v>
      </c>
      <c r="AJ18">
        <f t="shared" si="24"/>
        <v>55778.011506770199</v>
      </c>
      <c r="AK18">
        <f t="shared" si="25"/>
        <v>-2.4603129677419401E-3</v>
      </c>
      <c r="AL18">
        <f t="shared" si="26"/>
        <v>-1.2055533541935506E-3</v>
      </c>
      <c r="AM18">
        <f t="shared" si="27"/>
        <v>0.49</v>
      </c>
      <c r="AN18">
        <f t="shared" si="28"/>
        <v>0.39</v>
      </c>
      <c r="AO18">
        <v>9.08</v>
      </c>
      <c r="AP18">
        <v>0.5</v>
      </c>
      <c r="AQ18" t="s">
        <v>196</v>
      </c>
      <c r="AR18">
        <v>1591785811.14516</v>
      </c>
      <c r="AS18">
        <v>410.614483870968</v>
      </c>
      <c r="AT18">
        <v>409.98235483871002</v>
      </c>
      <c r="AU18">
        <v>16.637019354838699</v>
      </c>
      <c r="AV18">
        <v>16.9770419354839</v>
      </c>
      <c r="AW18">
        <v>1000.00248387097</v>
      </c>
      <c r="AX18">
        <v>101.586774193548</v>
      </c>
      <c r="AY18">
        <v>9.9971503225806405E-2</v>
      </c>
      <c r="AZ18">
        <v>15.8890225806452</v>
      </c>
      <c r="BA18">
        <v>15.8757967741935</v>
      </c>
      <c r="BB18">
        <v>15.9950064516129</v>
      </c>
      <c r="BC18">
        <v>0</v>
      </c>
      <c r="BD18">
        <v>0</v>
      </c>
      <c r="BE18">
        <v>9999.2180645161297</v>
      </c>
      <c r="BF18">
        <v>-2.4603129677419401E-3</v>
      </c>
      <c r="BG18">
        <v>1.55113419354839E-3</v>
      </c>
      <c r="BH18">
        <v>1591785778.5999999</v>
      </c>
      <c r="BI18" t="s">
        <v>197</v>
      </c>
      <c r="BJ18">
        <v>1</v>
      </c>
      <c r="BK18">
        <v>0.32300000000000001</v>
      </c>
      <c r="BL18">
        <v>0.20300000000000001</v>
      </c>
      <c r="BM18">
        <v>410</v>
      </c>
      <c r="BN18">
        <v>17</v>
      </c>
      <c r="BO18">
        <v>0.2</v>
      </c>
      <c r="BP18">
        <v>0.17</v>
      </c>
      <c r="BQ18">
        <v>0.62481987804878003</v>
      </c>
      <c r="BR18">
        <v>0.149163491289208</v>
      </c>
      <c r="BS18">
        <v>2.3861009854526501E-2</v>
      </c>
      <c r="BT18">
        <v>0</v>
      </c>
      <c r="BU18">
        <v>-0.32173446341463402</v>
      </c>
      <c r="BV18">
        <v>-0.442964195121969</v>
      </c>
      <c r="BW18">
        <v>4.43283462606026E-2</v>
      </c>
      <c r="BX18">
        <v>0</v>
      </c>
      <c r="BY18">
        <v>0</v>
      </c>
      <c r="BZ18">
        <v>2</v>
      </c>
      <c r="CA18" t="s">
        <v>198</v>
      </c>
      <c r="CB18">
        <v>100</v>
      </c>
      <c r="CC18">
        <v>100</v>
      </c>
      <c r="CD18">
        <v>0.32300000000000001</v>
      </c>
      <c r="CE18">
        <v>0.20300000000000001</v>
      </c>
      <c r="CF18">
        <v>2</v>
      </c>
      <c r="CG18">
        <v>1050.8699999999999</v>
      </c>
      <c r="CH18">
        <v>364.13900000000001</v>
      </c>
      <c r="CI18">
        <v>15.3399</v>
      </c>
      <c r="CJ18">
        <v>20.829499999999999</v>
      </c>
      <c r="CK18">
        <v>29.9999</v>
      </c>
      <c r="CL18">
        <v>20.719000000000001</v>
      </c>
      <c r="CM18">
        <v>20.745799999999999</v>
      </c>
      <c r="CN18">
        <v>26.034099999999999</v>
      </c>
      <c r="CO18">
        <v>-30</v>
      </c>
      <c r="CP18">
        <v>-30</v>
      </c>
      <c r="CQ18">
        <v>15.320499999999999</v>
      </c>
      <c r="CR18">
        <v>410</v>
      </c>
      <c r="CS18">
        <v>20</v>
      </c>
      <c r="CT18">
        <v>102.318</v>
      </c>
      <c r="CU18">
        <v>102.182</v>
      </c>
    </row>
    <row r="19" spans="1:99" x14ac:dyDescent="0.25">
      <c r="A19">
        <v>3</v>
      </c>
      <c r="B19">
        <v>1591785824.5</v>
      </c>
      <c r="C19">
        <v>10</v>
      </c>
      <c r="D19" t="s">
        <v>201</v>
      </c>
      <c r="E19" t="s">
        <v>202</v>
      </c>
      <c r="F19">
        <v>1591785815.9354801</v>
      </c>
      <c r="G19">
        <f t="shared" si="0"/>
        <v>-4.1334921873686925E-4</v>
      </c>
      <c r="H19">
        <f t="shared" si="1"/>
        <v>-0.52411487143533875</v>
      </c>
      <c r="I19">
        <f t="shared" si="2"/>
        <v>410.606516129032</v>
      </c>
      <c r="J19">
        <f t="shared" si="3"/>
        <v>407.35286701880511</v>
      </c>
      <c r="K19">
        <f t="shared" si="4"/>
        <v>41.42231655741557</v>
      </c>
      <c r="L19">
        <f t="shared" si="5"/>
        <v>41.75316898125368</v>
      </c>
      <c r="M19">
        <f t="shared" si="6"/>
        <v>-0.32207917709023515</v>
      </c>
      <c r="N19">
        <f t="shared" si="7"/>
        <v>2.7922768638909767</v>
      </c>
      <c r="O19">
        <f t="shared" si="8"/>
        <v>-0.34425896151265506</v>
      </c>
      <c r="P19">
        <f t="shared" si="9"/>
        <v>-0.21304273569264365</v>
      </c>
      <c r="Q19">
        <f t="shared" si="10"/>
        <v>-3.4580740422967748E-3</v>
      </c>
      <c r="R19">
        <f t="shared" si="11"/>
        <v>16.003532435481656</v>
      </c>
      <c r="S19">
        <f t="shared" si="12"/>
        <v>15.8796129032258</v>
      </c>
      <c r="T19">
        <f t="shared" si="13"/>
        <v>1.81071683396184</v>
      </c>
      <c r="U19">
        <f t="shared" si="14"/>
        <v>93.309565233282612</v>
      </c>
      <c r="V19">
        <f t="shared" si="15"/>
        <v>1.690724588045373</v>
      </c>
      <c r="W19">
        <f t="shared" si="16"/>
        <v>1.811952058525194</v>
      </c>
      <c r="X19">
        <f t="shared" si="17"/>
        <v>0.11999224591646707</v>
      </c>
      <c r="Y19">
        <f t="shared" si="18"/>
        <v>18.228700546295933</v>
      </c>
      <c r="Z19">
        <f t="shared" si="19"/>
        <v>1.6058923243768659</v>
      </c>
      <c r="AA19">
        <f t="shared" si="20"/>
        <v>0.11082656914796052</v>
      </c>
      <c r="AB19">
        <f t="shared" si="21"/>
        <v>19.941961365778464</v>
      </c>
      <c r="AC19">
        <v>-1.2221071644595699E-3</v>
      </c>
      <c r="AD19">
        <v>2.36039629228443E-2</v>
      </c>
      <c r="AE19">
        <v>2.6787112166754499</v>
      </c>
      <c r="AF19">
        <v>0</v>
      </c>
      <c r="AG19">
        <v>0</v>
      </c>
      <c r="AH19">
        <f t="shared" si="22"/>
        <v>1</v>
      </c>
      <c r="AI19">
        <f t="shared" si="23"/>
        <v>0</v>
      </c>
      <c r="AJ19">
        <f t="shared" si="24"/>
        <v>55805.08540474937</v>
      </c>
      <c r="AK19">
        <f t="shared" si="25"/>
        <v>-1.80956255483871E-2</v>
      </c>
      <c r="AL19">
        <f t="shared" si="26"/>
        <v>-8.8668565187096787E-3</v>
      </c>
      <c r="AM19">
        <f t="shared" si="27"/>
        <v>0.49</v>
      </c>
      <c r="AN19">
        <f t="shared" si="28"/>
        <v>0.39</v>
      </c>
      <c r="AO19">
        <v>9.08</v>
      </c>
      <c r="AP19">
        <v>0.5</v>
      </c>
      <c r="AQ19" t="s">
        <v>196</v>
      </c>
      <c r="AR19">
        <v>1591785815.9354801</v>
      </c>
      <c r="AS19">
        <v>410.606516129032</v>
      </c>
      <c r="AT19">
        <v>409.97651612903201</v>
      </c>
      <c r="AU19">
        <v>16.6268225806452</v>
      </c>
      <c r="AV19">
        <v>16.995899999999999</v>
      </c>
      <c r="AW19">
        <v>1000.00887096774</v>
      </c>
      <c r="AX19">
        <v>101.586612903226</v>
      </c>
      <c r="AY19">
        <v>9.9958890322580596E-2</v>
      </c>
      <c r="AZ19">
        <v>15.890280645161299</v>
      </c>
      <c r="BA19">
        <v>15.8796129032258</v>
      </c>
      <c r="BB19">
        <v>15.9917032258065</v>
      </c>
      <c r="BC19">
        <v>0</v>
      </c>
      <c r="BD19">
        <v>0</v>
      </c>
      <c r="BE19">
        <v>10004.340645161299</v>
      </c>
      <c r="BF19">
        <v>-1.80956255483871E-2</v>
      </c>
      <c r="BG19">
        <v>1.55113419354839E-3</v>
      </c>
      <c r="BH19">
        <v>1591785778.5999999</v>
      </c>
      <c r="BI19" t="s">
        <v>197</v>
      </c>
      <c r="BJ19">
        <v>1</v>
      </c>
      <c r="BK19">
        <v>0.32300000000000001</v>
      </c>
      <c r="BL19">
        <v>0.20300000000000001</v>
      </c>
      <c r="BM19">
        <v>410</v>
      </c>
      <c r="BN19">
        <v>17</v>
      </c>
      <c r="BO19">
        <v>0.2</v>
      </c>
      <c r="BP19">
        <v>0.17</v>
      </c>
      <c r="BQ19">
        <v>0.62625124390243903</v>
      </c>
      <c r="BR19">
        <v>-4.9238864111488499E-2</v>
      </c>
      <c r="BS19">
        <v>2.4366777189924801E-2</v>
      </c>
      <c r="BT19">
        <v>1</v>
      </c>
      <c r="BU19">
        <v>-0.35698595121951199</v>
      </c>
      <c r="BV19">
        <v>-0.35430618815328802</v>
      </c>
      <c r="BW19">
        <v>3.5057340523533501E-2</v>
      </c>
      <c r="BX19">
        <v>0</v>
      </c>
      <c r="BY19">
        <v>1</v>
      </c>
      <c r="BZ19">
        <v>2</v>
      </c>
      <c r="CA19" t="s">
        <v>203</v>
      </c>
      <c r="CB19">
        <v>100</v>
      </c>
      <c r="CC19">
        <v>100</v>
      </c>
      <c r="CD19">
        <v>0.32300000000000001</v>
      </c>
      <c r="CE19">
        <v>0.20300000000000001</v>
      </c>
      <c r="CF19">
        <v>2</v>
      </c>
      <c r="CG19">
        <v>1048.3499999999999</v>
      </c>
      <c r="CH19">
        <v>364.35300000000001</v>
      </c>
      <c r="CI19">
        <v>15.315300000000001</v>
      </c>
      <c r="CJ19">
        <v>20.8264</v>
      </c>
      <c r="CK19">
        <v>29.9998</v>
      </c>
      <c r="CL19">
        <v>20.715900000000001</v>
      </c>
      <c r="CM19">
        <v>20.742699999999999</v>
      </c>
      <c r="CN19">
        <v>26.036000000000001</v>
      </c>
      <c r="CO19">
        <v>-30</v>
      </c>
      <c r="CP19">
        <v>-30</v>
      </c>
      <c r="CQ19">
        <v>15.305899999999999</v>
      </c>
      <c r="CR19">
        <v>410</v>
      </c>
      <c r="CS19">
        <v>20</v>
      </c>
      <c r="CT19">
        <v>102.316</v>
      </c>
      <c r="CU19">
        <v>102.18300000000001</v>
      </c>
    </row>
    <row r="20" spans="1:99" x14ac:dyDescent="0.25">
      <c r="A20">
        <v>4</v>
      </c>
      <c r="B20">
        <v>1591785829.5</v>
      </c>
      <c r="C20">
        <v>15</v>
      </c>
      <c r="D20" t="s">
        <v>204</v>
      </c>
      <c r="E20" t="s">
        <v>205</v>
      </c>
      <c r="F20">
        <v>1591785820.87097</v>
      </c>
      <c r="G20">
        <f t="shared" si="0"/>
        <v>-4.4519901038361266E-4</v>
      </c>
      <c r="H20">
        <f t="shared" si="1"/>
        <v>-0.52929184890368608</v>
      </c>
      <c r="I20">
        <f t="shared" si="2"/>
        <v>410.621193548387</v>
      </c>
      <c r="J20">
        <f t="shared" si="3"/>
        <v>407.48318684003004</v>
      </c>
      <c r="K20">
        <f t="shared" si="4"/>
        <v>41.435469652674861</v>
      </c>
      <c r="L20">
        <f t="shared" si="5"/>
        <v>41.754562037178715</v>
      </c>
      <c r="M20">
        <f t="shared" si="6"/>
        <v>-0.34151661205380712</v>
      </c>
      <c r="N20">
        <f t="shared" si="7"/>
        <v>2.7917116088231841</v>
      </c>
      <c r="O20">
        <f t="shared" si="8"/>
        <v>-0.36657304042421779</v>
      </c>
      <c r="P20">
        <f t="shared" si="9"/>
        <v>-0.22670489431358509</v>
      </c>
      <c r="Q20">
        <f t="shared" si="10"/>
        <v>-4.8461166865548478E-3</v>
      </c>
      <c r="R20">
        <f t="shared" si="11"/>
        <v>16.014016749105757</v>
      </c>
      <c r="S20">
        <f t="shared" si="12"/>
        <v>15.8835032258065</v>
      </c>
      <c r="T20">
        <f t="shared" si="13"/>
        <v>1.8111672111721175</v>
      </c>
      <c r="U20">
        <f t="shared" si="14"/>
        <v>93.247944700092788</v>
      </c>
      <c r="V20">
        <f t="shared" si="15"/>
        <v>1.689796199973336</v>
      </c>
      <c r="W20">
        <f t="shared" si="16"/>
        <v>1.8121538285997787</v>
      </c>
      <c r="X20">
        <f t="shared" si="17"/>
        <v>0.12137101119878158</v>
      </c>
      <c r="Y20">
        <f t="shared" si="18"/>
        <v>19.633276357917318</v>
      </c>
      <c r="Z20">
        <f t="shared" si="19"/>
        <v>1.2822204621570703</v>
      </c>
      <c r="AA20">
        <f t="shared" si="20"/>
        <v>8.8509685187941486E-2</v>
      </c>
      <c r="AB20">
        <f t="shared" si="21"/>
        <v>20.999160388575774</v>
      </c>
      <c r="AC20">
        <v>-1.22172322301722E-3</v>
      </c>
      <c r="AD20">
        <v>2.3596547419659799E-2</v>
      </c>
      <c r="AE20">
        <v>2.6781816397868399</v>
      </c>
      <c r="AF20">
        <v>0</v>
      </c>
      <c r="AG20">
        <v>0</v>
      </c>
      <c r="AH20">
        <f t="shared" si="22"/>
        <v>1</v>
      </c>
      <c r="AI20">
        <f t="shared" si="23"/>
        <v>0</v>
      </c>
      <c r="AJ20">
        <f t="shared" si="24"/>
        <v>55787.92676501596</v>
      </c>
      <c r="AK20">
        <f t="shared" si="25"/>
        <v>-2.5359061677419401E-2</v>
      </c>
      <c r="AL20">
        <f t="shared" si="26"/>
        <v>-1.2425940221935506E-2</v>
      </c>
      <c r="AM20">
        <f t="shared" si="27"/>
        <v>0.49</v>
      </c>
      <c r="AN20">
        <f t="shared" si="28"/>
        <v>0.39</v>
      </c>
      <c r="AO20">
        <v>9.08</v>
      </c>
      <c r="AP20">
        <v>0.5</v>
      </c>
      <c r="AQ20" t="s">
        <v>196</v>
      </c>
      <c r="AR20">
        <v>1591785820.87097</v>
      </c>
      <c r="AS20">
        <v>410.621193548387</v>
      </c>
      <c r="AT20">
        <v>409.97461290322599</v>
      </c>
      <c r="AU20">
        <v>16.6177322580645</v>
      </c>
      <c r="AV20">
        <v>17.015251612903199</v>
      </c>
      <c r="AW20">
        <v>1000.00951612903</v>
      </c>
      <c r="AX20">
        <v>101.586258064516</v>
      </c>
      <c r="AY20">
        <v>0.10007155806451599</v>
      </c>
      <c r="AZ20">
        <v>15.8920225806452</v>
      </c>
      <c r="BA20">
        <v>15.8835032258065</v>
      </c>
      <c r="BB20">
        <v>15.9903612903226</v>
      </c>
      <c r="BC20">
        <v>0</v>
      </c>
      <c r="BD20">
        <v>0</v>
      </c>
      <c r="BE20">
        <v>10001.232580645201</v>
      </c>
      <c r="BF20">
        <v>-2.5359061677419401E-2</v>
      </c>
      <c r="BG20">
        <v>1.54219483870968E-3</v>
      </c>
      <c r="BH20">
        <v>1591785778.5999999</v>
      </c>
      <c r="BI20" t="s">
        <v>197</v>
      </c>
      <c r="BJ20">
        <v>1</v>
      </c>
      <c r="BK20">
        <v>0.32300000000000001</v>
      </c>
      <c r="BL20">
        <v>0.20300000000000001</v>
      </c>
      <c r="BM20">
        <v>410</v>
      </c>
      <c r="BN20">
        <v>17</v>
      </c>
      <c r="BO20">
        <v>0.2</v>
      </c>
      <c r="BP20">
        <v>0.17</v>
      </c>
      <c r="BQ20">
        <v>0.64484317073170705</v>
      </c>
      <c r="BR20">
        <v>0.108603114982588</v>
      </c>
      <c r="BS20">
        <v>3.9015725826278498E-2</v>
      </c>
      <c r="BT20">
        <v>0</v>
      </c>
      <c r="BU20">
        <v>-0.38702929268292702</v>
      </c>
      <c r="BV20">
        <v>-0.34699360975610599</v>
      </c>
      <c r="BW20">
        <v>3.42515805590397E-2</v>
      </c>
      <c r="BX20">
        <v>0</v>
      </c>
      <c r="BY20">
        <v>0</v>
      </c>
      <c r="BZ20">
        <v>2</v>
      </c>
      <c r="CA20" t="s">
        <v>198</v>
      </c>
      <c r="CB20">
        <v>100</v>
      </c>
      <c r="CC20">
        <v>100</v>
      </c>
      <c r="CD20">
        <v>0.32300000000000001</v>
      </c>
      <c r="CE20">
        <v>0.20300000000000001</v>
      </c>
      <c r="CF20">
        <v>2</v>
      </c>
      <c r="CG20">
        <v>1050.08</v>
      </c>
      <c r="CH20">
        <v>364.39800000000002</v>
      </c>
      <c r="CI20">
        <v>15.299899999999999</v>
      </c>
      <c r="CJ20">
        <v>20.823499999999999</v>
      </c>
      <c r="CK20">
        <v>29.9999</v>
      </c>
      <c r="CL20">
        <v>20.712800000000001</v>
      </c>
      <c r="CM20">
        <v>20.74</v>
      </c>
      <c r="CN20">
        <v>26.035399999999999</v>
      </c>
      <c r="CO20">
        <v>-30</v>
      </c>
      <c r="CP20">
        <v>-30</v>
      </c>
      <c r="CQ20">
        <v>15.298400000000001</v>
      </c>
      <c r="CR20">
        <v>410</v>
      </c>
      <c r="CS20">
        <v>20</v>
      </c>
      <c r="CT20">
        <v>102.319</v>
      </c>
      <c r="CU20">
        <v>102.18600000000001</v>
      </c>
    </row>
    <row r="21" spans="1:99" x14ac:dyDescent="0.25">
      <c r="A21">
        <v>5</v>
      </c>
      <c r="B21">
        <v>1591785834.5</v>
      </c>
      <c r="C21">
        <v>20</v>
      </c>
      <c r="D21" t="s">
        <v>206</v>
      </c>
      <c r="E21" t="s">
        <v>207</v>
      </c>
      <c r="F21">
        <v>1591785825.87097</v>
      </c>
      <c r="G21">
        <f t="shared" si="0"/>
        <v>-4.7724553609170093E-4</v>
      </c>
      <c r="H21">
        <f t="shared" si="1"/>
        <v>-0.53164744233810024</v>
      </c>
      <c r="I21">
        <f t="shared" si="2"/>
        <v>410.64051612903199</v>
      </c>
      <c r="J21">
        <f t="shared" si="3"/>
        <v>407.62664862740519</v>
      </c>
      <c r="K21">
        <f t="shared" si="4"/>
        <v>41.44998463625808</v>
      </c>
      <c r="L21">
        <f t="shared" si="5"/>
        <v>41.756453219847515</v>
      </c>
      <c r="M21">
        <f t="shared" si="6"/>
        <v>-0.36196610950078739</v>
      </c>
      <c r="N21">
        <f t="shared" si="7"/>
        <v>2.7908054097599813</v>
      </c>
      <c r="O21">
        <f t="shared" si="8"/>
        <v>-0.39025829477013707</v>
      </c>
      <c r="P21">
        <f t="shared" si="9"/>
        <v>-0.24118665395905128</v>
      </c>
      <c r="Q21">
        <f t="shared" si="10"/>
        <v>-6.0930542347161255E-3</v>
      </c>
      <c r="R21">
        <f t="shared" si="11"/>
        <v>16.020155144137469</v>
      </c>
      <c r="S21">
        <f t="shared" si="12"/>
        <v>15.882448387096799</v>
      </c>
      <c r="T21">
        <f t="shared" si="13"/>
        <v>1.8110450842485222</v>
      </c>
      <c r="U21">
        <f t="shared" si="14"/>
        <v>93.210767849361375</v>
      </c>
      <c r="V21">
        <f t="shared" si="15"/>
        <v>1.6888334330770411</v>
      </c>
      <c r="W21">
        <f t="shared" si="16"/>
        <v>1.8118437086650521</v>
      </c>
      <c r="X21">
        <f t="shared" si="17"/>
        <v>0.12221165117148103</v>
      </c>
      <c r="Y21">
        <f t="shared" si="18"/>
        <v>21.046528141644011</v>
      </c>
      <c r="Z21">
        <f t="shared" si="19"/>
        <v>1.0376741705561632</v>
      </c>
      <c r="AA21">
        <f t="shared" si="20"/>
        <v>7.1650904869398499E-2</v>
      </c>
      <c r="AB21">
        <f t="shared" si="21"/>
        <v>22.149760162834855</v>
      </c>
      <c r="AC21">
        <v>-1.22110785773898E-3</v>
      </c>
      <c r="AD21">
        <v>2.35846621614485E-2</v>
      </c>
      <c r="AE21">
        <v>2.6773326242163198</v>
      </c>
      <c r="AF21">
        <v>0</v>
      </c>
      <c r="AG21">
        <v>0</v>
      </c>
      <c r="AH21">
        <f t="shared" si="22"/>
        <v>1</v>
      </c>
      <c r="AI21">
        <f t="shared" si="23"/>
        <v>0</v>
      </c>
      <c r="AJ21">
        <f t="shared" si="24"/>
        <v>55761.487690059577</v>
      </c>
      <c r="AK21">
        <f t="shared" si="25"/>
        <v>-3.1884114258064498E-2</v>
      </c>
      <c r="AL21">
        <f t="shared" si="26"/>
        <v>-1.5623215986451604E-2</v>
      </c>
      <c r="AM21">
        <f t="shared" si="27"/>
        <v>0.49</v>
      </c>
      <c r="AN21">
        <f t="shared" si="28"/>
        <v>0.39</v>
      </c>
      <c r="AO21">
        <v>9.08</v>
      </c>
      <c r="AP21">
        <v>0.5</v>
      </c>
      <c r="AQ21" t="s">
        <v>196</v>
      </c>
      <c r="AR21">
        <v>1591785825.87097</v>
      </c>
      <c r="AS21">
        <v>410.64051612903199</v>
      </c>
      <c r="AT21">
        <v>409.97983870967698</v>
      </c>
      <c r="AU21">
        <v>16.608293548387099</v>
      </c>
      <c r="AV21">
        <v>17.034432258064498</v>
      </c>
      <c r="AW21">
        <v>1000.0075483871</v>
      </c>
      <c r="AX21">
        <v>101.586096774194</v>
      </c>
      <c r="AY21">
        <v>0.100053470967742</v>
      </c>
      <c r="AZ21">
        <v>15.889345161290301</v>
      </c>
      <c r="BA21">
        <v>15.882448387096799</v>
      </c>
      <c r="BB21">
        <v>15.984941935483899</v>
      </c>
      <c r="BC21">
        <v>0</v>
      </c>
      <c r="BD21">
        <v>0</v>
      </c>
      <c r="BE21">
        <v>9996.2109677419303</v>
      </c>
      <c r="BF21">
        <v>-3.1884114258064498E-2</v>
      </c>
      <c r="BG21">
        <v>1.5289399999999999E-3</v>
      </c>
      <c r="BH21">
        <v>1591785778.5999999</v>
      </c>
      <c r="BI21" t="s">
        <v>197</v>
      </c>
      <c r="BJ21">
        <v>1</v>
      </c>
      <c r="BK21">
        <v>0.32300000000000001</v>
      </c>
      <c r="BL21">
        <v>0.20300000000000001</v>
      </c>
      <c r="BM21">
        <v>410</v>
      </c>
      <c r="BN21">
        <v>17</v>
      </c>
      <c r="BO21">
        <v>0.2</v>
      </c>
      <c r="BP21">
        <v>0.17</v>
      </c>
      <c r="BQ21">
        <v>0.65640558536585403</v>
      </c>
      <c r="BR21">
        <v>0.29794319163761901</v>
      </c>
      <c r="BS21">
        <v>4.5362257578662898E-2</v>
      </c>
      <c r="BT21">
        <v>0</v>
      </c>
      <c r="BU21">
        <v>-0.415353390243902</v>
      </c>
      <c r="BV21">
        <v>-0.34761142160278502</v>
      </c>
      <c r="BW21">
        <v>3.4308944863586099E-2</v>
      </c>
      <c r="BX21">
        <v>0</v>
      </c>
      <c r="BY21">
        <v>0</v>
      </c>
      <c r="BZ21">
        <v>2</v>
      </c>
      <c r="CA21" t="s">
        <v>198</v>
      </c>
      <c r="CB21">
        <v>100</v>
      </c>
      <c r="CC21">
        <v>100</v>
      </c>
      <c r="CD21">
        <v>0.32300000000000001</v>
      </c>
      <c r="CE21">
        <v>0.20300000000000001</v>
      </c>
      <c r="CF21">
        <v>2</v>
      </c>
      <c r="CG21">
        <v>1048.3499999999999</v>
      </c>
      <c r="CH21">
        <v>364.34800000000001</v>
      </c>
      <c r="CI21">
        <v>15.291600000000001</v>
      </c>
      <c r="CJ21">
        <v>20.820599999999999</v>
      </c>
      <c r="CK21">
        <v>29.9999</v>
      </c>
      <c r="CL21">
        <v>20.709499999999998</v>
      </c>
      <c r="CM21">
        <v>20.737100000000002</v>
      </c>
      <c r="CN21">
        <v>26.035900000000002</v>
      </c>
      <c r="CO21">
        <v>-30</v>
      </c>
      <c r="CP21">
        <v>-30</v>
      </c>
      <c r="CQ21">
        <v>15.2897</v>
      </c>
      <c r="CR21">
        <v>410</v>
      </c>
      <c r="CS21">
        <v>20</v>
      </c>
      <c r="CT21">
        <v>102.321</v>
      </c>
      <c r="CU21">
        <v>102.188</v>
      </c>
    </row>
    <row r="22" spans="1:99" x14ac:dyDescent="0.25">
      <c r="A22">
        <v>6</v>
      </c>
      <c r="B22">
        <v>1591785839.5</v>
      </c>
      <c r="C22">
        <v>25</v>
      </c>
      <c r="D22" t="s">
        <v>208</v>
      </c>
      <c r="E22" t="s">
        <v>209</v>
      </c>
      <c r="F22">
        <v>1591785830.87097</v>
      </c>
      <c r="G22">
        <f t="shared" si="0"/>
        <v>-5.0949112306028586E-4</v>
      </c>
      <c r="H22">
        <f t="shared" si="1"/>
        <v>-0.53047585065466429</v>
      </c>
      <c r="I22">
        <f t="shared" si="2"/>
        <v>410.66116129032298</v>
      </c>
      <c r="J22">
        <f t="shared" si="3"/>
        <v>407.78588427739874</v>
      </c>
      <c r="K22">
        <f t="shared" si="4"/>
        <v>41.466118946113482</v>
      </c>
      <c r="L22">
        <f t="shared" si="5"/>
        <v>41.758494389251283</v>
      </c>
      <c r="M22">
        <f t="shared" si="6"/>
        <v>-0.38414420914848113</v>
      </c>
      <c r="N22">
        <f t="shared" si="7"/>
        <v>2.7912384387582088</v>
      </c>
      <c r="O22">
        <f t="shared" si="8"/>
        <v>-0.41617128500963058</v>
      </c>
      <c r="P22">
        <f t="shared" si="9"/>
        <v>-0.25700883759681931</v>
      </c>
      <c r="Q22">
        <f t="shared" si="10"/>
        <v>-5.9125409158064506E-3</v>
      </c>
      <c r="R22">
        <f t="shared" si="11"/>
        <v>16.018945552475998</v>
      </c>
      <c r="S22">
        <f t="shared" si="12"/>
        <v>15.8741129032258</v>
      </c>
      <c r="T22">
        <f t="shared" si="13"/>
        <v>1.8100802744602595</v>
      </c>
      <c r="U22">
        <f t="shared" si="14"/>
        <v>93.209837841065905</v>
      </c>
      <c r="V22">
        <f t="shared" si="15"/>
        <v>1.6877338561862021</v>
      </c>
      <c r="W22">
        <f t="shared" si="16"/>
        <v>1.8106821074659452</v>
      </c>
      <c r="X22">
        <f t="shared" si="17"/>
        <v>0.12234641827405746</v>
      </c>
      <c r="Y22">
        <f t="shared" si="18"/>
        <v>22.468558526958606</v>
      </c>
      <c r="Z22">
        <f t="shared" si="19"/>
        <v>0.78250248289377677</v>
      </c>
      <c r="AA22">
        <f t="shared" si="20"/>
        <v>5.4017887470956434E-2</v>
      </c>
      <c r="AB22">
        <f t="shared" si="21"/>
        <v>23.299166356407532</v>
      </c>
      <c r="AC22">
        <v>-1.2214018870486999E-3</v>
      </c>
      <c r="AD22">
        <v>2.3590341088081598E-2</v>
      </c>
      <c r="AE22">
        <v>2.6777383302188</v>
      </c>
      <c r="AF22">
        <v>0</v>
      </c>
      <c r="AG22">
        <v>0</v>
      </c>
      <c r="AH22">
        <f t="shared" si="22"/>
        <v>1</v>
      </c>
      <c r="AI22">
        <f t="shared" si="23"/>
        <v>0</v>
      </c>
      <c r="AJ22">
        <f t="shared" si="24"/>
        <v>55776.30047640585</v>
      </c>
      <c r="AK22">
        <f t="shared" si="25"/>
        <v>-3.0939512903225799E-2</v>
      </c>
      <c r="AL22">
        <f t="shared" si="26"/>
        <v>-1.5160361322580642E-2</v>
      </c>
      <c r="AM22">
        <f t="shared" si="27"/>
        <v>0.49</v>
      </c>
      <c r="AN22">
        <f t="shared" si="28"/>
        <v>0.39</v>
      </c>
      <c r="AO22">
        <v>9.08</v>
      </c>
      <c r="AP22">
        <v>0.5</v>
      </c>
      <c r="AQ22" t="s">
        <v>196</v>
      </c>
      <c r="AR22">
        <v>1591785830.87097</v>
      </c>
      <c r="AS22">
        <v>410.66116129032298</v>
      </c>
      <c r="AT22">
        <v>409.98951612903198</v>
      </c>
      <c r="AU22">
        <v>16.597503225806499</v>
      </c>
      <c r="AV22">
        <v>17.0524387096774</v>
      </c>
      <c r="AW22">
        <v>1000.00912903226</v>
      </c>
      <c r="AX22">
        <v>101.58596774193499</v>
      </c>
      <c r="AY22">
        <v>0.100040883870968</v>
      </c>
      <c r="AZ22">
        <v>15.8793129032258</v>
      </c>
      <c r="BA22">
        <v>15.8741129032258</v>
      </c>
      <c r="BB22">
        <v>15.9730225806452</v>
      </c>
      <c r="BC22">
        <v>0</v>
      </c>
      <c r="BD22">
        <v>0</v>
      </c>
      <c r="BE22">
        <v>9998.6306451612909</v>
      </c>
      <c r="BF22">
        <v>-3.0939512903225799E-2</v>
      </c>
      <c r="BG22">
        <v>1.54404451612903E-3</v>
      </c>
      <c r="BH22">
        <v>1591785778.5999999</v>
      </c>
      <c r="BI22" t="s">
        <v>197</v>
      </c>
      <c r="BJ22">
        <v>1</v>
      </c>
      <c r="BK22">
        <v>0.32300000000000001</v>
      </c>
      <c r="BL22">
        <v>0.20300000000000001</v>
      </c>
      <c r="BM22">
        <v>410</v>
      </c>
      <c r="BN22">
        <v>17</v>
      </c>
      <c r="BO22">
        <v>0.2</v>
      </c>
      <c r="BP22">
        <v>0.17</v>
      </c>
      <c r="BQ22">
        <v>0.66421882926829301</v>
      </c>
      <c r="BR22">
        <v>0.21032190940766801</v>
      </c>
      <c r="BS22">
        <v>4.3579083000517299E-2</v>
      </c>
      <c r="BT22">
        <v>0</v>
      </c>
      <c r="BU22">
        <v>-0.44389795121951198</v>
      </c>
      <c r="BV22">
        <v>-0.34002016724740097</v>
      </c>
      <c r="BW22">
        <v>3.3569041981543001E-2</v>
      </c>
      <c r="BX22">
        <v>0</v>
      </c>
      <c r="BY22">
        <v>0</v>
      </c>
      <c r="BZ22">
        <v>2</v>
      </c>
      <c r="CA22" t="s">
        <v>198</v>
      </c>
      <c r="CB22">
        <v>100</v>
      </c>
      <c r="CC22">
        <v>100</v>
      </c>
      <c r="CD22">
        <v>0.32300000000000001</v>
      </c>
      <c r="CE22">
        <v>0.20300000000000001</v>
      </c>
      <c r="CF22">
        <v>2</v>
      </c>
      <c r="CG22">
        <v>1049.19</v>
      </c>
      <c r="CH22">
        <v>364.46899999999999</v>
      </c>
      <c r="CI22">
        <v>15.2841</v>
      </c>
      <c r="CJ22">
        <v>20.818000000000001</v>
      </c>
      <c r="CK22">
        <v>29.999700000000001</v>
      </c>
      <c r="CL22">
        <v>20.706</v>
      </c>
      <c r="CM22">
        <v>20.734000000000002</v>
      </c>
      <c r="CN22">
        <v>26.034700000000001</v>
      </c>
      <c r="CO22">
        <v>-30</v>
      </c>
      <c r="CP22">
        <v>-30</v>
      </c>
      <c r="CQ22">
        <v>15.279299999999999</v>
      </c>
      <c r="CR22">
        <v>410</v>
      </c>
      <c r="CS22">
        <v>20</v>
      </c>
      <c r="CT22">
        <v>102.32299999999999</v>
      </c>
      <c r="CU22">
        <v>102.187</v>
      </c>
    </row>
    <row r="23" spans="1:99" x14ac:dyDescent="0.25">
      <c r="A23">
        <v>7</v>
      </c>
      <c r="B23">
        <v>1591785886</v>
      </c>
      <c r="C23">
        <v>71.5</v>
      </c>
      <c r="D23" t="s">
        <v>210</v>
      </c>
      <c r="E23" t="s">
        <v>211</v>
      </c>
      <c r="F23">
        <v>1591785878</v>
      </c>
      <c r="G23">
        <f t="shared" si="0"/>
        <v>-1.3322523847733867E-3</v>
      </c>
      <c r="H23">
        <f t="shared" si="1"/>
        <v>-42.994646587913614</v>
      </c>
      <c r="I23">
        <f t="shared" si="2"/>
        <v>449.60809677419297</v>
      </c>
      <c r="J23">
        <f t="shared" si="3"/>
        <v>340.23716005096264</v>
      </c>
      <c r="K23">
        <f t="shared" si="4"/>
        <v>34.580321034358164</v>
      </c>
      <c r="L23">
        <f t="shared" si="5"/>
        <v>45.69633817708084</v>
      </c>
      <c r="M23">
        <f t="shared" si="6"/>
        <v>-0.57388086174316422</v>
      </c>
      <c r="N23">
        <f t="shared" si="7"/>
        <v>2.7915588375745437</v>
      </c>
      <c r="O23">
        <f t="shared" si="8"/>
        <v>-0.64871536471100066</v>
      </c>
      <c r="P23">
        <f t="shared" si="9"/>
        <v>-0.39791908623356864</v>
      </c>
      <c r="Q23">
        <f t="shared" si="10"/>
        <v>7.3797779275161261E-3</v>
      </c>
      <c r="R23">
        <f t="shared" si="11"/>
        <v>16.543650474594489</v>
      </c>
      <c r="S23">
        <f t="shared" si="12"/>
        <v>15.978458064516101</v>
      </c>
      <c r="T23">
        <f t="shared" si="13"/>
        <v>1.8221905481292224</v>
      </c>
      <c r="U23">
        <f t="shared" si="14"/>
        <v>87.613183354181317</v>
      </c>
      <c r="V23">
        <f t="shared" si="15"/>
        <v>1.6169945724991968</v>
      </c>
      <c r="W23">
        <f t="shared" si="16"/>
        <v>1.8456064608021414</v>
      </c>
      <c r="X23">
        <f t="shared" si="17"/>
        <v>0.20519597563002567</v>
      </c>
      <c r="Y23">
        <f t="shared" si="18"/>
        <v>58.752330168506354</v>
      </c>
      <c r="Z23">
        <f t="shared" si="19"/>
        <v>30.106015238528187</v>
      </c>
      <c r="AA23">
        <f t="shared" si="20"/>
        <v>2.0824042149540936</v>
      </c>
      <c r="AB23">
        <f t="shared" si="21"/>
        <v>90.948129399916155</v>
      </c>
      <c r="AC23">
        <v>-1.2216194682864599E-3</v>
      </c>
      <c r="AD23">
        <v>2.3594543485071201E-2</v>
      </c>
      <c r="AE23">
        <v>2.67803851006023</v>
      </c>
      <c r="AF23">
        <v>10</v>
      </c>
      <c r="AG23">
        <v>1</v>
      </c>
      <c r="AH23">
        <f t="shared" si="22"/>
        <v>1</v>
      </c>
      <c r="AI23">
        <f t="shared" si="23"/>
        <v>0</v>
      </c>
      <c r="AJ23">
        <f t="shared" si="24"/>
        <v>55728.087817721782</v>
      </c>
      <c r="AK23">
        <f t="shared" si="25"/>
        <v>3.8617362258064503E-2</v>
      </c>
      <c r="AL23">
        <f t="shared" si="26"/>
        <v>1.8922507506451604E-2</v>
      </c>
      <c r="AM23">
        <f t="shared" si="27"/>
        <v>0.49</v>
      </c>
      <c r="AN23">
        <f t="shared" si="28"/>
        <v>0.39</v>
      </c>
      <c r="AO23">
        <v>9.08</v>
      </c>
      <c r="AP23">
        <v>0.5</v>
      </c>
      <c r="AQ23" t="s">
        <v>196</v>
      </c>
      <c r="AR23">
        <v>1591785878</v>
      </c>
      <c r="AS23">
        <v>449.60809677419297</v>
      </c>
      <c r="AT23">
        <v>409.97822580645197</v>
      </c>
      <c r="AU23">
        <v>15.909674193548399</v>
      </c>
      <c r="AV23">
        <v>17.101522580645199</v>
      </c>
      <c r="AW23">
        <v>998.81787096774201</v>
      </c>
      <c r="AX23">
        <v>101.58480645161301</v>
      </c>
      <c r="AY23">
        <v>5.1126052580645197E-2</v>
      </c>
      <c r="AZ23">
        <v>16.1785</v>
      </c>
      <c r="BA23">
        <v>15.978458064516101</v>
      </c>
      <c r="BB23">
        <v>15.4510161290323</v>
      </c>
      <c r="BC23">
        <v>0</v>
      </c>
      <c r="BD23">
        <v>0</v>
      </c>
      <c r="BE23">
        <v>10000.5261290323</v>
      </c>
      <c r="BF23">
        <v>3.8617362258064503E-2</v>
      </c>
      <c r="BG23">
        <v>1.5289399999999999E-3</v>
      </c>
      <c r="BH23">
        <v>1591785778.5999999</v>
      </c>
      <c r="BI23" t="s">
        <v>197</v>
      </c>
      <c r="BJ23">
        <v>1</v>
      </c>
      <c r="BK23">
        <v>0.32300000000000001</v>
      </c>
      <c r="BL23">
        <v>0.20300000000000001</v>
      </c>
      <c r="BM23">
        <v>410</v>
      </c>
      <c r="BN23">
        <v>17</v>
      </c>
      <c r="BO23">
        <v>0.2</v>
      </c>
      <c r="BP23">
        <v>0.17</v>
      </c>
      <c r="BQ23">
        <v>29.229913463414601</v>
      </c>
      <c r="BR23">
        <v>224.91002667596501</v>
      </c>
      <c r="BS23">
        <v>24.102071553610401</v>
      </c>
      <c r="BT23">
        <v>0</v>
      </c>
      <c r="BU23">
        <v>-1.0194417317073201</v>
      </c>
      <c r="BV23">
        <v>-3.17241629268301</v>
      </c>
      <c r="BW23">
        <v>0.32868400408131798</v>
      </c>
      <c r="BX23">
        <v>0</v>
      </c>
      <c r="BY23">
        <v>0</v>
      </c>
      <c r="BZ23">
        <v>2</v>
      </c>
      <c r="CA23" t="s">
        <v>198</v>
      </c>
      <c r="CB23">
        <v>100</v>
      </c>
      <c r="CC23">
        <v>100</v>
      </c>
      <c r="CD23">
        <v>0.32300000000000001</v>
      </c>
      <c r="CE23">
        <v>0.20300000000000001</v>
      </c>
      <c r="CF23">
        <v>2</v>
      </c>
      <c r="CG23">
        <v>1029.27</v>
      </c>
      <c r="CH23">
        <v>364.12599999999998</v>
      </c>
      <c r="CI23">
        <v>15.195600000000001</v>
      </c>
      <c r="CJ23">
        <v>20.794799999999999</v>
      </c>
      <c r="CK23">
        <v>30.0001</v>
      </c>
      <c r="CL23">
        <v>20.715599999999998</v>
      </c>
      <c r="CM23">
        <v>20.7118</v>
      </c>
      <c r="CN23">
        <v>26.0365</v>
      </c>
      <c r="CO23">
        <v>-30</v>
      </c>
      <c r="CP23">
        <v>-30</v>
      </c>
      <c r="CQ23">
        <v>15</v>
      </c>
      <c r="CR23">
        <v>410</v>
      </c>
      <c r="CS23">
        <v>20</v>
      </c>
      <c r="CT23">
        <v>102.303</v>
      </c>
      <c r="CU23">
        <v>102.20099999999999</v>
      </c>
    </row>
    <row r="24" spans="1:99" x14ac:dyDescent="0.25">
      <c r="A24">
        <v>8</v>
      </c>
      <c r="B24">
        <v>1591785891</v>
      </c>
      <c r="C24">
        <v>76.5</v>
      </c>
      <c r="D24" t="s">
        <v>212</v>
      </c>
      <c r="E24" t="s">
        <v>213</v>
      </c>
      <c r="F24">
        <v>1591785882.64516</v>
      </c>
      <c r="G24">
        <f t="shared" si="0"/>
        <v>-1.4908581624782412E-3</v>
      </c>
      <c r="H24">
        <f t="shared" si="1"/>
        <v>-51.033571884394171</v>
      </c>
      <c r="I24">
        <f t="shared" si="2"/>
        <v>457.01609677419299</v>
      </c>
      <c r="J24">
        <f t="shared" si="3"/>
        <v>323.02222861753671</v>
      </c>
      <c r="K24">
        <f t="shared" si="4"/>
        <v>32.842117639211466</v>
      </c>
      <c r="L24">
        <f t="shared" si="5"/>
        <v>46.465459908155829</v>
      </c>
      <c r="M24">
        <f t="shared" si="6"/>
        <v>-0.55732698080536036</v>
      </c>
      <c r="N24">
        <f t="shared" si="7"/>
        <v>2.7922335251765169</v>
      </c>
      <c r="O24">
        <f t="shared" si="8"/>
        <v>-0.6275977041414007</v>
      </c>
      <c r="P24">
        <f t="shared" si="9"/>
        <v>-0.38520445634331224</v>
      </c>
      <c r="Q24">
        <f t="shared" si="10"/>
        <v>7.1524583130000013E-3</v>
      </c>
      <c r="R24">
        <f t="shared" si="11"/>
        <v>16.589941288712058</v>
      </c>
      <c r="S24">
        <f t="shared" si="12"/>
        <v>16.141658064516101</v>
      </c>
      <c r="T24">
        <f t="shared" si="13"/>
        <v>1.8412741838390654</v>
      </c>
      <c r="U24">
        <f t="shared" si="14"/>
        <v>86.884566856609581</v>
      </c>
      <c r="V24">
        <f t="shared" si="15"/>
        <v>1.6038457772775916</v>
      </c>
      <c r="W24">
        <f t="shared" si="16"/>
        <v>1.8459501328061028</v>
      </c>
      <c r="X24">
        <f t="shared" si="17"/>
        <v>0.23742840656147379</v>
      </c>
      <c r="Y24">
        <f t="shared" si="18"/>
        <v>65.746844965290435</v>
      </c>
      <c r="Z24">
        <f t="shared" si="19"/>
        <v>5.9854616164337404</v>
      </c>
      <c r="AA24">
        <f t="shared" si="20"/>
        <v>0.41426544014070243</v>
      </c>
      <c r="AB24">
        <f t="shared" si="21"/>
        <v>72.153724480177871</v>
      </c>
      <c r="AC24">
        <v>-1.22207772458273E-3</v>
      </c>
      <c r="AD24">
        <v>2.36033943166029E-2</v>
      </c>
      <c r="AE24">
        <v>2.6786706136938001</v>
      </c>
      <c r="AF24">
        <v>0</v>
      </c>
      <c r="AG24">
        <v>0</v>
      </c>
      <c r="AH24">
        <f t="shared" si="22"/>
        <v>1</v>
      </c>
      <c r="AI24">
        <f t="shared" si="23"/>
        <v>0</v>
      </c>
      <c r="AJ24">
        <f t="shared" si="24"/>
        <v>55747.576958617079</v>
      </c>
      <c r="AK24">
        <f t="shared" si="25"/>
        <v>3.7427830000000002E-2</v>
      </c>
      <c r="AL24">
        <f t="shared" si="26"/>
        <v>1.8339636700000002E-2</v>
      </c>
      <c r="AM24">
        <f t="shared" si="27"/>
        <v>0.49</v>
      </c>
      <c r="AN24">
        <f t="shared" si="28"/>
        <v>0.39</v>
      </c>
      <c r="AO24">
        <v>9.08</v>
      </c>
      <c r="AP24">
        <v>0.5</v>
      </c>
      <c r="AQ24" t="s">
        <v>196</v>
      </c>
      <c r="AR24">
        <v>1591785882.64516</v>
      </c>
      <c r="AS24">
        <v>457.01609677419299</v>
      </c>
      <c r="AT24">
        <v>409.98822580645202</v>
      </c>
      <c r="AU24">
        <v>15.774800000000001</v>
      </c>
      <c r="AV24">
        <v>17.109151612903201</v>
      </c>
      <c r="AW24">
        <v>998.49609677419403</v>
      </c>
      <c r="AX24">
        <v>101.58493548387101</v>
      </c>
      <c r="AY24">
        <v>8.6450351612903195E-2</v>
      </c>
      <c r="AZ24">
        <v>16.181419354838699</v>
      </c>
      <c r="BA24">
        <v>16.141658064516101</v>
      </c>
      <c r="BB24">
        <v>15.589951612903199</v>
      </c>
      <c r="BC24">
        <v>0</v>
      </c>
      <c r="BD24">
        <v>0</v>
      </c>
      <c r="BE24">
        <v>10004.2648387097</v>
      </c>
      <c r="BF24">
        <v>3.7427830000000002E-2</v>
      </c>
      <c r="BG24">
        <v>1.5289399999999999E-3</v>
      </c>
      <c r="BH24">
        <v>1591785778.5999999</v>
      </c>
      <c r="BI24" t="s">
        <v>197</v>
      </c>
      <c r="BJ24">
        <v>1</v>
      </c>
      <c r="BK24">
        <v>0.32300000000000001</v>
      </c>
      <c r="BL24">
        <v>0.20300000000000001</v>
      </c>
      <c r="BM24">
        <v>410</v>
      </c>
      <c r="BN24">
        <v>17</v>
      </c>
      <c r="BO24">
        <v>0.2</v>
      </c>
      <c r="BP24">
        <v>0.17</v>
      </c>
      <c r="BQ24">
        <v>41.430958536585401</v>
      </c>
      <c r="BR24">
        <v>150.840949128918</v>
      </c>
      <c r="BS24">
        <v>20.075606705821301</v>
      </c>
      <c r="BT24">
        <v>0</v>
      </c>
      <c r="BU24">
        <v>-1.25115268292683</v>
      </c>
      <c r="BV24">
        <v>-2.2916199721254098</v>
      </c>
      <c r="BW24">
        <v>0.24941643936171301</v>
      </c>
      <c r="BX24">
        <v>0</v>
      </c>
      <c r="BY24">
        <v>0</v>
      </c>
      <c r="BZ24">
        <v>2</v>
      </c>
      <c r="CA24" t="s">
        <v>198</v>
      </c>
      <c r="CB24">
        <v>100</v>
      </c>
      <c r="CC24">
        <v>100</v>
      </c>
      <c r="CD24">
        <v>0.32300000000000001</v>
      </c>
      <c r="CE24">
        <v>0.20300000000000001</v>
      </c>
      <c r="CF24">
        <v>2</v>
      </c>
      <c r="CG24">
        <v>1039.44</v>
      </c>
      <c r="CH24">
        <v>365.00400000000002</v>
      </c>
      <c r="CI24">
        <v>15.017899999999999</v>
      </c>
      <c r="CJ24">
        <v>20.793399999999998</v>
      </c>
      <c r="CK24">
        <v>30.000499999999999</v>
      </c>
      <c r="CL24">
        <v>20.685500000000001</v>
      </c>
      <c r="CM24">
        <v>20.709700000000002</v>
      </c>
      <c r="CN24">
        <v>26.038399999999999</v>
      </c>
      <c r="CO24">
        <v>-30</v>
      </c>
      <c r="CP24">
        <v>-30</v>
      </c>
      <c r="CQ24">
        <v>15</v>
      </c>
      <c r="CR24">
        <v>410</v>
      </c>
      <c r="CS24">
        <v>20</v>
      </c>
      <c r="CT24">
        <v>102.30200000000001</v>
      </c>
      <c r="CU24">
        <v>102.2</v>
      </c>
    </row>
    <row r="25" spans="1:99" x14ac:dyDescent="0.25">
      <c r="A25">
        <v>9</v>
      </c>
      <c r="B25">
        <v>1591786162</v>
      </c>
      <c r="C25">
        <v>347.5</v>
      </c>
      <c r="D25" t="s">
        <v>216</v>
      </c>
      <c r="E25" t="s">
        <v>217</v>
      </c>
      <c r="F25">
        <v>1591786154</v>
      </c>
      <c r="G25">
        <f t="shared" si="0"/>
        <v>-4.7637043856731451E-4</v>
      </c>
      <c r="H25">
        <f t="shared" si="1"/>
        <v>-0.65987160664423861</v>
      </c>
      <c r="I25">
        <f t="shared" si="2"/>
        <v>410.97087096774197</v>
      </c>
      <c r="J25">
        <f t="shared" si="3"/>
        <v>407.39751424765188</v>
      </c>
      <c r="K25">
        <f t="shared" si="4"/>
        <v>41.427543221969323</v>
      </c>
      <c r="L25">
        <f t="shared" si="5"/>
        <v>41.790911639281404</v>
      </c>
      <c r="M25">
        <f t="shared" si="6"/>
        <v>-0.35916120057912121</v>
      </c>
      <c r="N25">
        <f t="shared" si="7"/>
        <v>2.7874556605949561</v>
      </c>
      <c r="O25">
        <f t="shared" si="8"/>
        <v>-0.38703452618112522</v>
      </c>
      <c r="P25">
        <f t="shared" si="9"/>
        <v>-0.23921341385419234</v>
      </c>
      <c r="Q25">
        <f t="shared" si="10"/>
        <v>6.2891318225806293E-5</v>
      </c>
      <c r="R25">
        <f t="shared" si="11"/>
        <v>15.724148840723243</v>
      </c>
      <c r="S25">
        <f t="shared" si="12"/>
        <v>15.5907580645161</v>
      </c>
      <c r="T25">
        <f t="shared" si="13"/>
        <v>1.7775500371821766</v>
      </c>
      <c r="U25">
        <f t="shared" si="14"/>
        <v>93.062102624937083</v>
      </c>
      <c r="V25">
        <f t="shared" si="15"/>
        <v>1.6545020598340383</v>
      </c>
      <c r="W25">
        <f t="shared" si="16"/>
        <v>1.7778472795763967</v>
      </c>
      <c r="X25">
        <f t="shared" si="17"/>
        <v>0.12304797734813833</v>
      </c>
      <c r="Y25">
        <f t="shared" si="18"/>
        <v>21.007936340818571</v>
      </c>
      <c r="Z25">
        <f t="shared" si="19"/>
        <v>0.39217530144347107</v>
      </c>
      <c r="AA25">
        <f t="shared" si="20"/>
        <v>2.7029413782288146E-2</v>
      </c>
      <c r="AB25">
        <f t="shared" si="21"/>
        <v>21.427203947362557</v>
      </c>
      <c r="AC25">
        <v>-1.2212827145355099E-3</v>
      </c>
      <c r="AD25">
        <v>2.3588039372107301E-2</v>
      </c>
      <c r="AE25">
        <v>2.6775739020756202</v>
      </c>
      <c r="AF25">
        <v>0</v>
      </c>
      <c r="AG25">
        <v>0</v>
      </c>
      <c r="AH25">
        <f t="shared" si="22"/>
        <v>1</v>
      </c>
      <c r="AI25">
        <f t="shared" si="23"/>
        <v>0</v>
      </c>
      <c r="AJ25">
        <f t="shared" si="24"/>
        <v>55826.391227580636</v>
      </c>
      <c r="AK25">
        <f t="shared" si="25"/>
        <v>3.2910161290322502E-4</v>
      </c>
      <c r="AL25">
        <f t="shared" si="26"/>
        <v>1.6125979032258024E-4</v>
      </c>
      <c r="AM25">
        <f t="shared" si="27"/>
        <v>0.49</v>
      </c>
      <c r="AN25">
        <f t="shared" si="28"/>
        <v>0.39</v>
      </c>
      <c r="AO25">
        <v>11.47</v>
      </c>
      <c r="AP25">
        <v>0.5</v>
      </c>
      <c r="AQ25" t="s">
        <v>196</v>
      </c>
      <c r="AR25">
        <v>1591786154</v>
      </c>
      <c r="AS25">
        <v>410.97087096774197</v>
      </c>
      <c r="AT25">
        <v>409.989451612903</v>
      </c>
      <c r="AU25">
        <v>16.270335483871001</v>
      </c>
      <c r="AV25">
        <v>16.807838709677402</v>
      </c>
      <c r="AW25">
        <v>1000.00670967742</v>
      </c>
      <c r="AX25">
        <v>101.588258064516</v>
      </c>
      <c r="AY25">
        <v>9.9999161290322602E-2</v>
      </c>
      <c r="AZ25">
        <v>15.5933677419355</v>
      </c>
      <c r="BA25">
        <v>15.5907580645161</v>
      </c>
      <c r="BB25">
        <v>15.731216129032299</v>
      </c>
      <c r="BC25">
        <v>0</v>
      </c>
      <c r="BD25">
        <v>0</v>
      </c>
      <c r="BE25">
        <v>9997.4296774193608</v>
      </c>
      <c r="BF25">
        <v>3.2910161290322502E-4</v>
      </c>
      <c r="BG25">
        <v>1.5536E-3</v>
      </c>
      <c r="BH25">
        <v>1591786121.5</v>
      </c>
      <c r="BI25" t="s">
        <v>218</v>
      </c>
      <c r="BJ25">
        <v>2</v>
      </c>
      <c r="BK25">
        <v>0.26200000000000001</v>
      </c>
      <c r="BL25">
        <v>0.19900000000000001</v>
      </c>
      <c r="BM25">
        <v>410</v>
      </c>
      <c r="BN25">
        <v>17</v>
      </c>
      <c r="BO25">
        <v>0.2</v>
      </c>
      <c r="BP25">
        <v>0.15</v>
      </c>
      <c r="BQ25">
        <v>0.96893802439024401</v>
      </c>
      <c r="BR25">
        <v>0.17722082926830199</v>
      </c>
      <c r="BS25">
        <v>3.7101854081925303E-2</v>
      </c>
      <c r="BT25">
        <v>0</v>
      </c>
      <c r="BU25">
        <v>-0.50153475609756104</v>
      </c>
      <c r="BV25">
        <v>-0.67458873867594404</v>
      </c>
      <c r="BW25">
        <v>6.7430883603149402E-2</v>
      </c>
      <c r="BX25">
        <v>0</v>
      </c>
      <c r="BY25">
        <v>0</v>
      </c>
      <c r="BZ25">
        <v>2</v>
      </c>
      <c r="CA25" t="s">
        <v>198</v>
      </c>
      <c r="CB25">
        <v>100</v>
      </c>
      <c r="CC25">
        <v>100</v>
      </c>
      <c r="CD25">
        <v>0.26200000000000001</v>
      </c>
      <c r="CE25">
        <v>0.19900000000000001</v>
      </c>
      <c r="CF25">
        <v>2</v>
      </c>
      <c r="CG25">
        <v>1047.99</v>
      </c>
      <c r="CH25">
        <v>365.48200000000003</v>
      </c>
      <c r="CI25">
        <v>15.0245</v>
      </c>
      <c r="CJ25">
        <v>20.69</v>
      </c>
      <c r="CK25">
        <v>29.9998</v>
      </c>
      <c r="CL25">
        <v>20.559699999999999</v>
      </c>
      <c r="CM25">
        <v>20.5867</v>
      </c>
      <c r="CN25">
        <v>26.026299999999999</v>
      </c>
      <c r="CO25">
        <v>-30</v>
      </c>
      <c r="CP25">
        <v>-30</v>
      </c>
      <c r="CQ25">
        <v>15</v>
      </c>
      <c r="CR25">
        <v>410</v>
      </c>
      <c r="CS25">
        <v>20</v>
      </c>
      <c r="CT25">
        <v>102.336</v>
      </c>
      <c r="CU25">
        <v>102.241</v>
      </c>
    </row>
    <row r="26" spans="1:99" x14ac:dyDescent="0.25">
      <c r="A26">
        <v>10</v>
      </c>
      <c r="B26">
        <v>1591786167</v>
      </c>
      <c r="C26">
        <v>352.5</v>
      </c>
      <c r="D26" t="s">
        <v>219</v>
      </c>
      <c r="E26" t="s">
        <v>220</v>
      </c>
      <c r="F26">
        <v>1591786158.64516</v>
      </c>
      <c r="G26">
        <f t="shared" si="0"/>
        <v>-5.0981149961987801E-4</v>
      </c>
      <c r="H26">
        <f t="shared" si="1"/>
        <v>-0.65281140840839569</v>
      </c>
      <c r="I26">
        <f t="shared" si="2"/>
        <v>410.97761290322597</v>
      </c>
      <c r="J26">
        <f t="shared" si="3"/>
        <v>407.56398918138501</v>
      </c>
      <c r="K26">
        <f t="shared" si="4"/>
        <v>41.444352585624259</v>
      </c>
      <c r="L26">
        <f t="shared" si="5"/>
        <v>41.791477034491258</v>
      </c>
      <c r="M26">
        <f t="shared" si="6"/>
        <v>-0.3776165127980145</v>
      </c>
      <c r="N26">
        <f t="shared" si="7"/>
        <v>2.7876761035854289</v>
      </c>
      <c r="O26">
        <f t="shared" si="8"/>
        <v>-0.40855969187059832</v>
      </c>
      <c r="P26">
        <f t="shared" si="9"/>
        <v>-0.2523600840147186</v>
      </c>
      <c r="Q26">
        <f t="shared" si="10"/>
        <v>-5.6440306209677477E-4</v>
      </c>
      <c r="R26">
        <f t="shared" si="11"/>
        <v>15.73349597605079</v>
      </c>
      <c r="S26">
        <f t="shared" si="12"/>
        <v>15.5935225806452</v>
      </c>
      <c r="T26">
        <f t="shared" si="13"/>
        <v>1.7778649170854266</v>
      </c>
      <c r="U26">
        <f t="shared" si="14"/>
        <v>92.983099706230604</v>
      </c>
      <c r="V26">
        <f t="shared" si="15"/>
        <v>1.653116641826629</v>
      </c>
      <c r="W26">
        <f t="shared" si="16"/>
        <v>1.7778678566852049</v>
      </c>
      <c r="X26">
        <f t="shared" si="17"/>
        <v>0.12474827525879761</v>
      </c>
      <c r="Y26">
        <f t="shared" si="18"/>
        <v>22.48268713323662</v>
      </c>
      <c r="Z26">
        <f t="shared" si="19"/>
        <v>3.878430813403725E-3</v>
      </c>
      <c r="AA26">
        <f t="shared" si="20"/>
        <v>2.6729124899105066E-4</v>
      </c>
      <c r="AB26">
        <f t="shared" si="21"/>
        <v>22.486268452236921</v>
      </c>
      <c r="AC26">
        <v>-1.2214327053752499E-3</v>
      </c>
      <c r="AD26">
        <v>2.3590936317909501E-2</v>
      </c>
      <c r="AE26">
        <v>2.6777808500276099</v>
      </c>
      <c r="AF26">
        <v>0</v>
      </c>
      <c r="AG26">
        <v>0</v>
      </c>
      <c r="AH26">
        <f t="shared" si="22"/>
        <v>1</v>
      </c>
      <c r="AI26">
        <f t="shared" si="23"/>
        <v>0</v>
      </c>
      <c r="AJ26">
        <f t="shared" si="24"/>
        <v>55832.926831087534</v>
      </c>
      <c r="AK26">
        <f t="shared" si="25"/>
        <v>-2.9534435483871001E-3</v>
      </c>
      <c r="AL26">
        <f t="shared" si="26"/>
        <v>-1.447187338709679E-3</v>
      </c>
      <c r="AM26">
        <f t="shared" si="27"/>
        <v>0.49</v>
      </c>
      <c r="AN26">
        <f t="shared" si="28"/>
        <v>0.39</v>
      </c>
      <c r="AO26">
        <v>11.47</v>
      </c>
      <c r="AP26">
        <v>0.5</v>
      </c>
      <c r="AQ26" t="s">
        <v>196</v>
      </c>
      <c r="AR26">
        <v>1591786158.64516</v>
      </c>
      <c r="AS26">
        <v>410.97761290322597</v>
      </c>
      <c r="AT26">
        <v>409.98851612903201</v>
      </c>
      <c r="AU26">
        <v>16.256758064516099</v>
      </c>
      <c r="AV26">
        <v>16.832006451612902</v>
      </c>
      <c r="AW26">
        <v>999.99861290322599</v>
      </c>
      <c r="AX26">
        <v>101.58799999999999</v>
      </c>
      <c r="AY26">
        <v>9.9964800000000006E-2</v>
      </c>
      <c r="AZ26">
        <v>15.593548387096799</v>
      </c>
      <c r="BA26">
        <v>15.5935225806452</v>
      </c>
      <c r="BB26">
        <v>15.7276419354839</v>
      </c>
      <c r="BC26">
        <v>0</v>
      </c>
      <c r="BD26">
        <v>0</v>
      </c>
      <c r="BE26">
        <v>9998.6829032258102</v>
      </c>
      <c r="BF26">
        <v>-2.9534435483871001E-3</v>
      </c>
      <c r="BG26">
        <v>1.5536E-3</v>
      </c>
      <c r="BH26">
        <v>1591786121.5</v>
      </c>
      <c r="BI26" t="s">
        <v>218</v>
      </c>
      <c r="BJ26">
        <v>2</v>
      </c>
      <c r="BK26">
        <v>0.26200000000000001</v>
      </c>
      <c r="BL26">
        <v>0.19900000000000001</v>
      </c>
      <c r="BM26">
        <v>410</v>
      </c>
      <c r="BN26">
        <v>17</v>
      </c>
      <c r="BO26">
        <v>0.2</v>
      </c>
      <c r="BP26">
        <v>0.15</v>
      </c>
      <c r="BQ26">
        <v>0.98242229268292702</v>
      </c>
      <c r="BR26">
        <v>8.3669268292694707E-2</v>
      </c>
      <c r="BS26">
        <v>3.2628613180162601E-2</v>
      </c>
      <c r="BT26">
        <v>1</v>
      </c>
      <c r="BU26">
        <v>-0.55078719512195096</v>
      </c>
      <c r="BV26">
        <v>-0.49420950522648799</v>
      </c>
      <c r="BW26">
        <v>4.9738543601232303E-2</v>
      </c>
      <c r="BX26">
        <v>0</v>
      </c>
      <c r="BY26">
        <v>1</v>
      </c>
      <c r="BZ26">
        <v>2</v>
      </c>
      <c r="CA26" t="s">
        <v>203</v>
      </c>
      <c r="CB26">
        <v>100</v>
      </c>
      <c r="CC26">
        <v>100</v>
      </c>
      <c r="CD26">
        <v>0.26200000000000001</v>
      </c>
      <c r="CE26">
        <v>0.19900000000000001</v>
      </c>
      <c r="CF26">
        <v>2</v>
      </c>
      <c r="CG26">
        <v>1049.1300000000001</v>
      </c>
      <c r="CH26">
        <v>365.51100000000002</v>
      </c>
      <c r="CI26">
        <v>14.9986</v>
      </c>
      <c r="CJ26">
        <v>20.686499999999999</v>
      </c>
      <c r="CK26">
        <v>29.9999</v>
      </c>
      <c r="CL26">
        <v>20.5562</v>
      </c>
      <c r="CM26">
        <v>20.5837</v>
      </c>
      <c r="CN26">
        <v>26.0245</v>
      </c>
      <c r="CO26">
        <v>-30</v>
      </c>
      <c r="CP26">
        <v>-30</v>
      </c>
      <c r="CQ26">
        <v>15</v>
      </c>
      <c r="CR26">
        <v>410</v>
      </c>
      <c r="CS26">
        <v>20</v>
      </c>
      <c r="CT26">
        <v>102.336</v>
      </c>
      <c r="CU26">
        <v>102.242</v>
      </c>
    </row>
    <row r="27" spans="1:99" x14ac:dyDescent="0.25">
      <c r="A27">
        <v>11</v>
      </c>
      <c r="B27">
        <v>1591786172</v>
      </c>
      <c r="C27">
        <v>357.5</v>
      </c>
      <c r="D27" t="s">
        <v>221</v>
      </c>
      <c r="E27" t="s">
        <v>222</v>
      </c>
      <c r="F27">
        <v>1591786163.4354801</v>
      </c>
      <c r="G27">
        <f t="shared" si="0"/>
        <v>-5.3672555754618136E-4</v>
      </c>
      <c r="H27">
        <f t="shared" si="1"/>
        <v>-0.63994958970352767</v>
      </c>
      <c r="I27">
        <f t="shared" si="2"/>
        <v>410.98374193548398</v>
      </c>
      <c r="J27">
        <f t="shared" si="3"/>
        <v>407.719959714808</v>
      </c>
      <c r="K27">
        <f t="shared" si="4"/>
        <v>41.460296749482296</v>
      </c>
      <c r="L27">
        <f t="shared" si="5"/>
        <v>41.792184792171106</v>
      </c>
      <c r="M27">
        <f t="shared" si="6"/>
        <v>-0.393017189920499</v>
      </c>
      <c r="N27">
        <f t="shared" si="7"/>
        <v>2.7887504344760474</v>
      </c>
      <c r="O27">
        <f t="shared" si="8"/>
        <v>-0.42664414233748255</v>
      </c>
      <c r="P27">
        <f t="shared" si="9"/>
        <v>-0.26339355139086129</v>
      </c>
      <c r="Q27">
        <f t="shared" si="10"/>
        <v>6.9011178599999998E-4</v>
      </c>
      <c r="R27">
        <f t="shared" si="11"/>
        <v>15.743561316331339</v>
      </c>
      <c r="S27">
        <f t="shared" si="12"/>
        <v>15.596564516129</v>
      </c>
      <c r="T27">
        <f t="shared" si="13"/>
        <v>1.7782114518178018</v>
      </c>
      <c r="U27">
        <f t="shared" si="14"/>
        <v>92.929049536459573</v>
      </c>
      <c r="V27">
        <f t="shared" si="15"/>
        <v>1.6524439223154688</v>
      </c>
      <c r="W27">
        <f t="shared" si="16"/>
        <v>1.7781780084462746</v>
      </c>
      <c r="X27">
        <f t="shared" si="17"/>
        <v>0.12576752950233305</v>
      </c>
      <c r="Y27">
        <f t="shared" si="18"/>
        <v>23.669597087786599</v>
      </c>
      <c r="Z27">
        <f t="shared" si="19"/>
        <v>-4.4134152650642224E-2</v>
      </c>
      <c r="AA27">
        <f t="shared" si="20"/>
        <v>-3.0405290545455549E-3</v>
      </c>
      <c r="AB27">
        <f t="shared" si="21"/>
        <v>23.623112517867412</v>
      </c>
      <c r="AC27">
        <v>-1.22216385237752E-3</v>
      </c>
      <c r="AD27">
        <v>2.3605057801879801E-2</v>
      </c>
      <c r="AE27">
        <v>2.6787893978547399</v>
      </c>
      <c r="AF27">
        <v>0</v>
      </c>
      <c r="AG27">
        <v>0</v>
      </c>
      <c r="AH27">
        <f t="shared" si="22"/>
        <v>1</v>
      </c>
      <c r="AI27">
        <f t="shared" si="23"/>
        <v>0</v>
      </c>
      <c r="AJ27">
        <f t="shared" si="24"/>
        <v>55864.457874036954</v>
      </c>
      <c r="AK27">
        <f t="shared" si="25"/>
        <v>3.6112599999999998E-3</v>
      </c>
      <c r="AL27">
        <f t="shared" si="26"/>
        <v>1.7695173999999999E-3</v>
      </c>
      <c r="AM27">
        <f t="shared" si="27"/>
        <v>0.49</v>
      </c>
      <c r="AN27">
        <f t="shared" si="28"/>
        <v>0.39</v>
      </c>
      <c r="AO27">
        <v>11.47</v>
      </c>
      <c r="AP27">
        <v>0.5</v>
      </c>
      <c r="AQ27" t="s">
        <v>196</v>
      </c>
      <c r="AR27">
        <v>1591786163.4354801</v>
      </c>
      <c r="AS27">
        <v>410.98374193548398</v>
      </c>
      <c r="AT27">
        <v>409.99670967741901</v>
      </c>
      <c r="AU27">
        <v>16.250109677419399</v>
      </c>
      <c r="AV27">
        <v>16.8557290322581</v>
      </c>
      <c r="AW27">
        <v>1000.00148387097</v>
      </c>
      <c r="AX27">
        <v>101.588193548387</v>
      </c>
      <c r="AY27">
        <v>9.9976877419354807E-2</v>
      </c>
      <c r="AZ27">
        <v>15.5962709677419</v>
      </c>
      <c r="BA27">
        <v>15.596564516129</v>
      </c>
      <c r="BB27">
        <v>15.728141935483899</v>
      </c>
      <c r="BC27">
        <v>0</v>
      </c>
      <c r="BD27">
        <v>0</v>
      </c>
      <c r="BE27">
        <v>10004.649032258099</v>
      </c>
      <c r="BF27">
        <v>3.6112599999999998E-3</v>
      </c>
      <c r="BG27">
        <v>1.5446606451612901E-3</v>
      </c>
      <c r="BH27">
        <v>1591786121.5</v>
      </c>
      <c r="BI27" t="s">
        <v>218</v>
      </c>
      <c r="BJ27">
        <v>2</v>
      </c>
      <c r="BK27">
        <v>0.26200000000000001</v>
      </c>
      <c r="BL27">
        <v>0.19900000000000001</v>
      </c>
      <c r="BM27">
        <v>410</v>
      </c>
      <c r="BN27">
        <v>17</v>
      </c>
      <c r="BO27">
        <v>0.2</v>
      </c>
      <c r="BP27">
        <v>0.15</v>
      </c>
      <c r="BQ27">
        <v>0.99164163414634099</v>
      </c>
      <c r="BR27">
        <v>2.8861588850169401E-2</v>
      </c>
      <c r="BS27">
        <v>3.16435438255857E-2</v>
      </c>
      <c r="BT27">
        <v>1</v>
      </c>
      <c r="BU27">
        <v>-0.58967185365853703</v>
      </c>
      <c r="BV27">
        <v>-0.37760721951219001</v>
      </c>
      <c r="BW27">
        <v>3.7371060460332201E-2</v>
      </c>
      <c r="BX27">
        <v>0</v>
      </c>
      <c r="BY27">
        <v>1</v>
      </c>
      <c r="BZ27">
        <v>2</v>
      </c>
      <c r="CA27" t="s">
        <v>203</v>
      </c>
      <c r="CB27">
        <v>100</v>
      </c>
      <c r="CC27">
        <v>100</v>
      </c>
      <c r="CD27">
        <v>0.26200000000000001</v>
      </c>
      <c r="CE27">
        <v>0.19900000000000001</v>
      </c>
      <c r="CF27">
        <v>2</v>
      </c>
      <c r="CG27">
        <v>1047.3</v>
      </c>
      <c r="CH27">
        <v>365.55700000000002</v>
      </c>
      <c r="CI27">
        <v>14.9954</v>
      </c>
      <c r="CJ27">
        <v>20.683399999999999</v>
      </c>
      <c r="CK27">
        <v>29.9999</v>
      </c>
      <c r="CL27">
        <v>20.5532</v>
      </c>
      <c r="CM27">
        <v>20.581099999999999</v>
      </c>
      <c r="CN27">
        <v>26.0261</v>
      </c>
      <c r="CO27">
        <v>-30</v>
      </c>
      <c r="CP27">
        <v>-30</v>
      </c>
      <c r="CQ27">
        <v>15</v>
      </c>
      <c r="CR27">
        <v>410</v>
      </c>
      <c r="CS27">
        <v>20</v>
      </c>
      <c r="CT27">
        <v>102.336</v>
      </c>
      <c r="CU27">
        <v>102.244</v>
      </c>
    </row>
    <row r="28" spans="1:99" x14ac:dyDescent="0.25">
      <c r="A28">
        <v>12</v>
      </c>
      <c r="B28">
        <v>1591786177</v>
      </c>
      <c r="C28">
        <v>362.5</v>
      </c>
      <c r="D28" t="s">
        <v>223</v>
      </c>
      <c r="E28" t="s">
        <v>224</v>
      </c>
      <c r="F28">
        <v>1591786168.37097</v>
      </c>
      <c r="G28">
        <f t="shared" si="0"/>
        <v>-5.6026128512716921E-4</v>
      </c>
      <c r="H28">
        <f t="shared" si="1"/>
        <v>-0.63918070180872799</v>
      </c>
      <c r="I28">
        <f t="shared" si="2"/>
        <v>410.998516129032</v>
      </c>
      <c r="J28">
        <f t="shared" si="3"/>
        <v>407.81108889660885</v>
      </c>
      <c r="K28">
        <f t="shared" si="4"/>
        <v>41.469579487553581</v>
      </c>
      <c r="L28">
        <f t="shared" si="5"/>
        <v>41.793703256069534</v>
      </c>
      <c r="M28">
        <f t="shared" si="6"/>
        <v>-0.40564408456050582</v>
      </c>
      <c r="N28">
        <f t="shared" si="7"/>
        <v>2.788590225452638</v>
      </c>
      <c r="O28">
        <f t="shared" si="8"/>
        <v>-0.44157641023618083</v>
      </c>
      <c r="P28">
        <f t="shared" si="9"/>
        <v>-0.27249386394353003</v>
      </c>
      <c r="Q28">
        <f t="shared" si="10"/>
        <v>2.2977125490967749E-3</v>
      </c>
      <c r="R28">
        <f t="shared" si="11"/>
        <v>15.754118387878277</v>
      </c>
      <c r="S28">
        <f t="shared" si="12"/>
        <v>15.602832258064501</v>
      </c>
      <c r="T28">
        <f t="shared" si="13"/>
        <v>1.7789256547685866</v>
      </c>
      <c r="U28">
        <f t="shared" si="14"/>
        <v>92.884450964857194</v>
      </c>
      <c r="V28">
        <f t="shared" si="15"/>
        <v>1.6520827457949332</v>
      </c>
      <c r="W28">
        <f t="shared" si="16"/>
        <v>1.7786429576033111</v>
      </c>
      <c r="X28">
        <f t="shared" si="17"/>
        <v>0.12684290897365336</v>
      </c>
      <c r="Y28">
        <f t="shared" si="18"/>
        <v>24.707522674108162</v>
      </c>
      <c r="Z28">
        <f t="shared" si="19"/>
        <v>-0.37293641362867874</v>
      </c>
      <c r="AA28">
        <f t="shared" si="20"/>
        <v>-2.5695523151689648E-2</v>
      </c>
      <c r="AB28">
        <f t="shared" si="21"/>
        <v>24.311188449876891</v>
      </c>
      <c r="AC28">
        <v>-1.22205480305897E-3</v>
      </c>
      <c r="AD28">
        <v>2.3602951606820299E-2</v>
      </c>
      <c r="AE28">
        <v>2.6786390002621698</v>
      </c>
      <c r="AF28">
        <v>0</v>
      </c>
      <c r="AG28">
        <v>0</v>
      </c>
      <c r="AH28">
        <f t="shared" si="22"/>
        <v>1</v>
      </c>
      <c r="AI28">
        <f t="shared" si="23"/>
        <v>0</v>
      </c>
      <c r="AJ28">
        <f t="shared" si="24"/>
        <v>55858.889145978086</v>
      </c>
      <c r="AK28">
        <f t="shared" si="25"/>
        <v>1.20236135483871E-2</v>
      </c>
      <c r="AL28">
        <f t="shared" si="26"/>
        <v>5.8915706387096794E-3</v>
      </c>
      <c r="AM28">
        <f t="shared" si="27"/>
        <v>0.49</v>
      </c>
      <c r="AN28">
        <f t="shared" si="28"/>
        <v>0.39</v>
      </c>
      <c r="AO28">
        <v>11.47</v>
      </c>
      <c r="AP28">
        <v>0.5</v>
      </c>
      <c r="AQ28" t="s">
        <v>196</v>
      </c>
      <c r="AR28">
        <v>1591786168.37097</v>
      </c>
      <c r="AS28">
        <v>410.998516129032</v>
      </c>
      <c r="AT28">
        <v>410.00125806451598</v>
      </c>
      <c r="AU28">
        <v>16.2465516129032</v>
      </c>
      <c r="AV28">
        <v>16.878732258064499</v>
      </c>
      <c r="AW28">
        <v>999.99793548387095</v>
      </c>
      <c r="AX28">
        <v>101.588258064516</v>
      </c>
      <c r="AY28">
        <v>9.9951541935483904E-2</v>
      </c>
      <c r="AZ28">
        <v>15.6003516129032</v>
      </c>
      <c r="BA28">
        <v>15.602832258064501</v>
      </c>
      <c r="BB28">
        <v>15.729290322580599</v>
      </c>
      <c r="BC28">
        <v>0</v>
      </c>
      <c r="BD28">
        <v>0</v>
      </c>
      <c r="BE28">
        <v>10003.75</v>
      </c>
      <c r="BF28">
        <v>1.20236135483871E-2</v>
      </c>
      <c r="BG28">
        <v>1.5289399999999999E-3</v>
      </c>
      <c r="BH28">
        <v>1591786121.5</v>
      </c>
      <c r="BI28" t="s">
        <v>218</v>
      </c>
      <c r="BJ28">
        <v>2</v>
      </c>
      <c r="BK28">
        <v>0.26200000000000001</v>
      </c>
      <c r="BL28">
        <v>0.19900000000000001</v>
      </c>
      <c r="BM28">
        <v>410</v>
      </c>
      <c r="BN28">
        <v>17</v>
      </c>
      <c r="BO28">
        <v>0.2</v>
      </c>
      <c r="BP28">
        <v>0.15</v>
      </c>
      <c r="BQ28">
        <v>0.98828856097561002</v>
      </c>
      <c r="BR28">
        <v>0.11400869686411801</v>
      </c>
      <c r="BS28">
        <v>2.85520349956465E-2</v>
      </c>
      <c r="BT28">
        <v>0</v>
      </c>
      <c r="BU28">
        <v>-0.61916290243902405</v>
      </c>
      <c r="BV28">
        <v>-0.32932737282230701</v>
      </c>
      <c r="BW28">
        <v>3.25512169603571E-2</v>
      </c>
      <c r="BX28">
        <v>0</v>
      </c>
      <c r="BY28">
        <v>0</v>
      </c>
      <c r="BZ28">
        <v>2</v>
      </c>
      <c r="CA28" t="s">
        <v>198</v>
      </c>
      <c r="CB28">
        <v>100</v>
      </c>
      <c r="CC28">
        <v>100</v>
      </c>
      <c r="CD28">
        <v>0.26200000000000001</v>
      </c>
      <c r="CE28">
        <v>0.19900000000000001</v>
      </c>
      <c r="CF28">
        <v>2</v>
      </c>
      <c r="CG28">
        <v>1048.4000000000001</v>
      </c>
      <c r="CH28">
        <v>365.83</v>
      </c>
      <c r="CI28">
        <v>14.997299999999999</v>
      </c>
      <c r="CJ28">
        <v>20.6799</v>
      </c>
      <c r="CK28">
        <v>29.9998</v>
      </c>
      <c r="CL28">
        <v>20.550999999999998</v>
      </c>
      <c r="CM28">
        <v>20.578900000000001</v>
      </c>
      <c r="CN28">
        <v>26.026800000000001</v>
      </c>
      <c r="CO28">
        <v>-30</v>
      </c>
      <c r="CP28">
        <v>-30</v>
      </c>
      <c r="CQ28">
        <v>15</v>
      </c>
      <c r="CR28">
        <v>410</v>
      </c>
      <c r="CS28">
        <v>20</v>
      </c>
      <c r="CT28">
        <v>102.33499999999999</v>
      </c>
      <c r="CU28">
        <v>102.24299999999999</v>
      </c>
    </row>
    <row r="29" spans="1:99" x14ac:dyDescent="0.25">
      <c r="A29">
        <v>13</v>
      </c>
      <c r="B29">
        <v>1591786182</v>
      </c>
      <c r="C29">
        <v>367.5</v>
      </c>
      <c r="D29" t="s">
        <v>225</v>
      </c>
      <c r="E29" t="s">
        <v>226</v>
      </c>
      <c r="F29">
        <v>1591786173.37097</v>
      </c>
      <c r="G29">
        <f t="shared" si="0"/>
        <v>-5.8188670389637282E-4</v>
      </c>
      <c r="H29">
        <f t="shared" si="1"/>
        <v>-0.63186709665555141</v>
      </c>
      <c r="I29">
        <f t="shared" si="2"/>
        <v>410.99719354838697</v>
      </c>
      <c r="J29">
        <f t="shared" si="3"/>
        <v>407.91263694765581</v>
      </c>
      <c r="K29">
        <f t="shared" si="4"/>
        <v>41.479840308393619</v>
      </c>
      <c r="L29">
        <f t="shared" si="5"/>
        <v>41.793502851868453</v>
      </c>
      <c r="M29">
        <f t="shared" si="6"/>
        <v>-0.41890660312833566</v>
      </c>
      <c r="N29">
        <f t="shared" si="7"/>
        <v>2.7894953160177893</v>
      </c>
      <c r="O29">
        <f t="shared" si="8"/>
        <v>-0.45733462497533772</v>
      </c>
      <c r="P29">
        <f t="shared" si="9"/>
        <v>-0.28209029053872703</v>
      </c>
      <c r="Q29">
        <f t="shared" si="10"/>
        <v>8.2344897532258025E-4</v>
      </c>
      <c r="R29">
        <f t="shared" si="11"/>
        <v>15.764520723234876</v>
      </c>
      <c r="S29">
        <f t="shared" si="12"/>
        <v>15.604825806451601</v>
      </c>
      <c r="T29">
        <f t="shared" si="13"/>
        <v>1.7791528704282997</v>
      </c>
      <c r="U29">
        <f t="shared" si="14"/>
        <v>92.850259658561583</v>
      </c>
      <c r="V29">
        <f t="shared" si="15"/>
        <v>1.6519535222447397</v>
      </c>
      <c r="W29">
        <f t="shared" si="16"/>
        <v>1.7791587533728728</v>
      </c>
      <c r="X29">
        <f t="shared" si="17"/>
        <v>0.12719934818356005</v>
      </c>
      <c r="Y29">
        <f t="shared" si="18"/>
        <v>25.661203641830042</v>
      </c>
      <c r="Z29">
        <f t="shared" si="19"/>
        <v>7.7619236851611565E-3</v>
      </c>
      <c r="AA29">
        <f t="shared" si="20"/>
        <v>5.3464538555042258E-4</v>
      </c>
      <c r="AB29">
        <f t="shared" si="21"/>
        <v>25.670323659876079</v>
      </c>
      <c r="AC29">
        <v>-1.2226709503635499E-3</v>
      </c>
      <c r="AD29">
        <v>2.3614851969206901E-2</v>
      </c>
      <c r="AE29">
        <v>2.6794886545646701</v>
      </c>
      <c r="AF29">
        <v>0</v>
      </c>
      <c r="AG29">
        <v>0</v>
      </c>
      <c r="AH29">
        <f t="shared" si="22"/>
        <v>1</v>
      </c>
      <c r="AI29">
        <f t="shared" si="23"/>
        <v>0</v>
      </c>
      <c r="AJ29">
        <f t="shared" si="24"/>
        <v>55885.016938522916</v>
      </c>
      <c r="AK29">
        <f t="shared" si="25"/>
        <v>4.30899516129032E-3</v>
      </c>
      <c r="AL29">
        <f t="shared" si="26"/>
        <v>2.1114076290322569E-3</v>
      </c>
      <c r="AM29">
        <f t="shared" si="27"/>
        <v>0.49</v>
      </c>
      <c r="AN29">
        <f t="shared" si="28"/>
        <v>0.39</v>
      </c>
      <c r="AO29">
        <v>11.47</v>
      </c>
      <c r="AP29">
        <v>0.5</v>
      </c>
      <c r="AQ29" t="s">
        <v>196</v>
      </c>
      <c r="AR29">
        <v>1591786173.37097</v>
      </c>
      <c r="AS29">
        <v>410.99719354838697</v>
      </c>
      <c r="AT29">
        <v>409.99812903225802</v>
      </c>
      <c r="AU29">
        <v>16.245306451612901</v>
      </c>
      <c r="AV29">
        <v>16.901890322580599</v>
      </c>
      <c r="AW29">
        <v>999.996451612903</v>
      </c>
      <c r="AX29">
        <v>101.588096774194</v>
      </c>
      <c r="AY29">
        <v>9.9952458064516095E-2</v>
      </c>
      <c r="AZ29">
        <v>15.6048774193548</v>
      </c>
      <c r="BA29">
        <v>15.604825806451601</v>
      </c>
      <c r="BB29">
        <v>15.7295612903226</v>
      </c>
      <c r="BC29">
        <v>0</v>
      </c>
      <c r="BD29">
        <v>0</v>
      </c>
      <c r="BE29">
        <v>10008.8096774194</v>
      </c>
      <c r="BF29">
        <v>4.30899516129032E-3</v>
      </c>
      <c r="BG29">
        <v>1.5289399999999999E-3</v>
      </c>
      <c r="BH29">
        <v>1591786121.5</v>
      </c>
      <c r="BI29" t="s">
        <v>218</v>
      </c>
      <c r="BJ29">
        <v>2</v>
      </c>
      <c r="BK29">
        <v>0.26200000000000001</v>
      </c>
      <c r="BL29">
        <v>0.19900000000000001</v>
      </c>
      <c r="BM29">
        <v>410</v>
      </c>
      <c r="BN29">
        <v>17</v>
      </c>
      <c r="BO29">
        <v>0.2</v>
      </c>
      <c r="BP29">
        <v>0.15</v>
      </c>
      <c r="BQ29">
        <v>0.99846302439024404</v>
      </c>
      <c r="BR29">
        <v>1.7414968641104499E-2</v>
      </c>
      <c r="BS29">
        <v>1.8888397545283601E-2</v>
      </c>
      <c r="BT29">
        <v>1</v>
      </c>
      <c r="BU29">
        <v>-0.64439178048780499</v>
      </c>
      <c r="BV29">
        <v>-0.29112503832751802</v>
      </c>
      <c r="BW29">
        <v>2.8911837171137201E-2</v>
      </c>
      <c r="BX29">
        <v>0</v>
      </c>
      <c r="BY29">
        <v>1</v>
      </c>
      <c r="BZ29">
        <v>2</v>
      </c>
      <c r="CA29" t="s">
        <v>203</v>
      </c>
      <c r="CB29">
        <v>100</v>
      </c>
      <c r="CC29">
        <v>100</v>
      </c>
      <c r="CD29">
        <v>0.26200000000000001</v>
      </c>
      <c r="CE29">
        <v>0.19900000000000001</v>
      </c>
      <c r="CF29">
        <v>2</v>
      </c>
      <c r="CG29">
        <v>1049.55</v>
      </c>
      <c r="CH29">
        <v>365.94499999999999</v>
      </c>
      <c r="CI29">
        <v>14.9993</v>
      </c>
      <c r="CJ29">
        <v>20.677700000000002</v>
      </c>
      <c r="CK29">
        <v>29.9998</v>
      </c>
      <c r="CL29">
        <v>20.5488</v>
      </c>
      <c r="CM29">
        <v>20.576699999999999</v>
      </c>
      <c r="CN29">
        <v>26.028600000000001</v>
      </c>
      <c r="CO29">
        <v>-30</v>
      </c>
      <c r="CP29">
        <v>-30</v>
      </c>
      <c r="CQ29">
        <v>15</v>
      </c>
      <c r="CR29">
        <v>410</v>
      </c>
      <c r="CS29">
        <v>20</v>
      </c>
      <c r="CT29">
        <v>102.33499999999999</v>
      </c>
      <c r="CU29">
        <v>102.245</v>
      </c>
    </row>
    <row r="30" spans="1:99" x14ac:dyDescent="0.25">
      <c r="A30">
        <v>14</v>
      </c>
      <c r="B30">
        <v>1591786187</v>
      </c>
      <c r="C30">
        <v>372.5</v>
      </c>
      <c r="D30" t="s">
        <v>227</v>
      </c>
      <c r="E30" t="s">
        <v>228</v>
      </c>
      <c r="F30">
        <v>1591786178.37097</v>
      </c>
      <c r="G30">
        <f t="shared" si="0"/>
        <v>-6.0002790588015327E-4</v>
      </c>
      <c r="H30">
        <f t="shared" si="1"/>
        <v>-0.62037144428039226</v>
      </c>
      <c r="I30">
        <f t="shared" si="2"/>
        <v>410.99635483870998</v>
      </c>
      <c r="J30">
        <f t="shared" si="3"/>
        <v>408.01619488859495</v>
      </c>
      <c r="K30">
        <f t="shared" si="4"/>
        <v>41.488511411170286</v>
      </c>
      <c r="L30">
        <f t="shared" si="5"/>
        <v>41.791544481049336</v>
      </c>
      <c r="M30">
        <f t="shared" si="6"/>
        <v>-0.43063017599115244</v>
      </c>
      <c r="N30">
        <f t="shared" si="7"/>
        <v>2.7896562455157752</v>
      </c>
      <c r="O30">
        <f t="shared" si="8"/>
        <v>-0.47135063842680686</v>
      </c>
      <c r="P30">
        <f t="shared" si="9"/>
        <v>-0.29061750084863724</v>
      </c>
      <c r="Q30">
        <f t="shared" si="10"/>
        <v>-4.642485692419351E-3</v>
      </c>
      <c r="R30">
        <f t="shared" si="11"/>
        <v>15.77158359724247</v>
      </c>
      <c r="S30">
        <f t="shared" si="12"/>
        <v>15.6062193548387</v>
      </c>
      <c r="T30">
        <f t="shared" si="13"/>
        <v>1.7793117159290384</v>
      </c>
      <c r="U30">
        <f t="shared" si="14"/>
        <v>92.843186848919913</v>
      </c>
      <c r="V30">
        <f t="shared" si="15"/>
        <v>1.6520530034768879</v>
      </c>
      <c r="W30">
        <f t="shared" si="16"/>
        <v>1.7794014397256841</v>
      </c>
      <c r="X30">
        <f t="shared" si="17"/>
        <v>0.12725871245215048</v>
      </c>
      <c r="Y30">
        <f t="shared" si="18"/>
        <v>26.461230649314761</v>
      </c>
      <c r="Z30">
        <f t="shared" si="19"/>
        <v>0.11837616513650537</v>
      </c>
      <c r="AA30">
        <f t="shared" si="20"/>
        <v>8.1534914016772545E-3</v>
      </c>
      <c r="AB30">
        <f t="shared" si="21"/>
        <v>26.583117820160524</v>
      </c>
      <c r="AC30">
        <v>-1.22278052476055E-3</v>
      </c>
      <c r="AD30">
        <v>2.3616968305711E-2</v>
      </c>
      <c r="AE30">
        <v>2.6796397253892401</v>
      </c>
      <c r="AF30">
        <v>0</v>
      </c>
      <c r="AG30">
        <v>0</v>
      </c>
      <c r="AH30">
        <f t="shared" si="22"/>
        <v>1</v>
      </c>
      <c r="AI30">
        <f t="shared" si="23"/>
        <v>0</v>
      </c>
      <c r="AJ30">
        <f t="shared" si="24"/>
        <v>55889.304289210704</v>
      </c>
      <c r="AK30">
        <f t="shared" si="25"/>
        <v>-2.4293488709677399E-2</v>
      </c>
      <c r="AL30">
        <f t="shared" si="26"/>
        <v>-1.1903809467741925E-2</v>
      </c>
      <c r="AM30">
        <f t="shared" si="27"/>
        <v>0.49</v>
      </c>
      <c r="AN30">
        <f t="shared" si="28"/>
        <v>0.39</v>
      </c>
      <c r="AO30">
        <v>11.47</v>
      </c>
      <c r="AP30">
        <v>0.5</v>
      </c>
      <c r="AQ30" t="s">
        <v>196</v>
      </c>
      <c r="AR30">
        <v>1591786178.37097</v>
      </c>
      <c r="AS30">
        <v>410.99635483870998</v>
      </c>
      <c r="AT30">
        <v>410.00193548387102</v>
      </c>
      <c r="AU30">
        <v>16.247012903225801</v>
      </c>
      <c r="AV30">
        <v>16.9240580645161</v>
      </c>
      <c r="AW30">
        <v>1000.00758064516</v>
      </c>
      <c r="AX30">
        <v>101.583548387097</v>
      </c>
      <c r="AY30">
        <v>9.9943422580645203E-2</v>
      </c>
      <c r="AZ30">
        <v>15.6070064516129</v>
      </c>
      <c r="BA30">
        <v>15.6062193548387</v>
      </c>
      <c r="BB30">
        <v>15.7298516129032</v>
      </c>
      <c r="BC30">
        <v>0</v>
      </c>
      <c r="BD30">
        <v>0</v>
      </c>
      <c r="BE30">
        <v>10010.154838709699</v>
      </c>
      <c r="BF30">
        <v>-2.4293488709677399E-2</v>
      </c>
      <c r="BG30">
        <v>1.5289399999999999E-3</v>
      </c>
      <c r="BH30">
        <v>1591786121.5</v>
      </c>
      <c r="BI30" t="s">
        <v>218</v>
      </c>
      <c r="BJ30">
        <v>2</v>
      </c>
      <c r="BK30">
        <v>0.26200000000000001</v>
      </c>
      <c r="BL30">
        <v>0.19900000000000001</v>
      </c>
      <c r="BM30">
        <v>410</v>
      </c>
      <c r="BN30">
        <v>17</v>
      </c>
      <c r="BO30">
        <v>0.2</v>
      </c>
      <c r="BP30">
        <v>0.15</v>
      </c>
      <c r="BQ30">
        <v>0.99760617073170699</v>
      </c>
      <c r="BR30">
        <v>-2.92513170731672E-2</v>
      </c>
      <c r="BS30">
        <v>3.9469638672919798E-2</v>
      </c>
      <c r="BT30">
        <v>1</v>
      </c>
      <c r="BU30">
        <v>-0.66709263414634101</v>
      </c>
      <c r="BV30">
        <v>-0.24030765156794201</v>
      </c>
      <c r="BW30">
        <v>2.37756683317683E-2</v>
      </c>
      <c r="BX30">
        <v>0</v>
      </c>
      <c r="BY30">
        <v>1</v>
      </c>
      <c r="BZ30">
        <v>2</v>
      </c>
      <c r="CA30" t="s">
        <v>203</v>
      </c>
      <c r="CB30">
        <v>100</v>
      </c>
      <c r="CC30">
        <v>100</v>
      </c>
      <c r="CD30">
        <v>0.26200000000000001</v>
      </c>
      <c r="CE30">
        <v>0.19900000000000001</v>
      </c>
      <c r="CF30">
        <v>2</v>
      </c>
      <c r="CG30">
        <v>1049.21</v>
      </c>
      <c r="CH30">
        <v>365.84899999999999</v>
      </c>
      <c r="CI30">
        <v>15.000400000000001</v>
      </c>
      <c r="CJ30">
        <v>20.675000000000001</v>
      </c>
      <c r="CK30">
        <v>30</v>
      </c>
      <c r="CL30">
        <v>20.546199999999999</v>
      </c>
      <c r="CM30">
        <v>20.5745</v>
      </c>
      <c r="CN30">
        <v>26.023</v>
      </c>
      <c r="CO30">
        <v>-30</v>
      </c>
      <c r="CP30">
        <v>-30</v>
      </c>
      <c r="CQ30">
        <v>15</v>
      </c>
      <c r="CR30">
        <v>410</v>
      </c>
      <c r="CS30">
        <v>20</v>
      </c>
      <c r="CT30">
        <v>102.337</v>
      </c>
      <c r="CU30">
        <v>102.245</v>
      </c>
    </row>
    <row r="31" spans="1:99" x14ac:dyDescent="0.25">
      <c r="A31">
        <v>15</v>
      </c>
      <c r="B31">
        <v>1591786471.5</v>
      </c>
      <c r="C31">
        <v>657</v>
      </c>
      <c r="D31" t="s">
        <v>231</v>
      </c>
      <c r="E31" t="s">
        <v>232</v>
      </c>
      <c r="F31">
        <v>1591786463.5</v>
      </c>
      <c r="G31">
        <f t="shared" si="0"/>
        <v>-7.7573541839228745E-4</v>
      </c>
      <c r="H31">
        <f t="shared" si="1"/>
        <v>-0.63227718641496666</v>
      </c>
      <c r="I31">
        <f t="shared" si="2"/>
        <v>410.74754838709703</v>
      </c>
      <c r="J31">
        <f t="shared" si="3"/>
        <v>407.98889577553683</v>
      </c>
      <c r="K31">
        <f t="shared" si="4"/>
        <v>41.489163662147448</v>
      </c>
      <c r="L31">
        <f t="shared" si="5"/>
        <v>41.769696271914846</v>
      </c>
      <c r="M31">
        <f t="shared" si="6"/>
        <v>-0.50327013630769224</v>
      </c>
      <c r="N31">
        <f t="shared" si="7"/>
        <v>2.7894107022514083</v>
      </c>
      <c r="O31">
        <f t="shared" si="8"/>
        <v>-0.55987836446589989</v>
      </c>
      <c r="P31">
        <f t="shared" si="9"/>
        <v>-0.34431251382193351</v>
      </c>
      <c r="Q31">
        <f t="shared" si="10"/>
        <v>9.559828665483874E-3</v>
      </c>
      <c r="R31">
        <f t="shared" si="11"/>
        <v>15.814885687795952</v>
      </c>
      <c r="S31">
        <f t="shared" si="12"/>
        <v>15.5968258064516</v>
      </c>
      <c r="T31">
        <f t="shared" si="13"/>
        <v>1.7782412205582909</v>
      </c>
      <c r="U31">
        <f t="shared" si="14"/>
        <v>92.179121605267639</v>
      </c>
      <c r="V31">
        <f t="shared" si="15"/>
        <v>1.6397106111574633</v>
      </c>
      <c r="W31">
        <f t="shared" si="16"/>
        <v>1.7788308052869977</v>
      </c>
      <c r="X31">
        <f t="shared" si="17"/>
        <v>0.13853060940082762</v>
      </c>
      <c r="Y31">
        <f t="shared" si="18"/>
        <v>34.209931951099875</v>
      </c>
      <c r="Z31">
        <f t="shared" si="19"/>
        <v>0.77810924673353465</v>
      </c>
      <c r="AA31">
        <f t="shared" si="20"/>
        <v>5.3595169794735421E-2</v>
      </c>
      <c r="AB31">
        <f t="shared" si="21"/>
        <v>35.051196196293631</v>
      </c>
      <c r="AC31">
        <v>-1.2225358874652201E-3</v>
      </c>
      <c r="AD31">
        <v>2.3612243343926701E-2</v>
      </c>
      <c r="AE31">
        <v>2.6793024301430499</v>
      </c>
      <c r="AF31">
        <v>0</v>
      </c>
      <c r="AG31">
        <v>0</v>
      </c>
      <c r="AH31">
        <f t="shared" si="22"/>
        <v>1</v>
      </c>
      <c r="AI31">
        <f t="shared" si="23"/>
        <v>0</v>
      </c>
      <c r="AJ31">
        <f t="shared" si="24"/>
        <v>55879.739463424296</v>
      </c>
      <c r="AK31">
        <f t="shared" si="25"/>
        <v>5.0025267741935497E-2</v>
      </c>
      <c r="AL31">
        <f t="shared" si="26"/>
        <v>2.4512381193548392E-2</v>
      </c>
      <c r="AM31">
        <f t="shared" si="27"/>
        <v>0.49</v>
      </c>
      <c r="AN31">
        <f t="shared" si="28"/>
        <v>0.39</v>
      </c>
      <c r="AO31">
        <v>7.87</v>
      </c>
      <c r="AP31">
        <v>0.5</v>
      </c>
      <c r="AQ31" t="s">
        <v>196</v>
      </c>
      <c r="AR31">
        <v>1591786463.5</v>
      </c>
      <c r="AS31">
        <v>410.74754838709703</v>
      </c>
      <c r="AT31">
        <v>409.99919354838698</v>
      </c>
      <c r="AU31">
        <v>16.124300000000002</v>
      </c>
      <c r="AV31">
        <v>16.724951612903201</v>
      </c>
      <c r="AW31">
        <v>1000.01367741935</v>
      </c>
      <c r="AX31">
        <v>101.591870967742</v>
      </c>
      <c r="AY31">
        <v>0.100023325806452</v>
      </c>
      <c r="AZ31">
        <v>15.602</v>
      </c>
      <c r="BA31">
        <v>15.5968258064516</v>
      </c>
      <c r="BB31">
        <v>15.709116129032299</v>
      </c>
      <c r="BC31">
        <v>0</v>
      </c>
      <c r="BD31">
        <v>0</v>
      </c>
      <c r="BE31">
        <v>10007.3322580645</v>
      </c>
      <c r="BF31">
        <v>5.0025267741935497E-2</v>
      </c>
      <c r="BG31">
        <v>1.5289399999999999E-3</v>
      </c>
      <c r="BH31">
        <v>1591786419.5</v>
      </c>
      <c r="BI31" t="s">
        <v>233</v>
      </c>
      <c r="BJ31">
        <v>3</v>
      </c>
      <c r="BK31">
        <v>0.26200000000000001</v>
      </c>
      <c r="BL31">
        <v>0.19700000000000001</v>
      </c>
      <c r="BM31">
        <v>410</v>
      </c>
      <c r="BN31">
        <v>17</v>
      </c>
      <c r="BO31">
        <v>0.41</v>
      </c>
      <c r="BP31">
        <v>0.18</v>
      </c>
      <c r="BQ31">
        <v>0.74553395121951205</v>
      </c>
      <c r="BR31">
        <v>0.16878025087109499</v>
      </c>
      <c r="BS31">
        <v>3.16891539396724E-2</v>
      </c>
      <c r="BT31">
        <v>0</v>
      </c>
      <c r="BU31">
        <v>-0.59260617073170696</v>
      </c>
      <c r="BV31">
        <v>-0.17188400696864001</v>
      </c>
      <c r="BW31">
        <v>1.72584741347158E-2</v>
      </c>
      <c r="BX31">
        <v>0</v>
      </c>
      <c r="BY31">
        <v>0</v>
      </c>
      <c r="BZ31">
        <v>2</v>
      </c>
      <c r="CA31" t="s">
        <v>198</v>
      </c>
      <c r="CB31">
        <v>100</v>
      </c>
      <c r="CC31">
        <v>100</v>
      </c>
      <c r="CD31">
        <v>0.26200000000000001</v>
      </c>
      <c r="CE31">
        <v>0.19700000000000001</v>
      </c>
      <c r="CF31">
        <v>2</v>
      </c>
      <c r="CG31">
        <v>1047.7</v>
      </c>
      <c r="CH31">
        <v>367.18099999999998</v>
      </c>
      <c r="CI31">
        <v>15.0008</v>
      </c>
      <c r="CJ31">
        <v>20.585000000000001</v>
      </c>
      <c r="CK31">
        <v>29.9999</v>
      </c>
      <c r="CL31">
        <v>20.450199999999999</v>
      </c>
      <c r="CM31">
        <v>20.4785</v>
      </c>
      <c r="CN31">
        <v>26.013300000000001</v>
      </c>
      <c r="CO31">
        <v>-30</v>
      </c>
      <c r="CP31">
        <v>-30</v>
      </c>
      <c r="CQ31">
        <v>15</v>
      </c>
      <c r="CR31">
        <v>410</v>
      </c>
      <c r="CS31">
        <v>20</v>
      </c>
      <c r="CT31">
        <v>102.35</v>
      </c>
      <c r="CU31">
        <v>102.279</v>
      </c>
    </row>
    <row r="32" spans="1:99" x14ac:dyDescent="0.25">
      <c r="A32">
        <v>16</v>
      </c>
      <c r="B32">
        <v>1591786476.5</v>
      </c>
      <c r="C32">
        <v>662</v>
      </c>
      <c r="D32" t="s">
        <v>234</v>
      </c>
      <c r="E32" t="s">
        <v>235</v>
      </c>
      <c r="F32">
        <v>1591786468.14516</v>
      </c>
      <c r="G32">
        <f t="shared" si="0"/>
        <v>-7.8989087321075578E-4</v>
      </c>
      <c r="H32">
        <f t="shared" si="1"/>
        <v>-0.63863992478783338</v>
      </c>
      <c r="I32">
        <f t="shared" si="2"/>
        <v>410.73858064516099</v>
      </c>
      <c r="J32">
        <f t="shared" si="3"/>
        <v>407.98887652917875</v>
      </c>
      <c r="K32">
        <f t="shared" si="4"/>
        <v>41.489531061227055</v>
      </c>
      <c r="L32">
        <f t="shared" si="5"/>
        <v>41.769156170861805</v>
      </c>
      <c r="M32">
        <f t="shared" si="6"/>
        <v>-0.51063890610816909</v>
      </c>
      <c r="N32">
        <f t="shared" si="7"/>
        <v>2.7885373799904167</v>
      </c>
      <c r="O32">
        <f t="shared" si="8"/>
        <v>-0.5690426288307564</v>
      </c>
      <c r="P32">
        <f t="shared" si="9"/>
        <v>-0.34985313228101567</v>
      </c>
      <c r="Q32">
        <f t="shared" si="10"/>
        <v>9.1833043354838748E-3</v>
      </c>
      <c r="R32">
        <f t="shared" si="11"/>
        <v>15.822507349508822</v>
      </c>
      <c r="S32">
        <f t="shared" si="12"/>
        <v>15.606270967741899</v>
      </c>
      <c r="T32">
        <f t="shared" si="13"/>
        <v>1.7793175993349393</v>
      </c>
      <c r="U32">
        <f t="shared" si="14"/>
        <v>92.203508909096286</v>
      </c>
      <c r="V32">
        <f t="shared" si="15"/>
        <v>1.6405308780481884</v>
      </c>
      <c r="W32">
        <f t="shared" si="16"/>
        <v>1.7792499411986509</v>
      </c>
      <c r="X32">
        <f t="shared" si="17"/>
        <v>0.13878672128675085</v>
      </c>
      <c r="Y32">
        <f t="shared" si="18"/>
        <v>34.834187508594333</v>
      </c>
      <c r="Z32">
        <f t="shared" si="19"/>
        <v>-8.9231469065995023E-2</v>
      </c>
      <c r="AA32">
        <f t="shared" si="20"/>
        <v>-6.1484936782479566E-3</v>
      </c>
      <c r="AB32">
        <f t="shared" si="21"/>
        <v>34.747990850185573</v>
      </c>
      <c r="AC32">
        <v>-1.2219414422426E-3</v>
      </c>
      <c r="AD32">
        <v>2.36007621388389E-2</v>
      </c>
      <c r="AE32">
        <v>2.6784826468717902</v>
      </c>
      <c r="AF32">
        <v>0</v>
      </c>
      <c r="AG32">
        <v>0</v>
      </c>
      <c r="AH32">
        <f t="shared" si="22"/>
        <v>1</v>
      </c>
      <c r="AI32">
        <f t="shared" si="23"/>
        <v>0</v>
      </c>
      <c r="AJ32">
        <f t="shared" si="24"/>
        <v>55852.991384225708</v>
      </c>
      <c r="AK32">
        <f t="shared" si="25"/>
        <v>4.8054967741935503E-2</v>
      </c>
      <c r="AL32">
        <f t="shared" si="26"/>
        <v>2.3546934193548395E-2</v>
      </c>
      <c r="AM32">
        <f t="shared" si="27"/>
        <v>0.49</v>
      </c>
      <c r="AN32">
        <f t="shared" si="28"/>
        <v>0.39</v>
      </c>
      <c r="AO32">
        <v>7.87</v>
      </c>
      <c r="AP32">
        <v>0.5</v>
      </c>
      <c r="AQ32" t="s">
        <v>196</v>
      </c>
      <c r="AR32">
        <v>1591786468.14516</v>
      </c>
      <c r="AS32">
        <v>410.73858064516099</v>
      </c>
      <c r="AT32">
        <v>409.98064516129</v>
      </c>
      <c r="AU32">
        <v>16.132222580645202</v>
      </c>
      <c r="AV32">
        <v>16.743832258064501</v>
      </c>
      <c r="AW32">
        <v>1000.00970967742</v>
      </c>
      <c r="AX32">
        <v>101.592806451613</v>
      </c>
      <c r="AY32">
        <v>9.9993151612903203E-2</v>
      </c>
      <c r="AZ32">
        <v>15.6056774193548</v>
      </c>
      <c r="BA32">
        <v>15.606270967741899</v>
      </c>
      <c r="BB32">
        <v>15.7141032258065</v>
      </c>
      <c r="BC32">
        <v>0</v>
      </c>
      <c r="BD32">
        <v>0</v>
      </c>
      <c r="BE32">
        <v>10002.374193548399</v>
      </c>
      <c r="BF32">
        <v>4.8054967741935503E-2</v>
      </c>
      <c r="BG32">
        <v>1.5289399999999999E-3</v>
      </c>
      <c r="BH32">
        <v>1591786419.5</v>
      </c>
      <c r="BI32" t="s">
        <v>233</v>
      </c>
      <c r="BJ32">
        <v>3</v>
      </c>
      <c r="BK32">
        <v>0.26200000000000001</v>
      </c>
      <c r="BL32">
        <v>0.19700000000000001</v>
      </c>
      <c r="BM32">
        <v>410</v>
      </c>
      <c r="BN32">
        <v>17</v>
      </c>
      <c r="BO32">
        <v>0.41</v>
      </c>
      <c r="BP32">
        <v>0.18</v>
      </c>
      <c r="BQ32">
        <v>0.74989724390243895</v>
      </c>
      <c r="BR32">
        <v>0.15164734494774701</v>
      </c>
      <c r="BS32">
        <v>3.1163966700756801E-2</v>
      </c>
      <c r="BT32">
        <v>0</v>
      </c>
      <c r="BU32">
        <v>-0.60665697560975596</v>
      </c>
      <c r="BV32">
        <v>-0.14225571428570599</v>
      </c>
      <c r="BW32">
        <v>1.40625032110354E-2</v>
      </c>
      <c r="BX32">
        <v>0</v>
      </c>
      <c r="BY32">
        <v>0</v>
      </c>
      <c r="BZ32">
        <v>2</v>
      </c>
      <c r="CA32" t="s">
        <v>198</v>
      </c>
      <c r="CB32">
        <v>100</v>
      </c>
      <c r="CC32">
        <v>100</v>
      </c>
      <c r="CD32">
        <v>0.26200000000000001</v>
      </c>
      <c r="CE32">
        <v>0.19700000000000001</v>
      </c>
      <c r="CF32">
        <v>2</v>
      </c>
      <c r="CG32">
        <v>1048.51</v>
      </c>
      <c r="CH32">
        <v>367.24599999999998</v>
      </c>
      <c r="CI32">
        <v>15.001799999999999</v>
      </c>
      <c r="CJ32">
        <v>20.582799999999999</v>
      </c>
      <c r="CK32">
        <v>30.0001</v>
      </c>
      <c r="CL32">
        <v>20.448</v>
      </c>
      <c r="CM32">
        <v>20.476700000000001</v>
      </c>
      <c r="CN32">
        <v>26.013000000000002</v>
      </c>
      <c r="CO32">
        <v>-30</v>
      </c>
      <c r="CP32">
        <v>-30</v>
      </c>
      <c r="CQ32">
        <v>15</v>
      </c>
      <c r="CR32">
        <v>410</v>
      </c>
      <c r="CS32">
        <v>20</v>
      </c>
      <c r="CT32">
        <v>102.348</v>
      </c>
      <c r="CU32">
        <v>102.28</v>
      </c>
    </row>
    <row r="33" spans="1:99" x14ac:dyDescent="0.25">
      <c r="A33">
        <v>17</v>
      </c>
      <c r="B33">
        <v>1591786481.5</v>
      </c>
      <c r="C33">
        <v>667</v>
      </c>
      <c r="D33" t="s">
        <v>236</v>
      </c>
      <c r="E33" t="s">
        <v>237</v>
      </c>
      <c r="F33">
        <v>1591786472.9354801</v>
      </c>
      <c r="G33">
        <f t="shared" si="0"/>
        <v>-8.0471427759265361E-4</v>
      </c>
      <c r="H33">
        <f t="shared" si="1"/>
        <v>-0.62201758304400601</v>
      </c>
      <c r="I33">
        <f t="shared" si="2"/>
        <v>410.73412903225801</v>
      </c>
      <c r="J33">
        <f t="shared" si="3"/>
        <v>408.06702669876404</v>
      </c>
      <c r="K33">
        <f t="shared" si="4"/>
        <v>41.497544090614625</v>
      </c>
      <c r="L33">
        <f t="shared" si="5"/>
        <v>41.768769623277052</v>
      </c>
      <c r="M33">
        <f t="shared" si="6"/>
        <v>-0.5197778199602513</v>
      </c>
      <c r="N33">
        <f t="shared" si="7"/>
        <v>2.78786090792347</v>
      </c>
      <c r="O33">
        <f t="shared" si="8"/>
        <v>-0.58044307370532033</v>
      </c>
      <c r="P33">
        <f t="shared" si="9"/>
        <v>-0.35674224470442856</v>
      </c>
      <c r="Q33">
        <f t="shared" si="10"/>
        <v>9.0814008152903247E-3</v>
      </c>
      <c r="R33">
        <f t="shared" si="11"/>
        <v>15.831620937840876</v>
      </c>
      <c r="S33">
        <f t="shared" si="12"/>
        <v>15.6126677419355</v>
      </c>
      <c r="T33">
        <f t="shared" si="13"/>
        <v>1.7800469062575535</v>
      </c>
      <c r="U33">
        <f t="shared" si="14"/>
        <v>92.224719394208293</v>
      </c>
      <c r="V33">
        <f t="shared" si="15"/>
        <v>1.6414336228913573</v>
      </c>
      <c r="W33">
        <f t="shared" si="16"/>
        <v>1.7798195903152176</v>
      </c>
      <c r="X33">
        <f t="shared" si="17"/>
        <v>0.13861328336619616</v>
      </c>
      <c r="Y33">
        <f t="shared" si="18"/>
        <v>35.487899641836023</v>
      </c>
      <c r="Z33">
        <f t="shared" si="19"/>
        <v>-0.2996286425540306</v>
      </c>
      <c r="AA33">
        <f t="shared" si="20"/>
        <v>-2.0652141889194658E-2</v>
      </c>
      <c r="AB33">
        <f t="shared" si="21"/>
        <v>35.176700258208086</v>
      </c>
      <c r="AC33">
        <v>-1.2214811118878299E-3</v>
      </c>
      <c r="AD33">
        <v>2.3591871248627098E-2</v>
      </c>
      <c r="AE33">
        <v>2.6778476346756599</v>
      </c>
      <c r="AF33">
        <v>0</v>
      </c>
      <c r="AG33">
        <v>0</v>
      </c>
      <c r="AH33">
        <f t="shared" si="22"/>
        <v>1</v>
      </c>
      <c r="AI33">
        <f t="shared" si="23"/>
        <v>0</v>
      </c>
      <c r="AJ33">
        <f t="shared" si="24"/>
        <v>55831.84893659423</v>
      </c>
      <c r="AK33">
        <f t="shared" si="25"/>
        <v>4.7521720645161303E-2</v>
      </c>
      <c r="AL33">
        <f t="shared" si="26"/>
        <v>2.3285643116129039E-2</v>
      </c>
      <c r="AM33">
        <f t="shared" si="27"/>
        <v>0.49</v>
      </c>
      <c r="AN33">
        <f t="shared" si="28"/>
        <v>0.39</v>
      </c>
      <c r="AO33">
        <v>7.87</v>
      </c>
      <c r="AP33">
        <v>0.5</v>
      </c>
      <c r="AQ33" t="s">
        <v>196</v>
      </c>
      <c r="AR33">
        <v>1591786472.9354801</v>
      </c>
      <c r="AS33">
        <v>410.73412903225801</v>
      </c>
      <c r="AT33">
        <v>409.98448387096801</v>
      </c>
      <c r="AU33">
        <v>16.141074193548398</v>
      </c>
      <c r="AV33">
        <v>16.764158064516099</v>
      </c>
      <c r="AW33">
        <v>1000.00635483871</v>
      </c>
      <c r="AX33">
        <v>101.59303225806499</v>
      </c>
      <c r="AY33">
        <v>9.9928396774193601E-2</v>
      </c>
      <c r="AZ33">
        <v>15.6106741935484</v>
      </c>
      <c r="BA33">
        <v>15.6126677419355</v>
      </c>
      <c r="BB33">
        <v>15.7202032258065</v>
      </c>
      <c r="BC33">
        <v>0</v>
      </c>
      <c r="BD33">
        <v>0</v>
      </c>
      <c r="BE33">
        <v>9998.5838709677391</v>
      </c>
      <c r="BF33">
        <v>4.7521720645161303E-2</v>
      </c>
      <c r="BG33">
        <v>1.5289399999999999E-3</v>
      </c>
      <c r="BH33">
        <v>1591786419.5</v>
      </c>
      <c r="BI33" t="s">
        <v>233</v>
      </c>
      <c r="BJ33">
        <v>3</v>
      </c>
      <c r="BK33">
        <v>0.26200000000000001</v>
      </c>
      <c r="BL33">
        <v>0.19700000000000001</v>
      </c>
      <c r="BM33">
        <v>410</v>
      </c>
      <c r="BN33">
        <v>17</v>
      </c>
      <c r="BO33">
        <v>0.41</v>
      </c>
      <c r="BP33">
        <v>0.18</v>
      </c>
      <c r="BQ33">
        <v>0.746482243902439</v>
      </c>
      <c r="BR33">
        <v>-0.16250170034841599</v>
      </c>
      <c r="BS33">
        <v>3.5232542439764099E-2</v>
      </c>
      <c r="BT33">
        <v>0</v>
      </c>
      <c r="BU33">
        <v>-0.61845353658536595</v>
      </c>
      <c r="BV33">
        <v>-0.14391531010452499</v>
      </c>
      <c r="BW33">
        <v>1.42023215383236E-2</v>
      </c>
      <c r="BX33">
        <v>0</v>
      </c>
      <c r="BY33">
        <v>0</v>
      </c>
      <c r="BZ33">
        <v>2</v>
      </c>
      <c r="CA33" t="s">
        <v>198</v>
      </c>
      <c r="CB33">
        <v>100</v>
      </c>
      <c r="CC33">
        <v>100</v>
      </c>
      <c r="CD33">
        <v>0.26200000000000001</v>
      </c>
      <c r="CE33">
        <v>0.19700000000000001</v>
      </c>
      <c r="CF33">
        <v>2</v>
      </c>
      <c r="CG33">
        <v>1047.69</v>
      </c>
      <c r="CH33">
        <v>367.31200000000001</v>
      </c>
      <c r="CI33">
        <v>15.001799999999999</v>
      </c>
      <c r="CJ33">
        <v>20.5808</v>
      </c>
      <c r="CK33">
        <v>30</v>
      </c>
      <c r="CL33">
        <v>20.446000000000002</v>
      </c>
      <c r="CM33">
        <v>20.475000000000001</v>
      </c>
      <c r="CN33">
        <v>26.013000000000002</v>
      </c>
      <c r="CO33">
        <v>-30</v>
      </c>
      <c r="CP33">
        <v>-30</v>
      </c>
      <c r="CQ33">
        <v>15</v>
      </c>
      <c r="CR33">
        <v>410</v>
      </c>
      <c r="CS33">
        <v>20</v>
      </c>
      <c r="CT33">
        <v>102.348</v>
      </c>
      <c r="CU33">
        <v>102.277</v>
      </c>
    </row>
    <row r="34" spans="1:99" x14ac:dyDescent="0.25">
      <c r="A34">
        <v>18</v>
      </c>
      <c r="B34">
        <v>1591786486.5</v>
      </c>
      <c r="C34">
        <v>672</v>
      </c>
      <c r="D34" t="s">
        <v>238</v>
      </c>
      <c r="E34" t="s">
        <v>239</v>
      </c>
      <c r="F34">
        <v>1591786477.87097</v>
      </c>
      <c r="G34">
        <f t="shared" si="0"/>
        <v>-8.2000982083983893E-4</v>
      </c>
      <c r="H34">
        <f t="shared" si="1"/>
        <v>-0.59417006394565619</v>
      </c>
      <c r="I34">
        <f t="shared" si="2"/>
        <v>410.73225806451597</v>
      </c>
      <c r="J34">
        <f t="shared" si="3"/>
        <v>408.18019647815441</v>
      </c>
      <c r="K34">
        <f t="shared" si="4"/>
        <v>41.509002285834015</v>
      </c>
      <c r="L34">
        <f t="shared" si="5"/>
        <v>41.768528669367278</v>
      </c>
      <c r="M34">
        <f t="shared" si="6"/>
        <v>-0.52987745231101757</v>
      </c>
      <c r="N34">
        <f t="shared" si="7"/>
        <v>2.7872147904469107</v>
      </c>
      <c r="O34">
        <f t="shared" si="8"/>
        <v>-0.59309644907577463</v>
      </c>
      <c r="P34">
        <f t="shared" si="9"/>
        <v>-0.36438313106618986</v>
      </c>
      <c r="Q34">
        <f t="shared" si="10"/>
        <v>8.132609658193549E-3</v>
      </c>
      <c r="R34">
        <f t="shared" si="11"/>
        <v>15.841380931828157</v>
      </c>
      <c r="S34">
        <f t="shared" si="12"/>
        <v>15.617203225806501</v>
      </c>
      <c r="T34">
        <f t="shared" si="13"/>
        <v>1.7805641634207954</v>
      </c>
      <c r="U34">
        <f t="shared" si="14"/>
        <v>92.242506857841448</v>
      </c>
      <c r="V34">
        <f t="shared" si="15"/>
        <v>1.6423307923805828</v>
      </c>
      <c r="W34">
        <f t="shared" si="16"/>
        <v>1.7804490015775949</v>
      </c>
      <c r="X34">
        <f t="shared" si="17"/>
        <v>0.1382333710402126</v>
      </c>
      <c r="Y34">
        <f t="shared" si="18"/>
        <v>36.162433099036896</v>
      </c>
      <c r="Z34">
        <f t="shared" si="19"/>
        <v>-0.15171849466473381</v>
      </c>
      <c r="AA34">
        <f t="shared" si="20"/>
        <v>-1.046028838078142E-2</v>
      </c>
      <c r="AB34">
        <f t="shared" si="21"/>
        <v>36.008386925649575</v>
      </c>
      <c r="AC34">
        <v>-1.22104153894153E-3</v>
      </c>
      <c r="AD34">
        <v>2.35833812701472E-2</v>
      </c>
      <c r="AE34">
        <v>2.6772411075441198</v>
      </c>
      <c r="AF34">
        <v>0</v>
      </c>
      <c r="AG34">
        <v>0</v>
      </c>
      <c r="AH34">
        <f t="shared" si="22"/>
        <v>1</v>
      </c>
      <c r="AI34">
        <f t="shared" si="23"/>
        <v>0</v>
      </c>
      <c r="AJ34">
        <f t="shared" si="24"/>
        <v>55811.506097871999</v>
      </c>
      <c r="AK34">
        <f t="shared" si="25"/>
        <v>4.2556827096774198E-2</v>
      </c>
      <c r="AL34">
        <f t="shared" si="26"/>
        <v>2.0852845277419357E-2</v>
      </c>
      <c r="AM34">
        <f t="shared" si="27"/>
        <v>0.49</v>
      </c>
      <c r="AN34">
        <f t="shared" si="28"/>
        <v>0.39</v>
      </c>
      <c r="AO34">
        <v>7.87</v>
      </c>
      <c r="AP34">
        <v>0.5</v>
      </c>
      <c r="AQ34" t="s">
        <v>196</v>
      </c>
      <c r="AR34">
        <v>1591786477.87097</v>
      </c>
      <c r="AS34">
        <v>410.73225806451597</v>
      </c>
      <c r="AT34">
        <v>409.99958064516102</v>
      </c>
      <c r="AU34">
        <v>16.149916129032299</v>
      </c>
      <c r="AV34">
        <v>16.7848419354839</v>
      </c>
      <c r="AW34">
        <v>999.99938709677394</v>
      </c>
      <c r="AX34">
        <v>101.592903225806</v>
      </c>
      <c r="AY34">
        <v>9.9934016129032202E-2</v>
      </c>
      <c r="AZ34">
        <v>15.6161935483871</v>
      </c>
      <c r="BA34">
        <v>15.617203225806501</v>
      </c>
      <c r="BB34">
        <v>15.727416129032299</v>
      </c>
      <c r="BC34">
        <v>0</v>
      </c>
      <c r="BD34">
        <v>0</v>
      </c>
      <c r="BE34">
        <v>9994.9983870967808</v>
      </c>
      <c r="BF34">
        <v>4.2556827096774198E-2</v>
      </c>
      <c r="BG34">
        <v>1.5289399999999999E-3</v>
      </c>
      <c r="BH34">
        <v>1591786419.5</v>
      </c>
      <c r="BI34" t="s">
        <v>233</v>
      </c>
      <c r="BJ34">
        <v>3</v>
      </c>
      <c r="BK34">
        <v>0.26200000000000001</v>
      </c>
      <c r="BL34">
        <v>0.19700000000000001</v>
      </c>
      <c r="BM34">
        <v>410</v>
      </c>
      <c r="BN34">
        <v>17</v>
      </c>
      <c r="BO34">
        <v>0.41</v>
      </c>
      <c r="BP34">
        <v>0.18</v>
      </c>
      <c r="BQ34">
        <v>0.74227309756097604</v>
      </c>
      <c r="BR34">
        <v>-0.22543154006966501</v>
      </c>
      <c r="BS34">
        <v>3.1233054807761399E-2</v>
      </c>
      <c r="BT34">
        <v>0</v>
      </c>
      <c r="BU34">
        <v>-0.63044541463414605</v>
      </c>
      <c r="BV34">
        <v>-0.143619951219502</v>
      </c>
      <c r="BW34">
        <v>1.4170298161958699E-2</v>
      </c>
      <c r="BX34">
        <v>0</v>
      </c>
      <c r="BY34">
        <v>0</v>
      </c>
      <c r="BZ34">
        <v>2</v>
      </c>
      <c r="CA34" t="s">
        <v>198</v>
      </c>
      <c r="CB34">
        <v>100</v>
      </c>
      <c r="CC34">
        <v>100</v>
      </c>
      <c r="CD34">
        <v>0.26200000000000001</v>
      </c>
      <c r="CE34">
        <v>0.19700000000000001</v>
      </c>
      <c r="CF34">
        <v>2</v>
      </c>
      <c r="CG34">
        <v>1047.96</v>
      </c>
      <c r="CH34">
        <v>367.36500000000001</v>
      </c>
      <c r="CI34">
        <v>15.0016</v>
      </c>
      <c r="CJ34">
        <v>20.579000000000001</v>
      </c>
      <c r="CK34">
        <v>30</v>
      </c>
      <c r="CL34">
        <v>20.444299999999998</v>
      </c>
      <c r="CM34">
        <v>20.473400000000002</v>
      </c>
      <c r="CN34">
        <v>26.013100000000001</v>
      </c>
      <c r="CO34">
        <v>-30</v>
      </c>
      <c r="CP34">
        <v>-30</v>
      </c>
      <c r="CQ34">
        <v>15</v>
      </c>
      <c r="CR34">
        <v>410</v>
      </c>
      <c r="CS34">
        <v>20</v>
      </c>
      <c r="CT34">
        <v>102.348</v>
      </c>
      <c r="CU34">
        <v>102.28</v>
      </c>
    </row>
    <row r="35" spans="1:99" x14ac:dyDescent="0.25">
      <c r="A35">
        <v>19</v>
      </c>
      <c r="B35">
        <v>1591786491.5</v>
      </c>
      <c r="C35">
        <v>677</v>
      </c>
      <c r="D35" t="s">
        <v>240</v>
      </c>
      <c r="E35" t="s">
        <v>241</v>
      </c>
      <c r="F35">
        <v>1591786482.87097</v>
      </c>
      <c r="G35">
        <f t="shared" si="0"/>
        <v>-8.3526343999066547E-4</v>
      </c>
      <c r="H35">
        <f t="shared" si="1"/>
        <v>-0.58732397371121736</v>
      </c>
      <c r="I35">
        <f t="shared" si="2"/>
        <v>410.73748387096799</v>
      </c>
      <c r="J35">
        <f t="shared" si="3"/>
        <v>408.23705597684813</v>
      </c>
      <c r="K35">
        <f t="shared" si="4"/>
        <v>41.514707374917606</v>
      </c>
      <c r="L35">
        <f t="shared" si="5"/>
        <v>41.768982509466767</v>
      </c>
      <c r="M35">
        <f t="shared" si="6"/>
        <v>-0.53949996442316694</v>
      </c>
      <c r="N35">
        <f t="shared" si="7"/>
        <v>2.7875800906538903</v>
      </c>
      <c r="O35">
        <f t="shared" si="8"/>
        <v>-0.60518184084844739</v>
      </c>
      <c r="P35">
        <f t="shared" si="9"/>
        <v>-0.37167787225768434</v>
      </c>
      <c r="Q35">
        <f t="shared" si="10"/>
        <v>4.8391186538709738E-3</v>
      </c>
      <c r="R35">
        <f t="shared" si="11"/>
        <v>15.851219371609135</v>
      </c>
      <c r="S35">
        <f t="shared" si="12"/>
        <v>15.623435483871001</v>
      </c>
      <c r="T35">
        <f t="shared" si="13"/>
        <v>1.7812751474941266</v>
      </c>
      <c r="U35">
        <f t="shared" si="14"/>
        <v>92.262330797568566</v>
      </c>
      <c r="V35">
        <f t="shared" si="15"/>
        <v>1.6432836526079773</v>
      </c>
      <c r="W35">
        <f t="shared" si="16"/>
        <v>1.7810992182860435</v>
      </c>
      <c r="X35">
        <f t="shared" si="17"/>
        <v>0.13799149488614937</v>
      </c>
      <c r="Y35">
        <f t="shared" si="18"/>
        <v>36.835117703588345</v>
      </c>
      <c r="Z35">
        <f t="shared" si="19"/>
        <v>-0.23172825978208367</v>
      </c>
      <c r="AA35">
        <f t="shared" si="20"/>
        <v>-1.5975488578697117E-2</v>
      </c>
      <c r="AB35">
        <f t="shared" si="21"/>
        <v>36.592253073881437</v>
      </c>
      <c r="AC35">
        <v>-1.2212900513615299E-3</v>
      </c>
      <c r="AD35">
        <v>2.3588181076676502E-2</v>
      </c>
      <c r="AE35">
        <v>2.67758402536262</v>
      </c>
      <c r="AF35">
        <v>0</v>
      </c>
      <c r="AG35">
        <v>0</v>
      </c>
      <c r="AH35">
        <f t="shared" si="22"/>
        <v>1</v>
      </c>
      <c r="AI35">
        <f t="shared" si="23"/>
        <v>0</v>
      </c>
      <c r="AJ35">
        <f t="shared" si="24"/>
        <v>55821.294402035943</v>
      </c>
      <c r="AK35">
        <f t="shared" si="25"/>
        <v>2.53224419354839E-2</v>
      </c>
      <c r="AL35">
        <f t="shared" si="26"/>
        <v>1.2407996548387111E-2</v>
      </c>
      <c r="AM35">
        <f t="shared" si="27"/>
        <v>0.49</v>
      </c>
      <c r="AN35">
        <f t="shared" si="28"/>
        <v>0.39</v>
      </c>
      <c r="AO35">
        <v>7.87</v>
      </c>
      <c r="AP35">
        <v>0.5</v>
      </c>
      <c r="AQ35" t="s">
        <v>196</v>
      </c>
      <c r="AR35">
        <v>1591786482.87097</v>
      </c>
      <c r="AS35">
        <v>410.73748387096799</v>
      </c>
      <c r="AT35">
        <v>410.005258064516</v>
      </c>
      <c r="AU35">
        <v>16.159316129032302</v>
      </c>
      <c r="AV35">
        <v>16.806048387096801</v>
      </c>
      <c r="AW35">
        <v>999.996451612903</v>
      </c>
      <c r="AX35">
        <v>101.592677419355</v>
      </c>
      <c r="AY35">
        <v>9.9970925806451602E-2</v>
      </c>
      <c r="AZ35">
        <v>15.621893548387099</v>
      </c>
      <c r="BA35">
        <v>15.623435483871001</v>
      </c>
      <c r="BB35">
        <v>15.7364</v>
      </c>
      <c r="BC35">
        <v>0</v>
      </c>
      <c r="BD35">
        <v>0</v>
      </c>
      <c r="BE35">
        <v>9997.0548387096806</v>
      </c>
      <c r="BF35">
        <v>2.53224419354839E-2</v>
      </c>
      <c r="BG35">
        <v>1.5289399999999999E-3</v>
      </c>
      <c r="BH35">
        <v>1591786419.5</v>
      </c>
      <c r="BI35" t="s">
        <v>233</v>
      </c>
      <c r="BJ35">
        <v>3</v>
      </c>
      <c r="BK35">
        <v>0.26200000000000001</v>
      </c>
      <c r="BL35">
        <v>0.19700000000000001</v>
      </c>
      <c r="BM35">
        <v>410</v>
      </c>
      <c r="BN35">
        <v>17</v>
      </c>
      <c r="BO35">
        <v>0.41</v>
      </c>
      <c r="BP35">
        <v>0.18</v>
      </c>
      <c r="BQ35">
        <v>0.73865043902438998</v>
      </c>
      <c r="BR35">
        <v>2.76562996515674E-2</v>
      </c>
      <c r="BS35">
        <v>2.6468100094032901E-2</v>
      </c>
      <c r="BT35">
        <v>1</v>
      </c>
      <c r="BU35">
        <v>-0.64239578048780499</v>
      </c>
      <c r="BV35">
        <v>-0.14056726829268301</v>
      </c>
      <c r="BW35">
        <v>1.38660747052763E-2</v>
      </c>
      <c r="BX35">
        <v>0</v>
      </c>
      <c r="BY35">
        <v>1</v>
      </c>
      <c r="BZ35">
        <v>2</v>
      </c>
      <c r="CA35" t="s">
        <v>203</v>
      </c>
      <c r="CB35">
        <v>100</v>
      </c>
      <c r="CC35">
        <v>100</v>
      </c>
      <c r="CD35">
        <v>0.26200000000000001</v>
      </c>
      <c r="CE35">
        <v>0.19700000000000001</v>
      </c>
      <c r="CF35">
        <v>2</v>
      </c>
      <c r="CG35">
        <v>1048.3900000000001</v>
      </c>
      <c r="CH35">
        <v>367.36399999999998</v>
      </c>
      <c r="CI35">
        <v>15.0015</v>
      </c>
      <c r="CJ35">
        <v>20.577200000000001</v>
      </c>
      <c r="CK35">
        <v>30.0001</v>
      </c>
      <c r="CL35">
        <v>20.442599999999999</v>
      </c>
      <c r="CM35">
        <v>20.471599999999999</v>
      </c>
      <c r="CN35">
        <v>26.0122</v>
      </c>
      <c r="CO35">
        <v>-30</v>
      </c>
      <c r="CP35">
        <v>-30</v>
      </c>
      <c r="CQ35">
        <v>15</v>
      </c>
      <c r="CR35">
        <v>410</v>
      </c>
      <c r="CS35">
        <v>20</v>
      </c>
      <c r="CT35">
        <v>102.34699999999999</v>
      </c>
      <c r="CU35">
        <v>102.283</v>
      </c>
    </row>
    <row r="36" spans="1:99" x14ac:dyDescent="0.25">
      <c r="A36">
        <v>20</v>
      </c>
      <c r="B36">
        <v>1591786496.5</v>
      </c>
      <c r="C36">
        <v>682</v>
      </c>
      <c r="D36" t="s">
        <v>242</v>
      </c>
      <c r="E36" t="s">
        <v>243</v>
      </c>
      <c r="F36">
        <v>1591786487.87097</v>
      </c>
      <c r="G36">
        <f t="shared" si="0"/>
        <v>-8.5135277811055666E-4</v>
      </c>
      <c r="H36">
        <f t="shared" si="1"/>
        <v>-0.6050863066841482</v>
      </c>
      <c r="I36">
        <f t="shared" si="2"/>
        <v>410.75841935483902</v>
      </c>
      <c r="J36">
        <f t="shared" si="3"/>
        <v>408.24340044719565</v>
      </c>
      <c r="K36">
        <f t="shared" si="4"/>
        <v>41.515306038281842</v>
      </c>
      <c r="L36">
        <f t="shared" si="5"/>
        <v>41.771064685031568</v>
      </c>
      <c r="M36">
        <f t="shared" si="6"/>
        <v>-0.54939712686599707</v>
      </c>
      <c r="N36">
        <f t="shared" si="7"/>
        <v>2.7879849696310783</v>
      </c>
      <c r="O36">
        <f t="shared" si="8"/>
        <v>-0.6176665764608541</v>
      </c>
      <c r="P36">
        <f t="shared" si="9"/>
        <v>-0.37920829981387127</v>
      </c>
      <c r="Q36">
        <f t="shared" si="10"/>
        <v>3.8431327626774238E-3</v>
      </c>
      <c r="R36">
        <f t="shared" si="11"/>
        <v>15.861374760334558</v>
      </c>
      <c r="S36">
        <f t="shared" si="12"/>
        <v>15.6294838709677</v>
      </c>
      <c r="T36">
        <f t="shared" si="13"/>
        <v>1.7819653937431974</v>
      </c>
      <c r="U36">
        <f t="shared" si="14"/>
        <v>92.277376225810144</v>
      </c>
      <c r="V36">
        <f t="shared" si="15"/>
        <v>1.6441599753640785</v>
      </c>
      <c r="W36">
        <f t="shared" si="16"/>
        <v>1.7817584792839005</v>
      </c>
      <c r="X36">
        <f t="shared" si="17"/>
        <v>0.13780541837911886</v>
      </c>
      <c r="Y36">
        <f t="shared" si="18"/>
        <v>37.544657514675549</v>
      </c>
      <c r="Z36">
        <f t="shared" si="19"/>
        <v>-0.27248995249500096</v>
      </c>
      <c r="AA36">
        <f t="shared" si="20"/>
        <v>-1.8784051031484571E-2</v>
      </c>
      <c r="AB36">
        <f t="shared" si="21"/>
        <v>37.257226643911743</v>
      </c>
      <c r="AC36">
        <v>-1.2215655261071099E-3</v>
      </c>
      <c r="AD36">
        <v>2.3593501637647001E-2</v>
      </c>
      <c r="AE36">
        <v>2.6779640935767399</v>
      </c>
      <c r="AF36">
        <v>0</v>
      </c>
      <c r="AG36">
        <v>0</v>
      </c>
      <c r="AH36">
        <f t="shared" si="22"/>
        <v>1</v>
      </c>
      <c r="AI36">
        <f t="shared" si="23"/>
        <v>0</v>
      </c>
      <c r="AJ36">
        <f t="shared" si="24"/>
        <v>55832.252285552611</v>
      </c>
      <c r="AK36">
        <f t="shared" si="25"/>
        <v>2.01105848387097E-2</v>
      </c>
      <c r="AL36">
        <f t="shared" si="26"/>
        <v>9.8541865709677531E-3</v>
      </c>
      <c r="AM36">
        <f t="shared" si="27"/>
        <v>0.49</v>
      </c>
      <c r="AN36">
        <f t="shared" si="28"/>
        <v>0.39</v>
      </c>
      <c r="AO36">
        <v>7.87</v>
      </c>
      <c r="AP36">
        <v>0.5</v>
      </c>
      <c r="AQ36" t="s">
        <v>196</v>
      </c>
      <c r="AR36">
        <v>1591786487.87097</v>
      </c>
      <c r="AS36">
        <v>410.75841935483902</v>
      </c>
      <c r="AT36">
        <v>410.00700000000001</v>
      </c>
      <c r="AU36">
        <v>16.167951612903199</v>
      </c>
      <c r="AV36">
        <v>16.827135483871</v>
      </c>
      <c r="AW36">
        <v>999.99696774193501</v>
      </c>
      <c r="AX36">
        <v>101.592612903226</v>
      </c>
      <c r="AY36">
        <v>9.9921483870967706E-2</v>
      </c>
      <c r="AZ36">
        <v>15.627670967741899</v>
      </c>
      <c r="BA36">
        <v>15.6294838709677</v>
      </c>
      <c r="BB36">
        <v>15.7435096774194</v>
      </c>
      <c r="BC36">
        <v>0</v>
      </c>
      <c r="BD36">
        <v>0</v>
      </c>
      <c r="BE36">
        <v>9999.3161290322605</v>
      </c>
      <c r="BF36">
        <v>2.01105848387097E-2</v>
      </c>
      <c r="BG36">
        <v>1.5289399999999999E-3</v>
      </c>
      <c r="BH36">
        <v>1591786419.5</v>
      </c>
      <c r="BI36" t="s">
        <v>233</v>
      </c>
      <c r="BJ36">
        <v>3</v>
      </c>
      <c r="BK36">
        <v>0.26200000000000001</v>
      </c>
      <c r="BL36">
        <v>0.19700000000000001</v>
      </c>
      <c r="BM36">
        <v>410</v>
      </c>
      <c r="BN36">
        <v>17</v>
      </c>
      <c r="BO36">
        <v>0.41</v>
      </c>
      <c r="BP36">
        <v>0.18</v>
      </c>
      <c r="BQ36">
        <v>0.74371929268292702</v>
      </c>
      <c r="BR36">
        <v>0.27828135888501498</v>
      </c>
      <c r="BS36">
        <v>3.1341990555213903E-2</v>
      </c>
      <c r="BT36">
        <v>0</v>
      </c>
      <c r="BU36">
        <v>-0.65464895121951205</v>
      </c>
      <c r="BV36">
        <v>-0.14872427874564401</v>
      </c>
      <c r="BW36">
        <v>1.4692746987762399E-2</v>
      </c>
      <c r="BX36">
        <v>0</v>
      </c>
      <c r="BY36">
        <v>0</v>
      </c>
      <c r="BZ36">
        <v>2</v>
      </c>
      <c r="CA36" t="s">
        <v>198</v>
      </c>
      <c r="CB36">
        <v>100</v>
      </c>
      <c r="CC36">
        <v>100</v>
      </c>
      <c r="CD36">
        <v>0.26200000000000001</v>
      </c>
      <c r="CE36">
        <v>0.19700000000000001</v>
      </c>
      <c r="CF36">
        <v>2</v>
      </c>
      <c r="CG36">
        <v>1047.73</v>
      </c>
      <c r="CH36">
        <v>367.334</v>
      </c>
      <c r="CI36">
        <v>15.0014</v>
      </c>
      <c r="CJ36">
        <v>20.575800000000001</v>
      </c>
      <c r="CK36">
        <v>30</v>
      </c>
      <c r="CL36">
        <v>20.441099999999999</v>
      </c>
      <c r="CM36">
        <v>20.4711</v>
      </c>
      <c r="CN36">
        <v>26.0121</v>
      </c>
      <c r="CO36">
        <v>-30</v>
      </c>
      <c r="CP36">
        <v>-30</v>
      </c>
      <c r="CQ36">
        <v>15</v>
      </c>
      <c r="CR36">
        <v>410</v>
      </c>
      <c r="CS36">
        <v>20</v>
      </c>
      <c r="CT36">
        <v>102.346</v>
      </c>
      <c r="CU36">
        <v>102.279</v>
      </c>
    </row>
    <row r="37" spans="1:99" x14ac:dyDescent="0.25">
      <c r="A37">
        <v>21</v>
      </c>
      <c r="B37">
        <v>1591786829.5</v>
      </c>
      <c r="C37">
        <v>1015</v>
      </c>
      <c r="D37" t="s">
        <v>246</v>
      </c>
      <c r="E37" t="s">
        <v>247</v>
      </c>
      <c r="F37">
        <v>1591786821.5</v>
      </c>
      <c r="G37">
        <f t="shared" si="0"/>
        <v>-5.770551951079717E-4</v>
      </c>
      <c r="H37">
        <f t="shared" si="1"/>
        <v>-0.41498858259889448</v>
      </c>
      <c r="I37">
        <f t="shared" si="2"/>
        <v>410.67693548387098</v>
      </c>
      <c r="J37">
        <f t="shared" si="3"/>
        <v>407.97131686421824</v>
      </c>
      <c r="K37">
        <f t="shared" si="4"/>
        <v>41.490375150213673</v>
      </c>
      <c r="L37">
        <f t="shared" si="5"/>
        <v>41.765534522704939</v>
      </c>
      <c r="M37">
        <f t="shared" si="6"/>
        <v>-0.36126610200421311</v>
      </c>
      <c r="N37">
        <f t="shared" si="7"/>
        <v>2.7922403214894285</v>
      </c>
      <c r="O37">
        <f t="shared" si="8"/>
        <v>-0.38942861611853941</v>
      </c>
      <c r="P37">
        <f t="shared" si="9"/>
        <v>-0.24068107432460034</v>
      </c>
      <c r="Q37">
        <f t="shared" si="10"/>
        <v>6.3564442701290267E-4</v>
      </c>
      <c r="R37">
        <f t="shared" si="11"/>
        <v>15.767928561126315</v>
      </c>
      <c r="S37">
        <f t="shared" si="12"/>
        <v>15.5953</v>
      </c>
      <c r="T37">
        <f t="shared" si="13"/>
        <v>1.7780673919993186</v>
      </c>
      <c r="U37">
        <f t="shared" si="14"/>
        <v>91.581759815405377</v>
      </c>
      <c r="V37">
        <f t="shared" si="15"/>
        <v>1.6298944417295971</v>
      </c>
      <c r="W37">
        <f t="shared" si="16"/>
        <v>1.7797151365237527</v>
      </c>
      <c r="X37">
        <f t="shared" si="17"/>
        <v>0.14817295026972155</v>
      </c>
      <c r="Y37">
        <f t="shared" si="18"/>
        <v>25.448134104261552</v>
      </c>
      <c r="Z37">
        <f t="shared" si="19"/>
        <v>2.1764485040950419</v>
      </c>
      <c r="AA37">
        <f t="shared" si="20"/>
        <v>0.14976392287625928</v>
      </c>
      <c r="AB37">
        <f t="shared" si="21"/>
        <v>27.774982175659865</v>
      </c>
      <c r="AC37">
        <v>-1.22218181306175E-3</v>
      </c>
      <c r="AD37">
        <v>2.3605404697255899E-2</v>
      </c>
      <c r="AE37">
        <v>2.6788141678385999</v>
      </c>
      <c r="AF37">
        <v>0</v>
      </c>
      <c r="AG37">
        <v>0</v>
      </c>
      <c r="AH37">
        <f t="shared" si="22"/>
        <v>1</v>
      </c>
      <c r="AI37">
        <f t="shared" si="23"/>
        <v>0</v>
      </c>
      <c r="AJ37">
        <f t="shared" si="24"/>
        <v>55862.883110192255</v>
      </c>
      <c r="AK37">
        <f t="shared" si="25"/>
        <v>3.3262398064516099E-3</v>
      </c>
      <c r="AL37">
        <f t="shared" si="26"/>
        <v>1.6298575051612888E-3</v>
      </c>
      <c r="AM37">
        <f t="shared" si="27"/>
        <v>0.49</v>
      </c>
      <c r="AN37">
        <f t="shared" si="28"/>
        <v>0.39</v>
      </c>
      <c r="AO37">
        <v>10.33</v>
      </c>
      <c r="AP37">
        <v>0.5</v>
      </c>
      <c r="AQ37" t="s">
        <v>196</v>
      </c>
      <c r="AR37">
        <v>1591786821.5</v>
      </c>
      <c r="AS37">
        <v>410.67693548387098</v>
      </c>
      <c r="AT37">
        <v>410.00345161290301</v>
      </c>
      <c r="AU37">
        <v>16.0266129032258</v>
      </c>
      <c r="AV37">
        <v>16.613154838709701</v>
      </c>
      <c r="AW37">
        <v>1000.00451612903</v>
      </c>
      <c r="AX37">
        <v>101.599225806452</v>
      </c>
      <c r="AY37">
        <v>0.100019790322581</v>
      </c>
      <c r="AZ37">
        <v>15.6097580645161</v>
      </c>
      <c r="BA37">
        <v>15.5953</v>
      </c>
      <c r="BB37">
        <v>15.7007225806452</v>
      </c>
      <c r="BC37">
        <v>0</v>
      </c>
      <c r="BD37">
        <v>0</v>
      </c>
      <c r="BE37">
        <v>10003.7096774194</v>
      </c>
      <c r="BF37">
        <v>3.3262398064516099E-3</v>
      </c>
      <c r="BG37">
        <v>1.53602967741935E-3</v>
      </c>
      <c r="BH37">
        <v>1591786778.5</v>
      </c>
      <c r="BI37" t="s">
        <v>248</v>
      </c>
      <c r="BJ37">
        <v>4</v>
      </c>
      <c r="BK37">
        <v>0.23599999999999999</v>
      </c>
      <c r="BL37">
        <v>0.19500000000000001</v>
      </c>
      <c r="BM37">
        <v>410</v>
      </c>
      <c r="BN37">
        <v>16</v>
      </c>
      <c r="BO37">
        <v>0.35</v>
      </c>
      <c r="BP37">
        <v>0.21</v>
      </c>
      <c r="BQ37">
        <v>0.67317173170731703</v>
      </c>
      <c r="BR37">
        <v>2.7996940766538098E-2</v>
      </c>
      <c r="BS37">
        <v>2.45895252793665E-2</v>
      </c>
      <c r="BT37">
        <v>1</v>
      </c>
      <c r="BU37">
        <v>-0.58043114634146298</v>
      </c>
      <c r="BV37">
        <v>-0.13110478745645601</v>
      </c>
      <c r="BW37">
        <v>1.31238057957267E-2</v>
      </c>
      <c r="BX37">
        <v>0</v>
      </c>
      <c r="BY37">
        <v>1</v>
      </c>
      <c r="BZ37">
        <v>2</v>
      </c>
      <c r="CA37" t="s">
        <v>203</v>
      </c>
      <c r="CB37">
        <v>100</v>
      </c>
      <c r="CC37">
        <v>100</v>
      </c>
      <c r="CD37">
        <v>0.23599999999999999</v>
      </c>
      <c r="CE37">
        <v>0.19500000000000001</v>
      </c>
      <c r="CF37">
        <v>2</v>
      </c>
      <c r="CG37">
        <v>1049.54</v>
      </c>
      <c r="CH37">
        <v>368.279</v>
      </c>
      <c r="CI37">
        <v>15.0014</v>
      </c>
      <c r="CJ37">
        <v>20.543900000000001</v>
      </c>
      <c r="CK37">
        <v>30</v>
      </c>
      <c r="CL37">
        <v>20.404399999999999</v>
      </c>
      <c r="CM37">
        <v>20.4331</v>
      </c>
      <c r="CN37">
        <v>25.989899999999999</v>
      </c>
      <c r="CO37">
        <v>-30</v>
      </c>
      <c r="CP37">
        <v>-30</v>
      </c>
      <c r="CQ37">
        <v>15</v>
      </c>
      <c r="CR37">
        <v>410</v>
      </c>
      <c r="CS37">
        <v>20</v>
      </c>
      <c r="CT37">
        <v>102.377</v>
      </c>
      <c r="CU37">
        <v>102.285</v>
      </c>
    </row>
    <row r="38" spans="1:99" x14ac:dyDescent="0.25">
      <c r="A38">
        <v>22</v>
      </c>
      <c r="B38">
        <v>1591786834.5</v>
      </c>
      <c r="C38">
        <v>1020</v>
      </c>
      <c r="D38" t="s">
        <v>249</v>
      </c>
      <c r="E38" t="s">
        <v>250</v>
      </c>
      <c r="F38">
        <v>1591786826.14516</v>
      </c>
      <c r="G38">
        <f t="shared" si="0"/>
        <v>-5.8646342587495386E-4</v>
      </c>
      <c r="H38">
        <f t="shared" si="1"/>
        <v>-0.40403775131804298</v>
      </c>
      <c r="I38">
        <f t="shared" si="2"/>
        <v>410.671548387097</v>
      </c>
      <c r="J38">
        <f t="shared" si="3"/>
        <v>408.04278724099908</v>
      </c>
      <c r="K38">
        <f t="shared" si="4"/>
        <v>41.497754876608674</v>
      </c>
      <c r="L38">
        <f t="shared" si="5"/>
        <v>41.765098618689073</v>
      </c>
      <c r="M38">
        <f t="shared" si="6"/>
        <v>-0.36737166780855773</v>
      </c>
      <c r="N38">
        <f t="shared" si="7"/>
        <v>2.792042703088311</v>
      </c>
      <c r="O38">
        <f t="shared" si="8"/>
        <v>-0.39653823287368167</v>
      </c>
      <c r="P38">
        <f t="shared" si="9"/>
        <v>-0.24502445165732339</v>
      </c>
      <c r="Q38">
        <f t="shared" si="10"/>
        <v>3.925884610741928E-4</v>
      </c>
      <c r="R38">
        <f t="shared" si="11"/>
        <v>15.776789940131597</v>
      </c>
      <c r="S38">
        <f t="shared" si="12"/>
        <v>15.6020870967742</v>
      </c>
      <c r="T38">
        <f t="shared" si="13"/>
        <v>1.778840731187431</v>
      </c>
      <c r="U38">
        <f t="shared" si="14"/>
        <v>91.604405813528729</v>
      </c>
      <c r="V38">
        <f t="shared" si="15"/>
        <v>1.6309528772947912</v>
      </c>
      <c r="W38">
        <f t="shared" si="16"/>
        <v>1.780430605723029</v>
      </c>
      <c r="X38">
        <f t="shared" si="17"/>
        <v>0.14788785389263981</v>
      </c>
      <c r="Y38">
        <f t="shared" si="18"/>
        <v>25.863037081085466</v>
      </c>
      <c r="Z38">
        <f t="shared" si="19"/>
        <v>2.0990899117419439</v>
      </c>
      <c r="AA38">
        <f t="shared" si="20"/>
        <v>0.14446081897600391</v>
      </c>
      <c r="AB38">
        <f t="shared" si="21"/>
        <v>28.10698040026449</v>
      </c>
      <c r="AC38">
        <v>-1.2220475589357501E-3</v>
      </c>
      <c r="AD38">
        <v>2.3602811692726999E-2</v>
      </c>
      <c r="AE38">
        <v>2.67862900906416</v>
      </c>
      <c r="AF38">
        <v>0</v>
      </c>
      <c r="AG38">
        <v>0</v>
      </c>
      <c r="AH38">
        <f t="shared" si="22"/>
        <v>1</v>
      </c>
      <c r="AI38">
        <f t="shared" si="23"/>
        <v>0</v>
      </c>
      <c r="AJ38">
        <f t="shared" si="24"/>
        <v>55855.790944877976</v>
      </c>
      <c r="AK38">
        <f t="shared" si="25"/>
        <v>2.0543613870967702E-3</v>
      </c>
      <c r="AL38">
        <f t="shared" si="26"/>
        <v>1.0066370796774173E-3</v>
      </c>
      <c r="AM38">
        <f t="shared" si="27"/>
        <v>0.49</v>
      </c>
      <c r="AN38">
        <f t="shared" si="28"/>
        <v>0.39</v>
      </c>
      <c r="AO38">
        <v>10.33</v>
      </c>
      <c r="AP38">
        <v>0.5</v>
      </c>
      <c r="AQ38" t="s">
        <v>196</v>
      </c>
      <c r="AR38">
        <v>1591786826.14516</v>
      </c>
      <c r="AS38">
        <v>410.671548387097</v>
      </c>
      <c r="AT38">
        <v>410.00538709677397</v>
      </c>
      <c r="AU38">
        <v>16.036977419354798</v>
      </c>
      <c r="AV38">
        <v>16.633077419354802</v>
      </c>
      <c r="AW38">
        <v>1000.00209677419</v>
      </c>
      <c r="AX38">
        <v>101.599548387097</v>
      </c>
      <c r="AY38">
        <v>9.9969835483871006E-2</v>
      </c>
      <c r="AZ38">
        <v>15.6160322580645</v>
      </c>
      <c r="BA38">
        <v>15.6020870967742</v>
      </c>
      <c r="BB38">
        <v>15.7071967741935</v>
      </c>
      <c r="BC38">
        <v>0</v>
      </c>
      <c r="BD38">
        <v>0</v>
      </c>
      <c r="BE38">
        <v>10002.5790322581</v>
      </c>
      <c r="BF38">
        <v>2.0543613870967702E-3</v>
      </c>
      <c r="BG38">
        <v>1.5289399999999999E-3</v>
      </c>
      <c r="BH38">
        <v>1591786778.5</v>
      </c>
      <c r="BI38" t="s">
        <v>248</v>
      </c>
      <c r="BJ38">
        <v>4</v>
      </c>
      <c r="BK38">
        <v>0.23599999999999999</v>
      </c>
      <c r="BL38">
        <v>0.19500000000000001</v>
      </c>
      <c r="BM38">
        <v>410</v>
      </c>
      <c r="BN38">
        <v>16</v>
      </c>
      <c r="BO38">
        <v>0.35</v>
      </c>
      <c r="BP38">
        <v>0.21</v>
      </c>
      <c r="BQ38">
        <v>0.66790707317073195</v>
      </c>
      <c r="BR38">
        <v>-7.9540327526127802E-2</v>
      </c>
      <c r="BS38">
        <v>2.7493702347983699E-2</v>
      </c>
      <c r="BT38">
        <v>1</v>
      </c>
      <c r="BU38">
        <v>-0.59175112195121904</v>
      </c>
      <c r="BV38">
        <v>-0.118588724738673</v>
      </c>
      <c r="BW38">
        <v>1.1776566022309301E-2</v>
      </c>
      <c r="BX38">
        <v>0</v>
      </c>
      <c r="BY38">
        <v>1</v>
      </c>
      <c r="BZ38">
        <v>2</v>
      </c>
      <c r="CA38" t="s">
        <v>203</v>
      </c>
      <c r="CB38">
        <v>100</v>
      </c>
      <c r="CC38">
        <v>100</v>
      </c>
      <c r="CD38">
        <v>0.23599999999999999</v>
      </c>
      <c r="CE38">
        <v>0.19500000000000001</v>
      </c>
      <c r="CF38">
        <v>2</v>
      </c>
      <c r="CG38">
        <v>1046.6099999999999</v>
      </c>
      <c r="CH38">
        <v>368.33499999999998</v>
      </c>
      <c r="CI38">
        <v>15.0021</v>
      </c>
      <c r="CJ38">
        <v>20.542300000000001</v>
      </c>
      <c r="CK38">
        <v>30</v>
      </c>
      <c r="CL38">
        <v>20.402799999999999</v>
      </c>
      <c r="CM38">
        <v>20.431799999999999</v>
      </c>
      <c r="CN38">
        <v>25.988700000000001</v>
      </c>
      <c r="CO38">
        <v>-30</v>
      </c>
      <c r="CP38">
        <v>-30</v>
      </c>
      <c r="CQ38">
        <v>15</v>
      </c>
      <c r="CR38">
        <v>410</v>
      </c>
      <c r="CS38">
        <v>20</v>
      </c>
      <c r="CT38">
        <v>102.376</v>
      </c>
      <c r="CU38">
        <v>102.285</v>
      </c>
    </row>
    <row r="39" spans="1:99" x14ac:dyDescent="0.25">
      <c r="A39">
        <v>23</v>
      </c>
      <c r="B39">
        <v>1591786839.5</v>
      </c>
      <c r="C39">
        <v>1025</v>
      </c>
      <c r="D39" t="s">
        <v>251</v>
      </c>
      <c r="E39" t="s">
        <v>252</v>
      </c>
      <c r="F39">
        <v>1591786830.9354801</v>
      </c>
      <c r="G39">
        <f t="shared" si="0"/>
        <v>-5.9540165499087281E-4</v>
      </c>
      <c r="H39">
        <f t="shared" si="1"/>
        <v>-0.39764965742500485</v>
      </c>
      <c r="I39">
        <f t="shared" si="2"/>
        <v>410.67435483870997</v>
      </c>
      <c r="J39">
        <f t="shared" si="3"/>
        <v>408.10141062352091</v>
      </c>
      <c r="K39">
        <f t="shared" si="4"/>
        <v>41.503739073413584</v>
      </c>
      <c r="L39">
        <f t="shared" si="5"/>
        <v>41.765406400646057</v>
      </c>
      <c r="M39">
        <f t="shared" si="6"/>
        <v>-0.37334310513309443</v>
      </c>
      <c r="N39">
        <f t="shared" si="7"/>
        <v>2.7911369695659913</v>
      </c>
      <c r="O39">
        <f t="shared" si="8"/>
        <v>-0.40351860187355298</v>
      </c>
      <c r="P39">
        <f t="shared" si="9"/>
        <v>-0.24928635317854642</v>
      </c>
      <c r="Q39">
        <f t="shared" si="10"/>
        <v>8.7868135076129021E-4</v>
      </c>
      <c r="R39">
        <f t="shared" si="11"/>
        <v>15.785530594397018</v>
      </c>
      <c r="S39">
        <f t="shared" si="12"/>
        <v>15.6087677419355</v>
      </c>
      <c r="T39">
        <f t="shared" si="13"/>
        <v>1.7796022295024183</v>
      </c>
      <c r="U39">
        <f t="shared" si="14"/>
        <v>91.629905968347344</v>
      </c>
      <c r="V39">
        <f t="shared" si="15"/>
        <v>1.6320589954519209</v>
      </c>
      <c r="W39">
        <f t="shared" si="16"/>
        <v>1.7811422790455549</v>
      </c>
      <c r="X39">
        <f t="shared" si="17"/>
        <v>0.14754323405049741</v>
      </c>
      <c r="Y39">
        <f t="shared" si="18"/>
        <v>26.257212985097492</v>
      </c>
      <c r="Z39">
        <f t="shared" si="19"/>
        <v>2.031908385815917</v>
      </c>
      <c r="AA39">
        <f t="shared" si="20"/>
        <v>0.13989211042431041</v>
      </c>
      <c r="AB39">
        <f t="shared" si="21"/>
        <v>28.429892162688482</v>
      </c>
      <c r="AC39">
        <v>-1.2214323575209199E-3</v>
      </c>
      <c r="AD39">
        <v>2.3590929599398399E-2</v>
      </c>
      <c r="AE39">
        <v>2.6777803700996698</v>
      </c>
      <c r="AF39">
        <v>0</v>
      </c>
      <c r="AG39">
        <v>0</v>
      </c>
      <c r="AH39">
        <f t="shared" si="22"/>
        <v>1</v>
      </c>
      <c r="AI39">
        <f t="shared" si="23"/>
        <v>0</v>
      </c>
      <c r="AJ39">
        <f t="shared" si="24"/>
        <v>55827.614393704214</v>
      </c>
      <c r="AK39">
        <f t="shared" si="25"/>
        <v>4.5980185806451601E-3</v>
      </c>
      <c r="AL39">
        <f t="shared" si="26"/>
        <v>2.2530291045161285E-3</v>
      </c>
      <c r="AM39">
        <f t="shared" si="27"/>
        <v>0.49</v>
      </c>
      <c r="AN39">
        <f t="shared" si="28"/>
        <v>0.39</v>
      </c>
      <c r="AO39">
        <v>10.33</v>
      </c>
      <c r="AP39">
        <v>0.5</v>
      </c>
      <c r="AQ39" t="s">
        <v>196</v>
      </c>
      <c r="AR39">
        <v>1591786830.9354801</v>
      </c>
      <c r="AS39">
        <v>410.67435483870997</v>
      </c>
      <c r="AT39">
        <v>410.01100000000002</v>
      </c>
      <c r="AU39">
        <v>16.047845161290301</v>
      </c>
      <c r="AV39">
        <v>16.653022580645199</v>
      </c>
      <c r="AW39">
        <v>1000.00374193548</v>
      </c>
      <c r="AX39">
        <v>101.599548387097</v>
      </c>
      <c r="AY39">
        <v>0.1000243</v>
      </c>
      <c r="AZ39">
        <v>15.622270967741899</v>
      </c>
      <c r="BA39">
        <v>15.6087677419355</v>
      </c>
      <c r="BB39">
        <v>15.713864516129</v>
      </c>
      <c r="BC39">
        <v>0</v>
      </c>
      <c r="BD39">
        <v>0</v>
      </c>
      <c r="BE39">
        <v>9997.5435483871006</v>
      </c>
      <c r="BF39">
        <v>4.5980185806451601E-3</v>
      </c>
      <c r="BG39">
        <v>1.5289399999999999E-3</v>
      </c>
      <c r="BH39">
        <v>1591786778.5</v>
      </c>
      <c r="BI39" t="s">
        <v>248</v>
      </c>
      <c r="BJ39">
        <v>4</v>
      </c>
      <c r="BK39">
        <v>0.23599999999999999</v>
      </c>
      <c r="BL39">
        <v>0.19500000000000001</v>
      </c>
      <c r="BM39">
        <v>410</v>
      </c>
      <c r="BN39">
        <v>16</v>
      </c>
      <c r="BO39">
        <v>0.35</v>
      </c>
      <c r="BP39">
        <v>0.21</v>
      </c>
      <c r="BQ39">
        <v>0.66706592682926802</v>
      </c>
      <c r="BR39">
        <v>-3.8924780487803498E-2</v>
      </c>
      <c r="BS39">
        <v>2.8669075448856201E-2</v>
      </c>
      <c r="BT39">
        <v>1</v>
      </c>
      <c r="BU39">
        <v>-0.60172848780487798</v>
      </c>
      <c r="BV39">
        <v>-0.117847024390243</v>
      </c>
      <c r="BW39">
        <v>1.1709795866088399E-2</v>
      </c>
      <c r="BX39">
        <v>0</v>
      </c>
      <c r="BY39">
        <v>1</v>
      </c>
      <c r="BZ39">
        <v>2</v>
      </c>
      <c r="CA39" t="s">
        <v>203</v>
      </c>
      <c r="CB39">
        <v>100</v>
      </c>
      <c r="CC39">
        <v>100</v>
      </c>
      <c r="CD39">
        <v>0.23599999999999999</v>
      </c>
      <c r="CE39">
        <v>0.19500000000000001</v>
      </c>
      <c r="CF39">
        <v>2</v>
      </c>
      <c r="CG39">
        <v>1048.3599999999999</v>
      </c>
      <c r="CH39">
        <v>368.59300000000002</v>
      </c>
      <c r="CI39">
        <v>15.0021</v>
      </c>
      <c r="CJ39">
        <v>20.540600000000001</v>
      </c>
      <c r="CK39">
        <v>30.0001</v>
      </c>
      <c r="CL39">
        <v>20.4011</v>
      </c>
      <c r="CM39">
        <v>20.430900000000001</v>
      </c>
      <c r="CN39">
        <v>25.989000000000001</v>
      </c>
      <c r="CO39">
        <v>-30</v>
      </c>
      <c r="CP39">
        <v>-30</v>
      </c>
      <c r="CQ39">
        <v>15</v>
      </c>
      <c r="CR39">
        <v>410</v>
      </c>
      <c r="CS39">
        <v>20</v>
      </c>
      <c r="CT39">
        <v>102.375</v>
      </c>
      <c r="CU39">
        <v>102.286</v>
      </c>
    </row>
    <row r="40" spans="1:99" x14ac:dyDescent="0.25">
      <c r="A40">
        <v>24</v>
      </c>
      <c r="B40">
        <v>1591786844.5</v>
      </c>
      <c r="C40">
        <v>1030</v>
      </c>
      <c r="D40" t="s">
        <v>253</v>
      </c>
      <c r="E40" t="s">
        <v>254</v>
      </c>
      <c r="F40">
        <v>1591786835.87097</v>
      </c>
      <c r="G40">
        <f t="shared" si="0"/>
        <v>-6.0546300681918127E-4</v>
      </c>
      <c r="H40">
        <f t="shared" si="1"/>
        <v>-0.40937874649552686</v>
      </c>
      <c r="I40">
        <f t="shared" si="2"/>
        <v>410.68006451612899</v>
      </c>
      <c r="J40">
        <f t="shared" si="3"/>
        <v>408.09663654653201</v>
      </c>
      <c r="K40">
        <f t="shared" si="4"/>
        <v>41.503398867137385</v>
      </c>
      <c r="L40">
        <f t="shared" si="5"/>
        <v>41.766133307621999</v>
      </c>
      <c r="M40">
        <f t="shared" si="6"/>
        <v>-0.38050523832390892</v>
      </c>
      <c r="N40">
        <f t="shared" si="7"/>
        <v>2.7903089123596359</v>
      </c>
      <c r="O40">
        <f t="shared" si="8"/>
        <v>-0.41191279075605192</v>
      </c>
      <c r="P40">
        <f t="shared" si="9"/>
        <v>-0.25440935683122812</v>
      </c>
      <c r="Q40">
        <f t="shared" si="10"/>
        <v>3.2468419470290263E-3</v>
      </c>
      <c r="R40">
        <f t="shared" si="11"/>
        <v>15.794404319739717</v>
      </c>
      <c r="S40">
        <f t="shared" si="12"/>
        <v>15.6130161290323</v>
      </c>
      <c r="T40">
        <f t="shared" si="13"/>
        <v>1.7800866339911137</v>
      </c>
      <c r="U40">
        <f t="shared" si="14"/>
        <v>91.653262899701801</v>
      </c>
      <c r="V40">
        <f t="shared" si="15"/>
        <v>1.6331082822738496</v>
      </c>
      <c r="W40">
        <f t="shared" si="16"/>
        <v>1.7818332164136876</v>
      </c>
      <c r="X40">
        <f t="shared" si="17"/>
        <v>0.14697835171726403</v>
      </c>
      <c r="Y40">
        <f t="shared" si="18"/>
        <v>26.700918600725895</v>
      </c>
      <c r="Z40">
        <f t="shared" si="19"/>
        <v>2.3030521366324281</v>
      </c>
      <c r="AA40">
        <f t="shared" si="20"/>
        <v>0.15861526730795164</v>
      </c>
      <c r="AB40">
        <f t="shared" si="21"/>
        <v>29.165832846613302</v>
      </c>
      <c r="AC40">
        <v>-1.22087008577131E-3</v>
      </c>
      <c r="AD40">
        <v>2.35800697976426E-2</v>
      </c>
      <c r="AE40">
        <v>2.6770044952455501</v>
      </c>
      <c r="AF40">
        <v>0</v>
      </c>
      <c r="AG40">
        <v>0</v>
      </c>
      <c r="AH40">
        <f t="shared" si="22"/>
        <v>1</v>
      </c>
      <c r="AI40">
        <f t="shared" si="23"/>
        <v>0</v>
      </c>
      <c r="AJ40">
        <f t="shared" si="24"/>
        <v>55801.800075748353</v>
      </c>
      <c r="AK40">
        <f t="shared" si="25"/>
        <v>1.6990277064516099E-2</v>
      </c>
      <c r="AL40">
        <f t="shared" si="26"/>
        <v>8.3252357616128876E-3</v>
      </c>
      <c r="AM40">
        <f t="shared" si="27"/>
        <v>0.49</v>
      </c>
      <c r="AN40">
        <f t="shared" si="28"/>
        <v>0.39</v>
      </c>
      <c r="AO40">
        <v>10.33</v>
      </c>
      <c r="AP40">
        <v>0.5</v>
      </c>
      <c r="AQ40" t="s">
        <v>196</v>
      </c>
      <c r="AR40">
        <v>1591786835.87097</v>
      </c>
      <c r="AS40">
        <v>410.68006451612899</v>
      </c>
      <c r="AT40">
        <v>410.00032258064499</v>
      </c>
      <c r="AU40">
        <v>16.0581064516129</v>
      </c>
      <c r="AV40">
        <v>16.673503225806499</v>
      </c>
      <c r="AW40">
        <v>1000.005</v>
      </c>
      <c r="AX40">
        <v>101.59993548387099</v>
      </c>
      <c r="AY40">
        <v>9.9993283870967703E-2</v>
      </c>
      <c r="AZ40">
        <v>15.628325806451601</v>
      </c>
      <c r="BA40">
        <v>15.6130161290323</v>
      </c>
      <c r="BB40">
        <v>15.7213516129032</v>
      </c>
      <c r="BC40">
        <v>0</v>
      </c>
      <c r="BD40">
        <v>0</v>
      </c>
      <c r="BE40">
        <v>9992.9032258064508</v>
      </c>
      <c r="BF40">
        <v>1.6990277064516099E-2</v>
      </c>
      <c r="BG40">
        <v>1.5289399999999999E-3</v>
      </c>
      <c r="BH40">
        <v>1591786778.5</v>
      </c>
      <c r="BI40" t="s">
        <v>248</v>
      </c>
      <c r="BJ40">
        <v>4</v>
      </c>
      <c r="BK40">
        <v>0.23599999999999999</v>
      </c>
      <c r="BL40">
        <v>0.19500000000000001</v>
      </c>
      <c r="BM40">
        <v>410</v>
      </c>
      <c r="BN40">
        <v>16</v>
      </c>
      <c r="BO40">
        <v>0.35</v>
      </c>
      <c r="BP40">
        <v>0.21</v>
      </c>
      <c r="BQ40">
        <v>0.67631270731707305</v>
      </c>
      <c r="BR40">
        <v>0.16047526829268599</v>
      </c>
      <c r="BS40">
        <v>3.2986746644042303E-2</v>
      </c>
      <c r="BT40">
        <v>0</v>
      </c>
      <c r="BU40">
        <v>-0.61140424390243897</v>
      </c>
      <c r="BV40">
        <v>-0.12537073170731799</v>
      </c>
      <c r="BW40">
        <v>1.2413699646605001E-2</v>
      </c>
      <c r="BX40">
        <v>0</v>
      </c>
      <c r="BY40">
        <v>0</v>
      </c>
      <c r="BZ40">
        <v>2</v>
      </c>
      <c r="CA40" t="s">
        <v>198</v>
      </c>
      <c r="CB40">
        <v>100</v>
      </c>
      <c r="CC40">
        <v>100</v>
      </c>
      <c r="CD40">
        <v>0.23599999999999999</v>
      </c>
      <c r="CE40">
        <v>0.19500000000000001</v>
      </c>
      <c r="CF40">
        <v>2</v>
      </c>
      <c r="CG40">
        <v>1046.95</v>
      </c>
      <c r="CH40">
        <v>368.61200000000002</v>
      </c>
      <c r="CI40">
        <v>15.002000000000001</v>
      </c>
      <c r="CJ40">
        <v>20.5396</v>
      </c>
      <c r="CK40">
        <v>30.0002</v>
      </c>
      <c r="CL40">
        <v>20.401</v>
      </c>
      <c r="CM40">
        <v>20.430099999999999</v>
      </c>
      <c r="CN40">
        <v>25.99</v>
      </c>
      <c r="CO40">
        <v>-30</v>
      </c>
      <c r="CP40">
        <v>-30</v>
      </c>
      <c r="CQ40">
        <v>15</v>
      </c>
      <c r="CR40">
        <v>410</v>
      </c>
      <c r="CS40">
        <v>20</v>
      </c>
      <c r="CT40">
        <v>102.375</v>
      </c>
      <c r="CU40">
        <v>102.285</v>
      </c>
    </row>
    <row r="41" spans="1:99" x14ac:dyDescent="0.25">
      <c r="A41">
        <v>25</v>
      </c>
      <c r="B41">
        <v>1591786849.5</v>
      </c>
      <c r="C41">
        <v>1035</v>
      </c>
      <c r="D41" t="s">
        <v>255</v>
      </c>
      <c r="E41" t="s">
        <v>256</v>
      </c>
      <c r="F41">
        <v>1591786840.87097</v>
      </c>
      <c r="G41">
        <f t="shared" si="0"/>
        <v>-6.1542427141777697E-4</v>
      </c>
      <c r="H41">
        <f t="shared" si="1"/>
        <v>-0.41127647389366107</v>
      </c>
      <c r="I41">
        <f t="shared" si="2"/>
        <v>410.68954838709698</v>
      </c>
      <c r="J41">
        <f t="shared" si="3"/>
        <v>408.12758733246056</v>
      </c>
      <c r="K41">
        <f t="shared" si="4"/>
        <v>41.506585709829764</v>
      </c>
      <c r="L41">
        <f t="shared" si="5"/>
        <v>41.767137212350192</v>
      </c>
      <c r="M41">
        <f t="shared" si="6"/>
        <v>-0.38675708344672283</v>
      </c>
      <c r="N41">
        <f t="shared" si="7"/>
        <v>2.7917438397556928</v>
      </c>
      <c r="O41">
        <f t="shared" si="8"/>
        <v>-0.41923497843583568</v>
      </c>
      <c r="P41">
        <f t="shared" si="9"/>
        <v>-0.25887842529093458</v>
      </c>
      <c r="Q41">
        <f t="shared" si="10"/>
        <v>4.8544687243838739E-3</v>
      </c>
      <c r="R41">
        <f t="shared" si="11"/>
        <v>15.803464454533513</v>
      </c>
      <c r="S41">
        <f t="shared" si="12"/>
        <v>15.620506451612901</v>
      </c>
      <c r="T41">
        <f t="shared" si="13"/>
        <v>1.7809409686491513</v>
      </c>
      <c r="U41">
        <f t="shared" si="14"/>
        <v>91.674420800672522</v>
      </c>
      <c r="V41">
        <f t="shared" si="15"/>
        <v>1.6341550364628374</v>
      </c>
      <c r="W41">
        <f t="shared" si="16"/>
        <v>1.7825637971751978</v>
      </c>
      <c r="X41">
        <f t="shared" si="17"/>
        <v>0.14678593218631386</v>
      </c>
      <c r="Y41">
        <f t="shared" si="18"/>
        <v>27.140210369523963</v>
      </c>
      <c r="Z41">
        <f t="shared" si="19"/>
        <v>2.1401336808446336</v>
      </c>
      <c r="AA41">
        <f t="shared" si="20"/>
        <v>0.14732966137007364</v>
      </c>
      <c r="AB41">
        <f t="shared" si="21"/>
        <v>29.432528180463056</v>
      </c>
      <c r="AC41">
        <v>-1.2218445405492099E-3</v>
      </c>
      <c r="AD41">
        <v>2.3598890564852301E-2</v>
      </c>
      <c r="AE41">
        <v>2.6783489871137802</v>
      </c>
      <c r="AF41">
        <v>0</v>
      </c>
      <c r="AG41">
        <v>0</v>
      </c>
      <c r="AH41">
        <f t="shared" si="22"/>
        <v>1</v>
      </c>
      <c r="AI41">
        <f t="shared" si="23"/>
        <v>0</v>
      </c>
      <c r="AJ41">
        <f t="shared" si="24"/>
        <v>55843.285198980688</v>
      </c>
      <c r="AK41">
        <f t="shared" si="25"/>
        <v>2.5402766741935499E-2</v>
      </c>
      <c r="AL41">
        <f t="shared" si="26"/>
        <v>1.2447355703548395E-2</v>
      </c>
      <c r="AM41">
        <f t="shared" si="27"/>
        <v>0.49</v>
      </c>
      <c r="AN41">
        <f t="shared" si="28"/>
        <v>0.39</v>
      </c>
      <c r="AO41">
        <v>10.33</v>
      </c>
      <c r="AP41">
        <v>0.5</v>
      </c>
      <c r="AQ41" t="s">
        <v>196</v>
      </c>
      <c r="AR41">
        <v>1591786840.87097</v>
      </c>
      <c r="AS41">
        <v>410.68954838709698</v>
      </c>
      <c r="AT41">
        <v>410.00361290322599</v>
      </c>
      <c r="AU41">
        <v>16.0683838709677</v>
      </c>
      <c r="AV41">
        <v>16.693899999999999</v>
      </c>
      <c r="AW41">
        <v>1000.00309677419</v>
      </c>
      <c r="AX41">
        <v>101.600032258065</v>
      </c>
      <c r="AY41">
        <v>9.9992435483871003E-2</v>
      </c>
      <c r="AZ41">
        <v>15.6347258064516</v>
      </c>
      <c r="BA41">
        <v>15.620506451612901</v>
      </c>
      <c r="BB41">
        <v>15.7307064516129</v>
      </c>
      <c r="BC41">
        <v>0</v>
      </c>
      <c r="BD41">
        <v>0</v>
      </c>
      <c r="BE41">
        <v>10000.8696774194</v>
      </c>
      <c r="BF41">
        <v>2.5402766741935499E-2</v>
      </c>
      <c r="BG41">
        <v>1.5289399999999999E-3</v>
      </c>
      <c r="BH41">
        <v>1591786778.5</v>
      </c>
      <c r="BI41" t="s">
        <v>248</v>
      </c>
      <c r="BJ41">
        <v>4</v>
      </c>
      <c r="BK41">
        <v>0.23599999999999999</v>
      </c>
      <c r="BL41">
        <v>0.19500000000000001</v>
      </c>
      <c r="BM41">
        <v>410</v>
      </c>
      <c r="BN41">
        <v>16</v>
      </c>
      <c r="BO41">
        <v>0.35</v>
      </c>
      <c r="BP41">
        <v>0.21</v>
      </c>
      <c r="BQ41">
        <v>0.683584829268293</v>
      </c>
      <c r="BR41">
        <v>0.199838571428545</v>
      </c>
      <c r="BS41">
        <v>3.1835988858984497E-2</v>
      </c>
      <c r="BT41">
        <v>0</v>
      </c>
      <c r="BU41">
        <v>-0.62174721951219503</v>
      </c>
      <c r="BV41">
        <v>-0.117683811846682</v>
      </c>
      <c r="BW41">
        <v>1.1638924243124E-2</v>
      </c>
      <c r="BX41">
        <v>0</v>
      </c>
      <c r="BY41">
        <v>0</v>
      </c>
      <c r="BZ41">
        <v>2</v>
      </c>
      <c r="CA41" t="s">
        <v>198</v>
      </c>
      <c r="CB41">
        <v>100</v>
      </c>
      <c r="CC41">
        <v>100</v>
      </c>
      <c r="CD41">
        <v>0.23599999999999999</v>
      </c>
      <c r="CE41">
        <v>0.19500000000000001</v>
      </c>
      <c r="CF41">
        <v>2</v>
      </c>
      <c r="CG41">
        <v>1047.47</v>
      </c>
      <c r="CH41">
        <v>368.56900000000002</v>
      </c>
      <c r="CI41">
        <v>15.001899999999999</v>
      </c>
      <c r="CJ41">
        <v>20.538799999999998</v>
      </c>
      <c r="CK41">
        <v>30.0001</v>
      </c>
      <c r="CL41">
        <v>20.3993</v>
      </c>
      <c r="CM41">
        <v>20.429600000000001</v>
      </c>
      <c r="CN41">
        <v>25.988399999999999</v>
      </c>
      <c r="CO41">
        <v>-30</v>
      </c>
      <c r="CP41">
        <v>-30</v>
      </c>
      <c r="CQ41">
        <v>15</v>
      </c>
      <c r="CR41">
        <v>410</v>
      </c>
      <c r="CS41">
        <v>20</v>
      </c>
      <c r="CT41">
        <v>102.373</v>
      </c>
      <c r="CU41">
        <v>102.285</v>
      </c>
    </row>
    <row r="42" spans="1:99" x14ac:dyDescent="0.25">
      <c r="A42">
        <v>26</v>
      </c>
      <c r="B42">
        <v>1591786854.5</v>
      </c>
      <c r="C42">
        <v>1040</v>
      </c>
      <c r="D42" t="s">
        <v>257</v>
      </c>
      <c r="E42" t="s">
        <v>258</v>
      </c>
      <c r="F42">
        <v>1591786845.87097</v>
      </c>
      <c r="G42">
        <f t="shared" si="0"/>
        <v>-6.2447583558075746E-4</v>
      </c>
      <c r="H42">
        <f t="shared" si="1"/>
        <v>-0.41864117753977015</v>
      </c>
      <c r="I42">
        <f t="shared" si="2"/>
        <v>410.70061290322599</v>
      </c>
      <c r="J42">
        <f t="shared" si="3"/>
        <v>408.13791934715192</v>
      </c>
      <c r="K42">
        <f t="shared" si="4"/>
        <v>41.507701947884115</v>
      </c>
      <c r="L42">
        <f t="shared" si="5"/>
        <v>41.768328356916228</v>
      </c>
      <c r="M42">
        <f t="shared" si="6"/>
        <v>-0.39267314915434709</v>
      </c>
      <c r="N42">
        <f t="shared" si="7"/>
        <v>2.7915726396319296</v>
      </c>
      <c r="O42">
        <f t="shared" si="8"/>
        <v>-0.4262014231478391</v>
      </c>
      <c r="P42">
        <f t="shared" si="9"/>
        <v>-0.26312690187163412</v>
      </c>
      <c r="Q42">
        <f t="shared" si="10"/>
        <v>7.7168839927064508E-3</v>
      </c>
      <c r="R42">
        <f t="shared" si="11"/>
        <v>15.812321070041206</v>
      </c>
      <c r="S42">
        <f t="shared" si="12"/>
        <v>15.627335483871001</v>
      </c>
      <c r="T42">
        <f t="shared" si="13"/>
        <v>1.7817201913776366</v>
      </c>
      <c r="U42">
        <f t="shared" si="14"/>
        <v>91.696369125589243</v>
      </c>
      <c r="V42">
        <f t="shared" si="15"/>
        <v>1.6352110311694525</v>
      </c>
      <c r="W42">
        <f t="shared" si="16"/>
        <v>1.7832887460678337</v>
      </c>
      <c r="X42">
        <f t="shared" si="17"/>
        <v>0.14650916020818405</v>
      </c>
      <c r="Y42">
        <f t="shared" si="18"/>
        <v>27.539384349111405</v>
      </c>
      <c r="Z42">
        <f t="shared" si="19"/>
        <v>2.0676656967893923</v>
      </c>
      <c r="AA42">
        <f t="shared" si="20"/>
        <v>0.14235934671864511</v>
      </c>
      <c r="AB42">
        <f t="shared" si="21"/>
        <v>29.757126276612148</v>
      </c>
      <c r="AC42">
        <v>-1.22172825351624E-3</v>
      </c>
      <c r="AD42">
        <v>2.3596644579479999E-2</v>
      </c>
      <c r="AE42">
        <v>2.6781885791575402</v>
      </c>
      <c r="AF42">
        <v>0</v>
      </c>
      <c r="AG42">
        <v>0</v>
      </c>
      <c r="AH42">
        <f t="shared" si="22"/>
        <v>1</v>
      </c>
      <c r="AI42">
        <f t="shared" si="23"/>
        <v>0</v>
      </c>
      <c r="AJ42">
        <f t="shared" si="24"/>
        <v>55836.962467362369</v>
      </c>
      <c r="AK42">
        <f t="shared" si="25"/>
        <v>4.0381391903225802E-2</v>
      </c>
      <c r="AL42">
        <f t="shared" si="26"/>
        <v>1.9786882032580642E-2</v>
      </c>
      <c r="AM42">
        <f t="shared" si="27"/>
        <v>0.49</v>
      </c>
      <c r="AN42">
        <f t="shared" si="28"/>
        <v>0.39</v>
      </c>
      <c r="AO42">
        <v>10.33</v>
      </c>
      <c r="AP42">
        <v>0.5</v>
      </c>
      <c r="AQ42" t="s">
        <v>196</v>
      </c>
      <c r="AR42">
        <v>1591786845.87097</v>
      </c>
      <c r="AS42">
        <v>410.70061290322599</v>
      </c>
      <c r="AT42">
        <v>410.00322580645201</v>
      </c>
      <c r="AU42">
        <v>16.078741935483901</v>
      </c>
      <c r="AV42">
        <v>16.7134483870968</v>
      </c>
      <c r="AW42">
        <v>1000.00780645161</v>
      </c>
      <c r="AX42">
        <v>101.600161290323</v>
      </c>
      <c r="AY42">
        <v>0.10002381935483901</v>
      </c>
      <c r="AZ42">
        <v>15.6410741935484</v>
      </c>
      <c r="BA42">
        <v>15.627335483871001</v>
      </c>
      <c r="BB42">
        <v>15.738448387096801</v>
      </c>
      <c r="BC42">
        <v>0</v>
      </c>
      <c r="BD42">
        <v>0</v>
      </c>
      <c r="BE42">
        <v>9999.9051612903204</v>
      </c>
      <c r="BF42">
        <v>4.0381391903225802E-2</v>
      </c>
      <c r="BG42">
        <v>1.5289399999999999E-3</v>
      </c>
      <c r="BH42">
        <v>1591786778.5</v>
      </c>
      <c r="BI42" t="s">
        <v>248</v>
      </c>
      <c r="BJ42">
        <v>4</v>
      </c>
      <c r="BK42">
        <v>0.23599999999999999</v>
      </c>
      <c r="BL42">
        <v>0.19500000000000001</v>
      </c>
      <c r="BM42">
        <v>410</v>
      </c>
      <c r="BN42">
        <v>16</v>
      </c>
      <c r="BO42">
        <v>0.35</v>
      </c>
      <c r="BP42">
        <v>0.21</v>
      </c>
      <c r="BQ42">
        <v>0.69062319512195103</v>
      </c>
      <c r="BR42">
        <v>9.4142675958198502E-2</v>
      </c>
      <c r="BS42">
        <v>2.5426452139473799E-2</v>
      </c>
      <c r="BT42">
        <v>1</v>
      </c>
      <c r="BU42">
        <v>-0.63123648780487795</v>
      </c>
      <c r="BV42">
        <v>-0.112372578397217</v>
      </c>
      <c r="BW42">
        <v>1.11016520614616E-2</v>
      </c>
      <c r="BX42">
        <v>0</v>
      </c>
      <c r="BY42">
        <v>1</v>
      </c>
      <c r="BZ42">
        <v>2</v>
      </c>
      <c r="CA42" t="s">
        <v>203</v>
      </c>
      <c r="CB42">
        <v>100</v>
      </c>
      <c r="CC42">
        <v>100</v>
      </c>
      <c r="CD42">
        <v>0.23599999999999999</v>
      </c>
      <c r="CE42">
        <v>0.19500000000000001</v>
      </c>
      <c r="CF42">
        <v>2</v>
      </c>
      <c r="CG42">
        <v>1049.96</v>
      </c>
      <c r="CH42">
        <v>368.59899999999999</v>
      </c>
      <c r="CI42">
        <v>15.001899999999999</v>
      </c>
      <c r="CJ42">
        <v>20.5383</v>
      </c>
      <c r="CK42">
        <v>30.0001</v>
      </c>
      <c r="CL42">
        <v>20.398800000000001</v>
      </c>
      <c r="CM42">
        <v>20.4284</v>
      </c>
      <c r="CN42">
        <v>25.988800000000001</v>
      </c>
      <c r="CO42">
        <v>-30</v>
      </c>
      <c r="CP42">
        <v>-30</v>
      </c>
      <c r="CQ42">
        <v>15</v>
      </c>
      <c r="CR42">
        <v>410</v>
      </c>
      <c r="CS42">
        <v>20</v>
      </c>
      <c r="CT42">
        <v>102.371</v>
      </c>
      <c r="CU42">
        <v>102.283</v>
      </c>
    </row>
    <row r="43" spans="1:99" x14ac:dyDescent="0.25">
      <c r="A43">
        <v>27</v>
      </c>
      <c r="B43">
        <v>1591787035</v>
      </c>
      <c r="C43">
        <v>1220.5</v>
      </c>
      <c r="D43" t="s">
        <v>261</v>
      </c>
      <c r="E43" t="s">
        <v>262</v>
      </c>
      <c r="F43">
        <v>1591787027</v>
      </c>
      <c r="G43">
        <f t="shared" si="0"/>
        <v>-5.9567388714374726E-4</v>
      </c>
      <c r="H43">
        <f t="shared" si="1"/>
        <v>-0.46820338296245673</v>
      </c>
      <c r="I43">
        <f t="shared" si="2"/>
        <v>410.628548387097</v>
      </c>
      <c r="J43">
        <f t="shared" si="3"/>
        <v>407.80308030583149</v>
      </c>
      <c r="K43">
        <f t="shared" si="4"/>
        <v>41.47674870603317</v>
      </c>
      <c r="L43">
        <f t="shared" si="5"/>
        <v>41.764120810961067</v>
      </c>
      <c r="M43">
        <f t="shared" si="6"/>
        <v>-0.37713209196272268</v>
      </c>
      <c r="N43">
        <f t="shared" si="7"/>
        <v>2.7930020909685913</v>
      </c>
      <c r="O43">
        <f t="shared" si="8"/>
        <v>-0.40792831493617354</v>
      </c>
      <c r="P43">
        <f t="shared" si="9"/>
        <v>-0.2519803930880149</v>
      </c>
      <c r="Q43">
        <f t="shared" si="10"/>
        <v>-5.136180953129026E-3</v>
      </c>
      <c r="R43">
        <f t="shared" si="11"/>
        <v>16.203255616254449</v>
      </c>
      <c r="S43">
        <f t="shared" si="12"/>
        <v>16.0601548387097</v>
      </c>
      <c r="T43">
        <f t="shared" si="13"/>
        <v>1.8317218587563968</v>
      </c>
      <c r="U43">
        <f t="shared" si="14"/>
        <v>92.149973888949091</v>
      </c>
      <c r="V43">
        <f t="shared" si="15"/>
        <v>1.6857721150874185</v>
      </c>
      <c r="W43">
        <f t="shared" si="16"/>
        <v>1.8293788309901862</v>
      </c>
      <c r="X43">
        <f t="shared" si="17"/>
        <v>0.14594974366897828</v>
      </c>
      <c r="Y43">
        <f t="shared" si="18"/>
        <v>26.269218423039256</v>
      </c>
      <c r="Z43">
        <f t="shared" si="19"/>
        <v>-3.018812525959941</v>
      </c>
      <c r="AA43">
        <f t="shared" si="20"/>
        <v>-0.20863905205436853</v>
      </c>
      <c r="AB43">
        <f t="shared" si="21"/>
        <v>23.036630664071819</v>
      </c>
      <c r="AC43">
        <v>-1.22302208446925E-3</v>
      </c>
      <c r="AD43">
        <v>2.3621633826521101E-2</v>
      </c>
      <c r="AE43">
        <v>2.6799727331044001</v>
      </c>
      <c r="AF43">
        <v>0</v>
      </c>
      <c r="AG43">
        <v>0</v>
      </c>
      <c r="AH43">
        <f t="shared" si="22"/>
        <v>1</v>
      </c>
      <c r="AI43">
        <f t="shared" si="23"/>
        <v>0</v>
      </c>
      <c r="AJ43">
        <f t="shared" si="24"/>
        <v>55816.662282129982</v>
      </c>
      <c r="AK43">
        <f t="shared" si="25"/>
        <v>-2.6876928064516099E-2</v>
      </c>
      <c r="AL43">
        <f t="shared" si="26"/>
        <v>-1.3169694751612887E-2</v>
      </c>
      <c r="AM43">
        <f t="shared" si="27"/>
        <v>0.49</v>
      </c>
      <c r="AN43">
        <f t="shared" si="28"/>
        <v>0.39</v>
      </c>
      <c r="AO43">
        <v>8.74</v>
      </c>
      <c r="AP43">
        <v>0.5</v>
      </c>
      <c r="AQ43" t="s">
        <v>196</v>
      </c>
      <c r="AR43">
        <v>1591787027</v>
      </c>
      <c r="AS43">
        <v>410.628548387097</v>
      </c>
      <c r="AT43">
        <v>410.00558064516099</v>
      </c>
      <c r="AU43">
        <v>16.574661290322599</v>
      </c>
      <c r="AV43">
        <v>17.086632258064501</v>
      </c>
      <c r="AW43">
        <v>1000.03696774194</v>
      </c>
      <c r="AX43">
        <v>101.60709677419401</v>
      </c>
      <c r="AY43">
        <v>0.10068992258064501</v>
      </c>
      <c r="AZ43">
        <v>16.0401064516129</v>
      </c>
      <c r="BA43">
        <v>16.0601548387097</v>
      </c>
      <c r="BB43">
        <v>16.236861290322601</v>
      </c>
      <c r="BC43">
        <v>0</v>
      </c>
      <c r="BD43">
        <v>0</v>
      </c>
      <c r="BE43">
        <v>10009.8119354839</v>
      </c>
      <c r="BF43">
        <v>-2.6876928064516099E-2</v>
      </c>
      <c r="BG43">
        <v>1.58411677419355E-3</v>
      </c>
      <c r="BH43">
        <v>1591787016</v>
      </c>
      <c r="BI43" t="s">
        <v>263</v>
      </c>
      <c r="BJ43">
        <v>5</v>
      </c>
      <c r="BK43">
        <v>0.2</v>
      </c>
      <c r="BL43">
        <v>0.221</v>
      </c>
      <c r="BM43">
        <v>410</v>
      </c>
      <c r="BN43">
        <v>17</v>
      </c>
      <c r="BO43">
        <v>0.28999999999999998</v>
      </c>
      <c r="BP43">
        <v>0.08</v>
      </c>
      <c r="BQ43">
        <v>0.48278363414634201</v>
      </c>
      <c r="BR43">
        <v>1.89944537142857</v>
      </c>
      <c r="BS43">
        <v>0.24094555950184099</v>
      </c>
      <c r="BT43">
        <v>0</v>
      </c>
      <c r="BU43">
        <v>-0.38939132992682901</v>
      </c>
      <c r="BV43">
        <v>-1.74132303691986</v>
      </c>
      <c r="BW43">
        <v>0.21028372976847801</v>
      </c>
      <c r="BX43">
        <v>0</v>
      </c>
      <c r="BY43">
        <v>0</v>
      </c>
      <c r="BZ43">
        <v>2</v>
      </c>
      <c r="CA43" t="s">
        <v>198</v>
      </c>
      <c r="CB43">
        <v>100</v>
      </c>
      <c r="CC43">
        <v>100</v>
      </c>
      <c r="CD43">
        <v>0.2</v>
      </c>
      <c r="CE43">
        <v>0.221</v>
      </c>
      <c r="CF43">
        <v>2</v>
      </c>
      <c r="CG43">
        <v>1045.49</v>
      </c>
      <c r="CH43">
        <v>368.84199999999998</v>
      </c>
      <c r="CI43">
        <v>15.6929</v>
      </c>
      <c r="CJ43">
        <v>20.638400000000001</v>
      </c>
      <c r="CK43">
        <v>30.000599999999999</v>
      </c>
      <c r="CL43">
        <v>20.464099999999998</v>
      </c>
      <c r="CM43">
        <v>20.501200000000001</v>
      </c>
      <c r="CN43">
        <v>25.988800000000001</v>
      </c>
      <c r="CO43">
        <v>-30</v>
      </c>
      <c r="CP43">
        <v>-30</v>
      </c>
      <c r="CQ43">
        <v>15.323399999999999</v>
      </c>
      <c r="CR43">
        <v>410</v>
      </c>
      <c r="CS43">
        <v>20</v>
      </c>
      <c r="CT43">
        <v>102.325</v>
      </c>
      <c r="CU43">
        <v>102.27</v>
      </c>
    </row>
    <row r="44" spans="1:99" x14ac:dyDescent="0.25">
      <c r="A44">
        <v>28</v>
      </c>
      <c r="B44">
        <v>1591787040</v>
      </c>
      <c r="C44">
        <v>1225.5</v>
      </c>
      <c r="D44" t="s">
        <v>264</v>
      </c>
      <c r="E44" t="s">
        <v>265</v>
      </c>
      <c r="F44">
        <v>1591787031.64516</v>
      </c>
      <c r="G44">
        <f t="shared" si="0"/>
        <v>-6.1891630029803119E-4</v>
      </c>
      <c r="H44">
        <f t="shared" si="1"/>
        <v>-0.48522185615574864</v>
      </c>
      <c r="I44">
        <f t="shared" si="2"/>
        <v>410.63412903225799</v>
      </c>
      <c r="J44">
        <f t="shared" si="3"/>
        <v>407.75104213063065</v>
      </c>
      <c r="K44">
        <f t="shared" si="4"/>
        <v>41.471282394070023</v>
      </c>
      <c r="L44">
        <f t="shared" si="5"/>
        <v>41.764513554042701</v>
      </c>
      <c r="M44">
        <f t="shared" si="6"/>
        <v>-0.38294349271683903</v>
      </c>
      <c r="N44">
        <f t="shared" si="7"/>
        <v>2.7923797758037447</v>
      </c>
      <c r="O44">
        <f t="shared" si="8"/>
        <v>-0.41474745155302734</v>
      </c>
      <c r="P44">
        <f t="shared" si="9"/>
        <v>-0.25614136601860599</v>
      </c>
      <c r="Q44">
        <f t="shared" si="10"/>
        <v>-4.2891332237419274E-3</v>
      </c>
      <c r="R44">
        <f t="shared" si="11"/>
        <v>16.224855146099856</v>
      </c>
      <c r="S44">
        <f t="shared" si="12"/>
        <v>16.0757774193548</v>
      </c>
      <c r="T44">
        <f t="shared" si="13"/>
        <v>1.8335494748728518</v>
      </c>
      <c r="U44">
        <f t="shared" si="14"/>
        <v>91.985655299606819</v>
      </c>
      <c r="V44">
        <f t="shared" si="15"/>
        <v>1.6843992260060017</v>
      </c>
      <c r="W44">
        <f t="shared" si="16"/>
        <v>1.8311542386905206</v>
      </c>
      <c r="X44">
        <f t="shared" si="17"/>
        <v>0.14915024886685013</v>
      </c>
      <c r="Y44">
        <f t="shared" si="18"/>
        <v>27.294208843143174</v>
      </c>
      <c r="Z44">
        <f t="shared" si="19"/>
        <v>-3.0827276056312503</v>
      </c>
      <c r="AA44">
        <f t="shared" si="20"/>
        <v>-0.21313797508145177</v>
      </c>
      <c r="AB44">
        <f t="shared" si="21"/>
        <v>23.994054129206731</v>
      </c>
      <c r="AC44">
        <v>-1.2225990457570301E-3</v>
      </c>
      <c r="AD44">
        <v>2.36134631927431E-2</v>
      </c>
      <c r="AE44">
        <v>2.6793895143668398</v>
      </c>
      <c r="AF44">
        <v>0</v>
      </c>
      <c r="AG44">
        <v>0</v>
      </c>
      <c r="AH44">
        <f t="shared" si="22"/>
        <v>1</v>
      </c>
      <c r="AI44">
        <f t="shared" si="23"/>
        <v>0</v>
      </c>
      <c r="AJ44">
        <f t="shared" si="24"/>
        <v>55795.216801096838</v>
      </c>
      <c r="AK44">
        <f t="shared" si="25"/>
        <v>-2.2444443870967699E-2</v>
      </c>
      <c r="AL44">
        <f t="shared" si="26"/>
        <v>-1.0997777496774172E-2</v>
      </c>
      <c r="AM44">
        <f t="shared" si="27"/>
        <v>0.49</v>
      </c>
      <c r="AN44">
        <f t="shared" si="28"/>
        <v>0.39</v>
      </c>
      <c r="AO44">
        <v>8.74</v>
      </c>
      <c r="AP44">
        <v>0.5</v>
      </c>
      <c r="AQ44" t="s">
        <v>196</v>
      </c>
      <c r="AR44">
        <v>1591787031.64516</v>
      </c>
      <c r="AS44">
        <v>410.63412903225799</v>
      </c>
      <c r="AT44">
        <v>409.98793548387101</v>
      </c>
      <c r="AU44">
        <v>16.5612322580645</v>
      </c>
      <c r="AV44">
        <v>17.093193548387099</v>
      </c>
      <c r="AW44">
        <v>1000.02451612903</v>
      </c>
      <c r="AX44">
        <v>101.60716129032301</v>
      </c>
      <c r="AY44">
        <v>0.100199596774194</v>
      </c>
      <c r="AZ44">
        <v>16.055299999999999</v>
      </c>
      <c r="BA44">
        <v>16.0757774193548</v>
      </c>
      <c r="BB44">
        <v>16.244425806451599</v>
      </c>
      <c r="BC44">
        <v>0</v>
      </c>
      <c r="BD44">
        <v>0</v>
      </c>
      <c r="BE44">
        <v>10006.3432258065</v>
      </c>
      <c r="BF44">
        <v>-2.2444443870967699E-2</v>
      </c>
      <c r="BG44">
        <v>1.5483599999999999E-3</v>
      </c>
      <c r="BH44">
        <v>1591787016</v>
      </c>
      <c r="BI44" t="s">
        <v>263</v>
      </c>
      <c r="BJ44">
        <v>5</v>
      </c>
      <c r="BK44">
        <v>0.2</v>
      </c>
      <c r="BL44">
        <v>0.221</v>
      </c>
      <c r="BM44">
        <v>410</v>
      </c>
      <c r="BN44">
        <v>17</v>
      </c>
      <c r="BO44">
        <v>0.28999999999999998</v>
      </c>
      <c r="BP44">
        <v>0.08</v>
      </c>
      <c r="BQ44">
        <v>0.62651548780487798</v>
      </c>
      <c r="BR44">
        <v>0.31386121254354798</v>
      </c>
      <c r="BS44">
        <v>6.8020515682858801E-2</v>
      </c>
      <c r="BT44">
        <v>0</v>
      </c>
      <c r="BU44">
        <v>-0.51029292682926797</v>
      </c>
      <c r="BV44">
        <v>-0.337550675958177</v>
      </c>
      <c r="BW44">
        <v>6.6180455810882E-2</v>
      </c>
      <c r="BX44">
        <v>0</v>
      </c>
      <c r="BY44">
        <v>0</v>
      </c>
      <c r="BZ44">
        <v>2</v>
      </c>
      <c r="CA44" t="s">
        <v>198</v>
      </c>
      <c r="CB44">
        <v>100</v>
      </c>
      <c r="CC44">
        <v>100</v>
      </c>
      <c r="CD44">
        <v>0.2</v>
      </c>
      <c r="CE44">
        <v>0.221</v>
      </c>
      <c r="CF44">
        <v>2</v>
      </c>
      <c r="CG44">
        <v>1045.5899999999999</v>
      </c>
      <c r="CH44">
        <v>369.19799999999998</v>
      </c>
      <c r="CI44">
        <v>15.358499999999999</v>
      </c>
      <c r="CJ44">
        <v>20.642800000000001</v>
      </c>
      <c r="CK44">
        <v>30.002099999999999</v>
      </c>
      <c r="CL44">
        <v>20.467600000000001</v>
      </c>
      <c r="CM44">
        <v>20.504200000000001</v>
      </c>
      <c r="CN44">
        <v>25.988600000000002</v>
      </c>
      <c r="CO44">
        <v>-30</v>
      </c>
      <c r="CP44">
        <v>-30</v>
      </c>
      <c r="CQ44">
        <v>15.252700000000001</v>
      </c>
      <c r="CR44">
        <v>410</v>
      </c>
      <c r="CS44">
        <v>20</v>
      </c>
      <c r="CT44">
        <v>102.32299999999999</v>
      </c>
      <c r="CU44">
        <v>102.27</v>
      </c>
    </row>
    <row r="45" spans="1:99" x14ac:dyDescent="0.25">
      <c r="A45">
        <v>29</v>
      </c>
      <c r="B45">
        <v>1591787045</v>
      </c>
      <c r="C45">
        <v>1230.5</v>
      </c>
      <c r="D45" t="s">
        <v>266</v>
      </c>
      <c r="E45" t="s">
        <v>267</v>
      </c>
      <c r="F45">
        <v>1591787036.4354801</v>
      </c>
      <c r="G45">
        <f t="shared" si="0"/>
        <v>-6.5287369452945814E-4</v>
      </c>
      <c r="H45">
        <f t="shared" si="1"/>
        <v>-0.47789932637578275</v>
      </c>
      <c r="I45">
        <f t="shared" si="2"/>
        <v>410.647290322581</v>
      </c>
      <c r="J45">
        <f t="shared" si="3"/>
        <v>407.83442989082886</v>
      </c>
      <c r="K45">
        <f t="shared" si="4"/>
        <v>41.479807791810067</v>
      </c>
      <c r="L45">
        <f t="shared" si="5"/>
        <v>41.765896708053596</v>
      </c>
      <c r="M45">
        <f t="shared" si="6"/>
        <v>-0.39510692161332667</v>
      </c>
      <c r="N45">
        <f t="shared" si="7"/>
        <v>2.7905392100376751</v>
      </c>
      <c r="O45">
        <f t="shared" si="8"/>
        <v>-0.42908544427338929</v>
      </c>
      <c r="P45">
        <f t="shared" si="9"/>
        <v>-0.26488406970193756</v>
      </c>
      <c r="Q45">
        <f t="shared" si="10"/>
        <v>-4.9558131969387022E-3</v>
      </c>
      <c r="R45">
        <f t="shared" si="11"/>
        <v>16.242642008205596</v>
      </c>
      <c r="S45">
        <f t="shared" si="12"/>
        <v>16.081099999999999</v>
      </c>
      <c r="T45">
        <f t="shared" si="13"/>
        <v>1.8341725054693847</v>
      </c>
      <c r="U45">
        <f t="shared" si="14"/>
        <v>91.81070065888639</v>
      </c>
      <c r="V45">
        <f t="shared" si="15"/>
        <v>1.6820948880001483</v>
      </c>
      <c r="W45">
        <f t="shared" si="16"/>
        <v>1.8321338100335451</v>
      </c>
      <c r="X45">
        <f t="shared" si="17"/>
        <v>0.15207761746923643</v>
      </c>
      <c r="Y45">
        <f t="shared" si="18"/>
        <v>28.791729928749103</v>
      </c>
      <c r="Z45">
        <f t="shared" si="19"/>
        <v>-2.6211148805356146</v>
      </c>
      <c r="AA45">
        <f t="shared" si="20"/>
        <v>-0.18135476403808501</v>
      </c>
      <c r="AB45">
        <f t="shared" si="21"/>
        <v>25.984304470978465</v>
      </c>
      <c r="AC45">
        <v>-1.2213483986673399E-3</v>
      </c>
      <c r="AD45">
        <v>2.3589308005380599E-2</v>
      </c>
      <c r="AE45">
        <v>2.67766453100869</v>
      </c>
      <c r="AF45">
        <v>0</v>
      </c>
      <c r="AG45">
        <v>0</v>
      </c>
      <c r="AH45">
        <f t="shared" si="22"/>
        <v>1</v>
      </c>
      <c r="AI45">
        <f t="shared" si="23"/>
        <v>0</v>
      </c>
      <c r="AJ45">
        <f t="shared" si="24"/>
        <v>55738.86526981389</v>
      </c>
      <c r="AK45">
        <f t="shared" si="25"/>
        <v>-2.5933088419354801E-2</v>
      </c>
      <c r="AL45">
        <f t="shared" si="26"/>
        <v>-1.2707213325483852E-2</v>
      </c>
      <c r="AM45">
        <f t="shared" si="27"/>
        <v>0.49</v>
      </c>
      <c r="AN45">
        <f t="shared" si="28"/>
        <v>0.39</v>
      </c>
      <c r="AO45">
        <v>8.74</v>
      </c>
      <c r="AP45">
        <v>0.5</v>
      </c>
      <c r="AQ45" t="s">
        <v>196</v>
      </c>
      <c r="AR45">
        <v>1591787036.4354801</v>
      </c>
      <c r="AS45">
        <v>410.647290322581</v>
      </c>
      <c r="AT45">
        <v>409.99529032258101</v>
      </c>
      <c r="AU45">
        <v>16.538558064516099</v>
      </c>
      <c r="AV45">
        <v>17.0997290322581</v>
      </c>
      <c r="AW45">
        <v>1000.00632258065</v>
      </c>
      <c r="AX45">
        <v>101.607419354839</v>
      </c>
      <c r="AY45">
        <v>0.100050029032258</v>
      </c>
      <c r="AZ45">
        <v>16.0636774193548</v>
      </c>
      <c r="BA45">
        <v>16.081099999999999</v>
      </c>
      <c r="BB45">
        <v>16.245454838709701</v>
      </c>
      <c r="BC45">
        <v>0</v>
      </c>
      <c r="BD45">
        <v>0</v>
      </c>
      <c r="BE45">
        <v>9996.0819354838695</v>
      </c>
      <c r="BF45">
        <v>-2.5933088419354801E-2</v>
      </c>
      <c r="BG45">
        <v>1.5289399999999999E-3</v>
      </c>
      <c r="BH45">
        <v>1591787016</v>
      </c>
      <c r="BI45" t="s">
        <v>263</v>
      </c>
      <c r="BJ45">
        <v>5</v>
      </c>
      <c r="BK45">
        <v>0.2</v>
      </c>
      <c r="BL45">
        <v>0.221</v>
      </c>
      <c r="BM45">
        <v>410</v>
      </c>
      <c r="BN45">
        <v>17</v>
      </c>
      <c r="BO45">
        <v>0.28999999999999998</v>
      </c>
      <c r="BP45">
        <v>0.08</v>
      </c>
      <c r="BQ45">
        <v>0.65418080487804897</v>
      </c>
      <c r="BR45">
        <v>0.13673456445993201</v>
      </c>
      <c r="BS45">
        <v>3.8169198885641797E-2</v>
      </c>
      <c r="BT45">
        <v>0</v>
      </c>
      <c r="BU45">
        <v>-0.55184660975609801</v>
      </c>
      <c r="BV45">
        <v>-0.31501960975609</v>
      </c>
      <c r="BW45">
        <v>4.1272812362216499E-2</v>
      </c>
      <c r="BX45">
        <v>0</v>
      </c>
      <c r="BY45">
        <v>0</v>
      </c>
      <c r="BZ45">
        <v>2</v>
      </c>
      <c r="CA45" t="s">
        <v>198</v>
      </c>
      <c r="CB45">
        <v>100</v>
      </c>
      <c r="CC45">
        <v>100</v>
      </c>
      <c r="CD45">
        <v>0.2</v>
      </c>
      <c r="CE45">
        <v>0.221</v>
      </c>
      <c r="CF45">
        <v>2</v>
      </c>
      <c r="CG45">
        <v>1045.1600000000001</v>
      </c>
      <c r="CH45">
        <v>369.44099999999997</v>
      </c>
      <c r="CI45">
        <v>15.219900000000001</v>
      </c>
      <c r="CJ45">
        <v>20.647200000000002</v>
      </c>
      <c r="CK45">
        <v>30.0002</v>
      </c>
      <c r="CL45">
        <v>20.470500000000001</v>
      </c>
      <c r="CM45">
        <v>20.508099999999999</v>
      </c>
      <c r="CN45">
        <v>25.988099999999999</v>
      </c>
      <c r="CO45">
        <v>-30</v>
      </c>
      <c r="CP45">
        <v>-30</v>
      </c>
      <c r="CQ45">
        <v>15.285500000000001</v>
      </c>
      <c r="CR45">
        <v>410</v>
      </c>
      <c r="CS45">
        <v>20</v>
      </c>
      <c r="CT45">
        <v>102.319</v>
      </c>
      <c r="CU45">
        <v>102.268</v>
      </c>
    </row>
    <row r="46" spans="1:99" x14ac:dyDescent="0.25">
      <c r="A46">
        <v>30</v>
      </c>
      <c r="B46">
        <v>1591787050</v>
      </c>
      <c r="C46">
        <v>1235.5</v>
      </c>
      <c r="D46" t="s">
        <v>268</v>
      </c>
      <c r="E46" t="s">
        <v>269</v>
      </c>
      <c r="F46">
        <v>1591787041.37097</v>
      </c>
      <c r="G46">
        <f t="shared" si="0"/>
        <v>-7.1216790319350641E-4</v>
      </c>
      <c r="H46">
        <f t="shared" si="1"/>
        <v>-0.4881088297709345</v>
      </c>
      <c r="I46">
        <f t="shared" si="2"/>
        <v>410.67735483871002</v>
      </c>
      <c r="J46">
        <f t="shared" si="3"/>
        <v>407.90254129987198</v>
      </c>
      <c r="K46">
        <f t="shared" si="4"/>
        <v>41.486931053027845</v>
      </c>
      <c r="L46">
        <f t="shared" si="5"/>
        <v>41.769151648182586</v>
      </c>
      <c r="M46">
        <f t="shared" si="6"/>
        <v>-0.41735084596275568</v>
      </c>
      <c r="N46">
        <f t="shared" si="7"/>
        <v>2.790571021068037</v>
      </c>
      <c r="O46">
        <f t="shared" si="8"/>
        <v>-0.45546363823363911</v>
      </c>
      <c r="P46">
        <f t="shared" si="9"/>
        <v>-0.28095292998032706</v>
      </c>
      <c r="Q46">
        <f t="shared" si="10"/>
        <v>-2.3992688282612981E-3</v>
      </c>
      <c r="R46">
        <f t="shared" si="11"/>
        <v>16.259557319459446</v>
      </c>
      <c r="S46">
        <f t="shared" si="12"/>
        <v>16.077738709677401</v>
      </c>
      <c r="T46">
        <f t="shared" si="13"/>
        <v>1.8337790305823152</v>
      </c>
      <c r="U46">
        <f t="shared" si="14"/>
        <v>91.555726425010391</v>
      </c>
      <c r="V46">
        <f t="shared" si="15"/>
        <v>1.6774925047599936</v>
      </c>
      <c r="W46">
        <f t="shared" si="16"/>
        <v>1.8322092677992787</v>
      </c>
      <c r="X46">
        <f t="shared" si="17"/>
        <v>0.15628652582232161</v>
      </c>
      <c r="Y46">
        <f t="shared" si="18"/>
        <v>31.406604530833633</v>
      </c>
      <c r="Z46">
        <f t="shared" si="19"/>
        <v>-2.0183930860186883</v>
      </c>
      <c r="AA46">
        <f t="shared" si="20"/>
        <v>-0.13964892296268544</v>
      </c>
      <c r="AB46">
        <f t="shared" si="21"/>
        <v>29.246163253023997</v>
      </c>
      <c r="AC46">
        <v>-1.2213700071576101E-3</v>
      </c>
      <c r="AD46">
        <v>2.3589725355035399E-2</v>
      </c>
      <c r="AE46">
        <v>2.67769434502378</v>
      </c>
      <c r="AF46">
        <v>0</v>
      </c>
      <c r="AG46">
        <v>0</v>
      </c>
      <c r="AH46">
        <f t="shared" si="22"/>
        <v>1</v>
      </c>
      <c r="AI46">
        <f t="shared" si="23"/>
        <v>0</v>
      </c>
      <c r="AJ46">
        <f t="shared" si="24"/>
        <v>55739.699066932575</v>
      </c>
      <c r="AK46">
        <f t="shared" si="25"/>
        <v>-1.25550435806452E-2</v>
      </c>
      <c r="AL46">
        <f t="shared" si="26"/>
        <v>-6.1519713545161482E-3</v>
      </c>
      <c r="AM46">
        <f t="shared" si="27"/>
        <v>0.49</v>
      </c>
      <c r="AN46">
        <f t="shared" si="28"/>
        <v>0.39</v>
      </c>
      <c r="AO46">
        <v>8.74</v>
      </c>
      <c r="AP46">
        <v>0.5</v>
      </c>
      <c r="AQ46" t="s">
        <v>196</v>
      </c>
      <c r="AR46">
        <v>1591787041.37097</v>
      </c>
      <c r="AS46">
        <v>410.67735483871002</v>
      </c>
      <c r="AT46">
        <v>409.99512903225798</v>
      </c>
      <c r="AU46">
        <v>16.4932290322581</v>
      </c>
      <c r="AV46">
        <v>17.105396774193501</v>
      </c>
      <c r="AW46">
        <v>1000.00170967742</v>
      </c>
      <c r="AX46">
        <v>101.60796774193599</v>
      </c>
      <c r="AY46">
        <v>9.99817129032258E-2</v>
      </c>
      <c r="AZ46">
        <v>16.0643225806452</v>
      </c>
      <c r="BA46">
        <v>16.077738709677401</v>
      </c>
      <c r="BB46">
        <v>16.232948387096801</v>
      </c>
      <c r="BC46">
        <v>0</v>
      </c>
      <c r="BD46">
        <v>0</v>
      </c>
      <c r="BE46">
        <v>9996.2048387096802</v>
      </c>
      <c r="BF46">
        <v>-1.25550435806452E-2</v>
      </c>
      <c r="BG46">
        <v>1.5403451612903199E-3</v>
      </c>
      <c r="BH46">
        <v>1591787016</v>
      </c>
      <c r="BI46" t="s">
        <v>263</v>
      </c>
      <c r="BJ46">
        <v>5</v>
      </c>
      <c r="BK46">
        <v>0.2</v>
      </c>
      <c r="BL46">
        <v>0.221</v>
      </c>
      <c r="BM46">
        <v>410</v>
      </c>
      <c r="BN46">
        <v>17</v>
      </c>
      <c r="BO46">
        <v>0.28999999999999998</v>
      </c>
      <c r="BP46">
        <v>0.08</v>
      </c>
      <c r="BQ46">
        <v>0.66552887804878003</v>
      </c>
      <c r="BR46">
        <v>0.401193533101046</v>
      </c>
      <c r="BS46">
        <v>4.4554720013952699E-2</v>
      </c>
      <c r="BT46">
        <v>0</v>
      </c>
      <c r="BU46">
        <v>-0.591285951219512</v>
      </c>
      <c r="BV46">
        <v>-0.68009163763066105</v>
      </c>
      <c r="BW46">
        <v>7.0865828743891801E-2</v>
      </c>
      <c r="BX46">
        <v>0</v>
      </c>
      <c r="BY46">
        <v>0</v>
      </c>
      <c r="BZ46">
        <v>2</v>
      </c>
      <c r="CA46" t="s">
        <v>198</v>
      </c>
      <c r="CB46">
        <v>100</v>
      </c>
      <c r="CC46">
        <v>100</v>
      </c>
      <c r="CD46">
        <v>0.2</v>
      </c>
      <c r="CE46">
        <v>0.221</v>
      </c>
      <c r="CF46">
        <v>2</v>
      </c>
      <c r="CG46">
        <v>1047.45</v>
      </c>
      <c r="CH46">
        <v>369.565</v>
      </c>
      <c r="CI46">
        <v>15.2318</v>
      </c>
      <c r="CJ46">
        <v>20.6524</v>
      </c>
      <c r="CK46">
        <v>29.9999</v>
      </c>
      <c r="CL46">
        <v>20.473500000000001</v>
      </c>
      <c r="CM46">
        <v>20.512</v>
      </c>
      <c r="CN46">
        <v>25.9877</v>
      </c>
      <c r="CO46">
        <v>-30</v>
      </c>
      <c r="CP46">
        <v>-30</v>
      </c>
      <c r="CQ46">
        <v>15.2736</v>
      </c>
      <c r="CR46">
        <v>410</v>
      </c>
      <c r="CS46">
        <v>20</v>
      </c>
      <c r="CT46">
        <v>102.31699999999999</v>
      </c>
      <c r="CU46">
        <v>102.26900000000001</v>
      </c>
    </row>
    <row r="47" spans="1:99" x14ac:dyDescent="0.25">
      <c r="A47">
        <v>31</v>
      </c>
      <c r="B47">
        <v>1591787055</v>
      </c>
      <c r="C47">
        <v>1240.5</v>
      </c>
      <c r="D47" t="s">
        <v>270</v>
      </c>
      <c r="E47" t="s">
        <v>271</v>
      </c>
      <c r="F47">
        <v>1591787046.37097</v>
      </c>
      <c r="G47">
        <f t="shared" si="0"/>
        <v>-7.7917446032227584E-4</v>
      </c>
      <c r="H47">
        <f t="shared" si="1"/>
        <v>-0.47216306720489032</v>
      </c>
      <c r="I47">
        <f t="shared" si="2"/>
        <v>410.70132258064501</v>
      </c>
      <c r="J47">
        <f t="shared" si="3"/>
        <v>408.05415658093926</v>
      </c>
      <c r="K47">
        <f t="shared" si="4"/>
        <v>41.502416086538567</v>
      </c>
      <c r="L47">
        <f t="shared" si="5"/>
        <v>41.771654331016862</v>
      </c>
      <c r="M47">
        <f t="shared" si="6"/>
        <v>-0.44192079605351714</v>
      </c>
      <c r="N47">
        <f t="shared" si="7"/>
        <v>2.7900700157340115</v>
      </c>
      <c r="O47">
        <f t="shared" si="8"/>
        <v>-0.48491379589186656</v>
      </c>
      <c r="P47">
        <f t="shared" si="9"/>
        <v>-0.2988629147543615</v>
      </c>
      <c r="Q47">
        <f t="shared" si="10"/>
        <v>-5.2507978015161271E-4</v>
      </c>
      <c r="R47">
        <f t="shared" si="11"/>
        <v>16.273073002821338</v>
      </c>
      <c r="S47">
        <f t="shared" si="12"/>
        <v>16.0688322580645</v>
      </c>
      <c r="T47">
        <f t="shared" si="13"/>
        <v>1.8327367937927062</v>
      </c>
      <c r="U47">
        <f t="shared" si="14"/>
        <v>91.291340433035856</v>
      </c>
      <c r="V47">
        <f t="shared" si="15"/>
        <v>1.6721249259046416</v>
      </c>
      <c r="W47">
        <f t="shared" si="16"/>
        <v>1.8316358572160314</v>
      </c>
      <c r="X47">
        <f t="shared" si="17"/>
        <v>0.16061186788806459</v>
      </c>
      <c r="Y47">
        <f t="shared" si="18"/>
        <v>34.361593700212367</v>
      </c>
      <c r="Z47">
        <f t="shared" si="19"/>
        <v>-1.4158724747744067</v>
      </c>
      <c r="AA47">
        <f t="shared" si="20"/>
        <v>-9.7972194542359614E-2</v>
      </c>
      <c r="AB47">
        <f t="shared" si="21"/>
        <v>32.847223951115453</v>
      </c>
      <c r="AC47">
        <v>-1.22102971370954E-3</v>
      </c>
      <c r="AD47">
        <v>2.3583152875824999E-2</v>
      </c>
      <c r="AE47">
        <v>2.6772247889582599</v>
      </c>
      <c r="AF47">
        <v>0</v>
      </c>
      <c r="AG47">
        <v>0</v>
      </c>
      <c r="AH47">
        <f t="shared" si="22"/>
        <v>1</v>
      </c>
      <c r="AI47">
        <f t="shared" si="23"/>
        <v>0</v>
      </c>
      <c r="AJ47">
        <f t="shared" si="24"/>
        <v>55725.750656431854</v>
      </c>
      <c r="AK47">
        <f t="shared" si="25"/>
        <v>-2.7476702258064502E-3</v>
      </c>
      <c r="AL47">
        <f t="shared" si="26"/>
        <v>-1.3463584106451606E-3</v>
      </c>
      <c r="AM47">
        <f t="shared" si="27"/>
        <v>0.49</v>
      </c>
      <c r="AN47">
        <f t="shared" si="28"/>
        <v>0.39</v>
      </c>
      <c r="AO47">
        <v>8.74</v>
      </c>
      <c r="AP47">
        <v>0.5</v>
      </c>
      <c r="AQ47" t="s">
        <v>196</v>
      </c>
      <c r="AR47">
        <v>1591787046.37097</v>
      </c>
      <c r="AS47">
        <v>410.70132258064501</v>
      </c>
      <c r="AT47">
        <v>410.00896774193501</v>
      </c>
      <c r="AU47">
        <v>16.440429032258098</v>
      </c>
      <c r="AV47">
        <v>17.110229032258101</v>
      </c>
      <c r="AW47">
        <v>1000.0038387096801</v>
      </c>
      <c r="AX47">
        <v>101.60812903225801</v>
      </c>
      <c r="AY47">
        <v>9.9978622580645202E-2</v>
      </c>
      <c r="AZ47">
        <v>16.059419354838699</v>
      </c>
      <c r="BA47">
        <v>16.0688322580645</v>
      </c>
      <c r="BB47">
        <v>16.216709677419399</v>
      </c>
      <c r="BC47">
        <v>0</v>
      </c>
      <c r="BD47">
        <v>0</v>
      </c>
      <c r="BE47">
        <v>9993.4038709677407</v>
      </c>
      <c r="BF47">
        <v>-2.7476702258064502E-3</v>
      </c>
      <c r="BG47">
        <v>1.5505174193548401E-3</v>
      </c>
      <c r="BH47">
        <v>1591787016</v>
      </c>
      <c r="BI47" t="s">
        <v>263</v>
      </c>
      <c r="BJ47">
        <v>5</v>
      </c>
      <c r="BK47">
        <v>0.2</v>
      </c>
      <c r="BL47">
        <v>0.221</v>
      </c>
      <c r="BM47">
        <v>410</v>
      </c>
      <c r="BN47">
        <v>17</v>
      </c>
      <c r="BO47">
        <v>0.28999999999999998</v>
      </c>
      <c r="BP47">
        <v>0.08</v>
      </c>
      <c r="BQ47">
        <v>0.68680412195121998</v>
      </c>
      <c r="BR47">
        <v>0.15218036236933699</v>
      </c>
      <c r="BS47">
        <v>2.69026799219916E-2</v>
      </c>
      <c r="BT47">
        <v>0</v>
      </c>
      <c r="BU47">
        <v>-0.63949239024390203</v>
      </c>
      <c r="BV47">
        <v>-0.75277766550521297</v>
      </c>
      <c r="BW47">
        <v>7.6214806803158897E-2</v>
      </c>
      <c r="BX47">
        <v>0</v>
      </c>
      <c r="BY47">
        <v>0</v>
      </c>
      <c r="BZ47">
        <v>2</v>
      </c>
      <c r="CA47" t="s">
        <v>198</v>
      </c>
      <c r="CB47">
        <v>100</v>
      </c>
      <c r="CC47">
        <v>100</v>
      </c>
      <c r="CD47">
        <v>0.2</v>
      </c>
      <c r="CE47">
        <v>0.221</v>
      </c>
      <c r="CF47">
        <v>2</v>
      </c>
      <c r="CG47">
        <v>1045.55</v>
      </c>
      <c r="CH47">
        <v>369.72699999999998</v>
      </c>
      <c r="CI47">
        <v>15.234500000000001</v>
      </c>
      <c r="CJ47">
        <v>20.6568</v>
      </c>
      <c r="CK47">
        <v>30</v>
      </c>
      <c r="CL47">
        <v>20.477499999999999</v>
      </c>
      <c r="CM47">
        <v>20.515599999999999</v>
      </c>
      <c r="CN47">
        <v>25.9861</v>
      </c>
      <c r="CO47">
        <v>-30</v>
      </c>
      <c r="CP47">
        <v>-30</v>
      </c>
      <c r="CQ47">
        <v>15.192</v>
      </c>
      <c r="CR47">
        <v>410</v>
      </c>
      <c r="CS47">
        <v>20</v>
      </c>
      <c r="CT47">
        <v>102.316</v>
      </c>
      <c r="CU47">
        <v>102.26900000000001</v>
      </c>
    </row>
    <row r="48" spans="1:99" x14ac:dyDescent="0.25">
      <c r="A48">
        <v>32</v>
      </c>
      <c r="B48">
        <v>1591787060</v>
      </c>
      <c r="C48">
        <v>1245.5</v>
      </c>
      <c r="D48" t="s">
        <v>272</v>
      </c>
      <c r="E48" t="s">
        <v>273</v>
      </c>
      <c r="F48">
        <v>1591787051.37097</v>
      </c>
      <c r="G48">
        <f t="shared" si="0"/>
        <v>-8.2807516143979529E-4</v>
      </c>
      <c r="H48">
        <f t="shared" si="1"/>
        <v>-0.4713300159163169</v>
      </c>
      <c r="I48">
        <f t="shared" si="2"/>
        <v>410.71493548387099</v>
      </c>
      <c r="J48">
        <f t="shared" si="3"/>
        <v>408.11757172074215</v>
      </c>
      <c r="K48">
        <f t="shared" si="4"/>
        <v>41.508919057312383</v>
      </c>
      <c r="L48">
        <f t="shared" si="5"/>
        <v>41.773092348728227</v>
      </c>
      <c r="M48">
        <f t="shared" si="6"/>
        <v>-0.45978526450783636</v>
      </c>
      <c r="N48">
        <f t="shared" si="7"/>
        <v>2.7894671790467158</v>
      </c>
      <c r="O48">
        <f t="shared" si="8"/>
        <v>-0.50653631779776109</v>
      </c>
      <c r="P48">
        <f t="shared" si="9"/>
        <v>-0.31199228144999669</v>
      </c>
      <c r="Q48">
        <f t="shared" si="10"/>
        <v>-1.3486631357612902E-3</v>
      </c>
      <c r="R48">
        <f t="shared" si="11"/>
        <v>16.280259243962721</v>
      </c>
      <c r="S48">
        <f t="shared" si="12"/>
        <v>16.059887096774201</v>
      </c>
      <c r="T48">
        <f t="shared" si="13"/>
        <v>1.831690550767656</v>
      </c>
      <c r="U48">
        <f t="shared" si="14"/>
        <v>91.117902921107046</v>
      </c>
      <c r="V48">
        <f t="shared" si="15"/>
        <v>1.6682808546021339</v>
      </c>
      <c r="W48">
        <f t="shared" si="16"/>
        <v>1.8309034790304468</v>
      </c>
      <c r="X48">
        <f t="shared" si="17"/>
        <v>0.16340969616552203</v>
      </c>
      <c r="Y48">
        <f t="shared" si="18"/>
        <v>36.518114619494973</v>
      </c>
      <c r="Z48">
        <f t="shared" si="19"/>
        <v>-1.0124357089011025</v>
      </c>
      <c r="AA48">
        <f t="shared" si="20"/>
        <v>-7.0065741152026198E-2</v>
      </c>
      <c r="AB48">
        <f t="shared" si="21"/>
        <v>35.434264506306086</v>
      </c>
      <c r="AC48">
        <v>-1.22062033285477E-3</v>
      </c>
      <c r="AD48">
        <v>2.3575246031975101E-2</v>
      </c>
      <c r="AE48">
        <v>2.6766597864652302</v>
      </c>
      <c r="AF48">
        <v>0</v>
      </c>
      <c r="AG48">
        <v>0</v>
      </c>
      <c r="AH48">
        <f t="shared" si="22"/>
        <v>1</v>
      </c>
      <c r="AI48">
        <f t="shared" si="23"/>
        <v>0</v>
      </c>
      <c r="AJ48">
        <f t="shared" si="24"/>
        <v>55709.037203247368</v>
      </c>
      <c r="AK48">
        <f t="shared" si="25"/>
        <v>-7.0573685806451601E-3</v>
      </c>
      <c r="AL48">
        <f t="shared" si="26"/>
        <v>-3.4581106045161285E-3</v>
      </c>
      <c r="AM48">
        <f t="shared" si="27"/>
        <v>0.49</v>
      </c>
      <c r="AN48">
        <f t="shared" si="28"/>
        <v>0.39</v>
      </c>
      <c r="AO48">
        <v>8.74</v>
      </c>
      <c r="AP48">
        <v>0.5</v>
      </c>
      <c r="AQ48" t="s">
        <v>196</v>
      </c>
      <c r="AR48">
        <v>1591787051.37097</v>
      </c>
      <c r="AS48">
        <v>410.71493548387099</v>
      </c>
      <c r="AT48">
        <v>410.00574193548402</v>
      </c>
      <c r="AU48">
        <v>16.402612903225801</v>
      </c>
      <c r="AV48">
        <v>17.114480645161301</v>
      </c>
      <c r="AW48">
        <v>999.99825806451599</v>
      </c>
      <c r="AX48">
        <v>101.60825806451599</v>
      </c>
      <c r="AY48">
        <v>9.9979790322580697E-2</v>
      </c>
      <c r="AZ48">
        <v>16.053154838709698</v>
      </c>
      <c r="BA48">
        <v>16.059887096774201</v>
      </c>
      <c r="BB48">
        <v>16.2004451612903</v>
      </c>
      <c r="BC48">
        <v>0</v>
      </c>
      <c r="BD48">
        <v>0</v>
      </c>
      <c r="BE48">
        <v>9990.0406451612907</v>
      </c>
      <c r="BF48">
        <v>-7.0573685806451601E-3</v>
      </c>
      <c r="BG48">
        <v>1.5505174193548401E-3</v>
      </c>
      <c r="BH48">
        <v>1591787016</v>
      </c>
      <c r="BI48" t="s">
        <v>263</v>
      </c>
      <c r="BJ48">
        <v>5</v>
      </c>
      <c r="BK48">
        <v>0.2</v>
      </c>
      <c r="BL48">
        <v>0.221</v>
      </c>
      <c r="BM48">
        <v>410</v>
      </c>
      <c r="BN48">
        <v>17</v>
      </c>
      <c r="BO48">
        <v>0.28999999999999998</v>
      </c>
      <c r="BP48">
        <v>0.08</v>
      </c>
      <c r="BQ48">
        <v>0.69847521951219504</v>
      </c>
      <c r="BR48">
        <v>0.118824752613267</v>
      </c>
      <c r="BS48">
        <v>2.90764375401284E-2</v>
      </c>
      <c r="BT48">
        <v>0</v>
      </c>
      <c r="BU48">
        <v>-0.68891668292682895</v>
      </c>
      <c r="BV48">
        <v>-0.47141084320561599</v>
      </c>
      <c r="BW48">
        <v>5.08096250534305E-2</v>
      </c>
      <c r="BX48">
        <v>0</v>
      </c>
      <c r="BY48">
        <v>0</v>
      </c>
      <c r="BZ48">
        <v>2</v>
      </c>
      <c r="CA48" t="s">
        <v>198</v>
      </c>
      <c r="CB48">
        <v>100</v>
      </c>
      <c r="CC48">
        <v>100</v>
      </c>
      <c r="CD48">
        <v>0.2</v>
      </c>
      <c r="CE48">
        <v>0.221</v>
      </c>
      <c r="CF48">
        <v>2</v>
      </c>
      <c r="CG48">
        <v>1047.92</v>
      </c>
      <c r="CH48">
        <v>369.63799999999998</v>
      </c>
      <c r="CI48">
        <v>15.172599999999999</v>
      </c>
      <c r="CJ48">
        <v>20.662099999999999</v>
      </c>
      <c r="CK48">
        <v>30.000599999999999</v>
      </c>
      <c r="CL48">
        <v>20.481400000000001</v>
      </c>
      <c r="CM48">
        <v>20.519500000000001</v>
      </c>
      <c r="CN48">
        <v>25.9878</v>
      </c>
      <c r="CO48">
        <v>-30</v>
      </c>
      <c r="CP48">
        <v>-30</v>
      </c>
      <c r="CQ48">
        <v>15.1126</v>
      </c>
      <c r="CR48">
        <v>410</v>
      </c>
      <c r="CS48">
        <v>20</v>
      </c>
      <c r="CT48">
        <v>102.315</v>
      </c>
      <c r="CU48">
        <v>102.267</v>
      </c>
    </row>
    <row r="49" spans="1:99" x14ac:dyDescent="0.25">
      <c r="A49">
        <v>33</v>
      </c>
      <c r="B49">
        <v>1591787301.5</v>
      </c>
      <c r="C49">
        <v>1487</v>
      </c>
      <c r="D49" t="s">
        <v>276</v>
      </c>
      <c r="E49" t="s">
        <v>277</v>
      </c>
      <c r="F49">
        <v>1591787293.5</v>
      </c>
      <c r="G49">
        <f t="shared" si="0"/>
        <v>-6.1442701804445869E-4</v>
      </c>
      <c r="H49">
        <f t="shared" si="1"/>
        <v>-0.71423227142132584</v>
      </c>
      <c r="I49">
        <f t="shared" si="2"/>
        <v>410.631129032258</v>
      </c>
      <c r="J49">
        <f t="shared" si="3"/>
        <v>406.48430506712089</v>
      </c>
      <c r="K49">
        <f t="shared" si="4"/>
        <v>41.344340705520537</v>
      </c>
      <c r="L49">
        <f t="shared" si="5"/>
        <v>41.766122557176864</v>
      </c>
      <c r="M49">
        <f t="shared" si="6"/>
        <v>-0.35002280393521096</v>
      </c>
      <c r="N49">
        <f t="shared" si="7"/>
        <v>2.7809276634763789</v>
      </c>
      <c r="O49">
        <f t="shared" si="8"/>
        <v>-0.37650609597676971</v>
      </c>
      <c r="P49">
        <f t="shared" si="9"/>
        <v>-0.2327711953346219</v>
      </c>
      <c r="Q49">
        <f t="shared" si="10"/>
        <v>1.8508010711806449E-3</v>
      </c>
      <c r="R49">
        <f t="shared" si="11"/>
        <v>15.85802420583669</v>
      </c>
      <c r="S49">
        <f t="shared" si="12"/>
        <v>15.6797258064516</v>
      </c>
      <c r="T49">
        <f t="shared" si="13"/>
        <v>1.7877081259228282</v>
      </c>
      <c r="U49">
        <f t="shared" si="14"/>
        <v>90.817139590046352</v>
      </c>
      <c r="V49">
        <f t="shared" si="15"/>
        <v>1.6245066884509203</v>
      </c>
      <c r="W49">
        <f t="shared" si="16"/>
        <v>1.7887666312592914</v>
      </c>
      <c r="X49">
        <f t="shared" si="17"/>
        <v>0.16320143747190796</v>
      </c>
      <c r="Y49">
        <f t="shared" si="18"/>
        <v>27.096231495760627</v>
      </c>
      <c r="Z49">
        <f t="shared" si="19"/>
        <v>1.3860842474356998</v>
      </c>
      <c r="AA49">
        <f t="shared" si="20"/>
        <v>9.5847515219487978E-2</v>
      </c>
      <c r="AB49">
        <f t="shared" si="21"/>
        <v>28.580014059486995</v>
      </c>
      <c r="AC49">
        <v>-1.2215751724564401E-3</v>
      </c>
      <c r="AD49">
        <v>2.3593687948699399E-2</v>
      </c>
      <c r="AE49">
        <v>2.6779774014574498</v>
      </c>
      <c r="AF49">
        <v>0</v>
      </c>
      <c r="AG49">
        <v>0</v>
      </c>
      <c r="AH49">
        <f t="shared" si="22"/>
        <v>1</v>
      </c>
      <c r="AI49">
        <f t="shared" si="23"/>
        <v>0</v>
      </c>
      <c r="AJ49">
        <f t="shared" si="24"/>
        <v>55821.252477121023</v>
      </c>
      <c r="AK49">
        <f t="shared" si="25"/>
        <v>9.6849872903225793E-3</v>
      </c>
      <c r="AL49">
        <f t="shared" si="26"/>
        <v>4.7456437722580638E-3</v>
      </c>
      <c r="AM49">
        <f t="shared" si="27"/>
        <v>0.49</v>
      </c>
      <c r="AN49">
        <f t="shared" si="28"/>
        <v>0.39</v>
      </c>
      <c r="AO49">
        <v>6.66</v>
      </c>
      <c r="AP49">
        <v>0.5</v>
      </c>
      <c r="AQ49" t="s">
        <v>196</v>
      </c>
      <c r="AR49">
        <v>1591787293.5</v>
      </c>
      <c r="AS49">
        <v>410.631129032258</v>
      </c>
      <c r="AT49">
        <v>409.98741935483901</v>
      </c>
      <c r="AU49">
        <v>15.9716290322581</v>
      </c>
      <c r="AV49">
        <v>16.374300000000002</v>
      </c>
      <c r="AW49">
        <v>1000.00422580645</v>
      </c>
      <c r="AX49">
        <v>101.611903225806</v>
      </c>
      <c r="AY49">
        <v>0.100119083870968</v>
      </c>
      <c r="AZ49">
        <v>15.6889709677419</v>
      </c>
      <c r="BA49">
        <v>15.6797258064516</v>
      </c>
      <c r="BB49">
        <v>15.763235483871</v>
      </c>
      <c r="BC49">
        <v>0</v>
      </c>
      <c r="BD49">
        <v>0</v>
      </c>
      <c r="BE49">
        <v>9997.4967741935507</v>
      </c>
      <c r="BF49">
        <v>9.6849872903225793E-3</v>
      </c>
      <c r="BG49">
        <v>1.5606896774193501E-3</v>
      </c>
      <c r="BH49">
        <v>1591787275.5</v>
      </c>
      <c r="BI49" t="s">
        <v>278</v>
      </c>
      <c r="BJ49">
        <v>6</v>
      </c>
      <c r="BK49">
        <v>0.17399999999999999</v>
      </c>
      <c r="BL49">
        <v>0.186</v>
      </c>
      <c r="BM49">
        <v>410</v>
      </c>
      <c r="BN49">
        <v>16</v>
      </c>
      <c r="BO49">
        <v>0.51</v>
      </c>
      <c r="BP49">
        <v>0.22</v>
      </c>
      <c r="BQ49">
        <v>0.65928619512195097</v>
      </c>
      <c r="BR49">
        <v>-0.32334242508706501</v>
      </c>
      <c r="BS49">
        <v>3.7513251990313502E-2</v>
      </c>
      <c r="BT49">
        <v>0</v>
      </c>
      <c r="BU49">
        <v>-0.397871707317073</v>
      </c>
      <c r="BV49">
        <v>-0.12633332404179001</v>
      </c>
      <c r="BW49">
        <v>1.2557284181378499E-2</v>
      </c>
      <c r="BX49">
        <v>0</v>
      </c>
      <c r="BY49">
        <v>0</v>
      </c>
      <c r="BZ49">
        <v>2</v>
      </c>
      <c r="CA49" t="s">
        <v>198</v>
      </c>
      <c r="CB49">
        <v>100</v>
      </c>
      <c r="CC49">
        <v>100</v>
      </c>
      <c r="CD49">
        <v>0.17399999999999999</v>
      </c>
      <c r="CE49">
        <v>0.186</v>
      </c>
      <c r="CF49">
        <v>2</v>
      </c>
      <c r="CG49">
        <v>1044.9000000000001</v>
      </c>
      <c r="CH49">
        <v>368.77100000000002</v>
      </c>
      <c r="CI49">
        <v>14.998799999999999</v>
      </c>
      <c r="CJ49">
        <v>20.752300000000002</v>
      </c>
      <c r="CK49">
        <v>29.9999</v>
      </c>
      <c r="CL49">
        <v>20.5595</v>
      </c>
      <c r="CM49">
        <v>20.5914</v>
      </c>
      <c r="CN49">
        <v>25.9635</v>
      </c>
      <c r="CO49">
        <v>-30</v>
      </c>
      <c r="CP49">
        <v>-30</v>
      </c>
      <c r="CQ49">
        <v>15</v>
      </c>
      <c r="CR49">
        <v>410</v>
      </c>
      <c r="CS49">
        <v>20</v>
      </c>
      <c r="CT49">
        <v>102.345</v>
      </c>
      <c r="CU49">
        <v>102.274</v>
      </c>
    </row>
    <row r="50" spans="1:99" x14ac:dyDescent="0.25">
      <c r="A50">
        <v>34</v>
      </c>
      <c r="B50">
        <v>1591787306.5</v>
      </c>
      <c r="C50">
        <v>1492</v>
      </c>
      <c r="D50" t="s">
        <v>279</v>
      </c>
      <c r="E50" t="s">
        <v>280</v>
      </c>
      <c r="F50">
        <v>1591787298.14516</v>
      </c>
      <c r="G50">
        <f t="shared" si="0"/>
        <v>-6.305440364044177E-4</v>
      </c>
      <c r="H50">
        <f t="shared" si="1"/>
        <v>-0.69715279977114331</v>
      </c>
      <c r="I50">
        <f t="shared" si="2"/>
        <v>410.62590322580598</v>
      </c>
      <c r="J50">
        <f t="shared" si="3"/>
        <v>406.62830849668495</v>
      </c>
      <c r="K50">
        <f t="shared" si="4"/>
        <v>41.359012022611047</v>
      </c>
      <c r="L50">
        <f t="shared" si="5"/>
        <v>41.765615707126997</v>
      </c>
      <c r="M50">
        <f t="shared" si="6"/>
        <v>-0.35858940130161482</v>
      </c>
      <c r="N50">
        <f t="shared" si="7"/>
        <v>2.7806206538223517</v>
      </c>
      <c r="O50">
        <f t="shared" si="8"/>
        <v>-0.38644437312612978</v>
      </c>
      <c r="P50">
        <f t="shared" si="9"/>
        <v>-0.23884616855472757</v>
      </c>
      <c r="Q50">
        <f t="shared" si="10"/>
        <v>3.5294786682580725E-4</v>
      </c>
      <c r="R50">
        <f t="shared" si="11"/>
        <v>15.865405271117991</v>
      </c>
      <c r="S50">
        <f t="shared" si="12"/>
        <v>15.6842387096774</v>
      </c>
      <c r="T50">
        <f t="shared" si="13"/>
        <v>1.7882247525566239</v>
      </c>
      <c r="U50">
        <f t="shared" si="14"/>
        <v>90.830440874870504</v>
      </c>
      <c r="V50">
        <f t="shared" si="15"/>
        <v>1.6250503314694738</v>
      </c>
      <c r="W50">
        <f t="shared" si="16"/>
        <v>1.7891032079302243</v>
      </c>
      <c r="X50">
        <f t="shared" si="17"/>
        <v>0.16317442108715019</v>
      </c>
      <c r="Y50">
        <f t="shared" si="18"/>
        <v>27.806992005434822</v>
      </c>
      <c r="Z50">
        <f t="shared" si="19"/>
        <v>1.1499457277455125</v>
      </c>
      <c r="AA50">
        <f t="shared" si="20"/>
        <v>7.9530431338056581E-2</v>
      </c>
      <c r="AB50">
        <f t="shared" si="21"/>
        <v>29.036821112385219</v>
      </c>
      <c r="AC50">
        <v>-1.2213654562371701E-3</v>
      </c>
      <c r="AD50">
        <v>2.3589637457868601E-2</v>
      </c>
      <c r="AE50">
        <v>2.6776880659836202</v>
      </c>
      <c r="AF50">
        <v>0</v>
      </c>
      <c r="AG50">
        <v>0</v>
      </c>
      <c r="AH50">
        <f t="shared" si="22"/>
        <v>1</v>
      </c>
      <c r="AI50">
        <f t="shared" si="23"/>
        <v>0</v>
      </c>
      <c r="AJ50">
        <f t="shared" si="24"/>
        <v>55811.494899048201</v>
      </c>
      <c r="AK50">
        <f t="shared" si="25"/>
        <v>1.8469276129032301E-3</v>
      </c>
      <c r="AL50">
        <f t="shared" si="26"/>
        <v>9.0499453032258273E-4</v>
      </c>
      <c r="AM50">
        <f t="shared" si="27"/>
        <v>0.49</v>
      </c>
      <c r="AN50">
        <f t="shared" si="28"/>
        <v>0.39</v>
      </c>
      <c r="AO50">
        <v>6.66</v>
      </c>
      <c r="AP50">
        <v>0.5</v>
      </c>
      <c r="AQ50" t="s">
        <v>196</v>
      </c>
      <c r="AR50">
        <v>1591787298.14516</v>
      </c>
      <c r="AS50">
        <v>410.62590322580598</v>
      </c>
      <c r="AT50">
        <v>409.98916129032301</v>
      </c>
      <c r="AU50">
        <v>15.976964516129</v>
      </c>
      <c r="AV50">
        <v>16.390196774193502</v>
      </c>
      <c r="AW50">
        <v>1000.00161290323</v>
      </c>
      <c r="AX50">
        <v>101.612032258065</v>
      </c>
      <c r="AY50">
        <v>0.100050148387097</v>
      </c>
      <c r="AZ50">
        <v>15.6919096774194</v>
      </c>
      <c r="BA50">
        <v>15.6842387096774</v>
      </c>
      <c r="BB50">
        <v>15.764409677419399</v>
      </c>
      <c r="BC50">
        <v>0</v>
      </c>
      <c r="BD50">
        <v>0</v>
      </c>
      <c r="BE50">
        <v>9995.7677419354804</v>
      </c>
      <c r="BF50">
        <v>1.8469276129032301E-3</v>
      </c>
      <c r="BG50">
        <v>1.54527741935484E-3</v>
      </c>
      <c r="BH50">
        <v>1591787275.5</v>
      </c>
      <c r="BI50" t="s">
        <v>278</v>
      </c>
      <c r="BJ50">
        <v>6</v>
      </c>
      <c r="BK50">
        <v>0.17399999999999999</v>
      </c>
      <c r="BL50">
        <v>0.186</v>
      </c>
      <c r="BM50">
        <v>410</v>
      </c>
      <c r="BN50">
        <v>16</v>
      </c>
      <c r="BO50">
        <v>0.51</v>
      </c>
      <c r="BP50">
        <v>0.22</v>
      </c>
      <c r="BQ50">
        <v>0.64166856097560998</v>
      </c>
      <c r="BR50">
        <v>-0.12402204878049</v>
      </c>
      <c r="BS50">
        <v>2.1802733252293701E-2</v>
      </c>
      <c r="BT50">
        <v>0</v>
      </c>
      <c r="BU50">
        <v>-0.40821592682926799</v>
      </c>
      <c r="BV50">
        <v>-0.136350292682929</v>
      </c>
      <c r="BW50">
        <v>1.3466799890372199E-2</v>
      </c>
      <c r="BX50">
        <v>0</v>
      </c>
      <c r="BY50">
        <v>0</v>
      </c>
      <c r="BZ50">
        <v>2</v>
      </c>
      <c r="CA50" t="s">
        <v>198</v>
      </c>
      <c r="CB50">
        <v>100</v>
      </c>
      <c r="CC50">
        <v>100</v>
      </c>
      <c r="CD50">
        <v>0.17399999999999999</v>
      </c>
      <c r="CE50">
        <v>0.186</v>
      </c>
      <c r="CF50">
        <v>2</v>
      </c>
      <c r="CG50">
        <v>1049.07</v>
      </c>
      <c r="CH50">
        <v>368.86399999999998</v>
      </c>
      <c r="CI50">
        <v>14.999000000000001</v>
      </c>
      <c r="CJ50">
        <v>20.7501</v>
      </c>
      <c r="CK50">
        <v>30</v>
      </c>
      <c r="CL50">
        <v>20.5578</v>
      </c>
      <c r="CM50">
        <v>20.589700000000001</v>
      </c>
      <c r="CN50">
        <v>25.963899999999999</v>
      </c>
      <c r="CO50">
        <v>-30</v>
      </c>
      <c r="CP50">
        <v>-30</v>
      </c>
      <c r="CQ50">
        <v>15</v>
      </c>
      <c r="CR50">
        <v>410</v>
      </c>
      <c r="CS50">
        <v>20</v>
      </c>
      <c r="CT50">
        <v>102.345</v>
      </c>
      <c r="CU50">
        <v>102.273</v>
      </c>
    </row>
    <row r="51" spans="1:99" x14ac:dyDescent="0.25">
      <c r="A51">
        <v>35</v>
      </c>
      <c r="B51">
        <v>1591787311.5</v>
      </c>
      <c r="C51">
        <v>1497</v>
      </c>
      <c r="D51" t="s">
        <v>281</v>
      </c>
      <c r="E51" t="s">
        <v>282</v>
      </c>
      <c r="F51">
        <v>1591787302.9354801</v>
      </c>
      <c r="G51">
        <f t="shared" si="0"/>
        <v>-6.4551351456821617E-4</v>
      </c>
      <c r="H51">
        <f t="shared" si="1"/>
        <v>-0.69705292428780319</v>
      </c>
      <c r="I51">
        <f t="shared" si="2"/>
        <v>410.64151612903203</v>
      </c>
      <c r="J51">
        <f t="shared" si="3"/>
        <v>406.72000614916567</v>
      </c>
      <c r="K51">
        <f t="shared" si="4"/>
        <v>41.368242436387028</v>
      </c>
      <c r="L51">
        <f t="shared" si="5"/>
        <v>41.767106453674451</v>
      </c>
      <c r="M51">
        <f t="shared" si="6"/>
        <v>-0.36727588561717678</v>
      </c>
      <c r="N51">
        <f t="shared" si="7"/>
        <v>2.7807462242669794</v>
      </c>
      <c r="O51">
        <f t="shared" si="8"/>
        <v>-0.39655529053030747</v>
      </c>
      <c r="P51">
        <f t="shared" si="9"/>
        <v>-0.24502344343896404</v>
      </c>
      <c r="Q51">
        <f t="shared" si="10"/>
        <v>-6.4287811681935502E-4</v>
      </c>
      <c r="R51">
        <f t="shared" si="11"/>
        <v>15.871677872554006</v>
      </c>
      <c r="S51">
        <f t="shared" si="12"/>
        <v>15.686561290322601</v>
      </c>
      <c r="T51">
        <f t="shared" si="13"/>
        <v>1.7884906872757438</v>
      </c>
      <c r="U51">
        <f t="shared" si="14"/>
        <v>90.854297457276161</v>
      </c>
      <c r="V51">
        <f t="shared" si="15"/>
        <v>1.6257027522392589</v>
      </c>
      <c r="W51">
        <f t="shared" si="16"/>
        <v>1.7893515196721856</v>
      </c>
      <c r="X51">
        <f t="shared" si="17"/>
        <v>0.16278793503648492</v>
      </c>
      <c r="Y51">
        <f t="shared" si="18"/>
        <v>28.467145992458335</v>
      </c>
      <c r="Z51">
        <f t="shared" si="19"/>
        <v>1.1267849217054933</v>
      </c>
      <c r="AA51">
        <f t="shared" si="20"/>
        <v>7.7926925350894474E-2</v>
      </c>
      <c r="AB51">
        <f t="shared" si="21"/>
        <v>29.671214961397904</v>
      </c>
      <c r="AC51">
        <v>-1.2214512298205601E-3</v>
      </c>
      <c r="AD51">
        <v>2.3591294101852602E-2</v>
      </c>
      <c r="AE51">
        <v>2.6778064077180699</v>
      </c>
      <c r="AF51">
        <v>0</v>
      </c>
      <c r="AG51">
        <v>0</v>
      </c>
      <c r="AH51">
        <f t="shared" si="22"/>
        <v>1</v>
      </c>
      <c r="AI51">
        <f t="shared" si="23"/>
        <v>0</v>
      </c>
      <c r="AJ51">
        <f t="shared" si="24"/>
        <v>55814.830403395616</v>
      </c>
      <c r="AK51">
        <f t="shared" si="25"/>
        <v>-3.3640927096774201E-3</v>
      </c>
      <c r="AL51">
        <f t="shared" si="26"/>
        <v>-1.6484054277419358E-3</v>
      </c>
      <c r="AM51">
        <f t="shared" si="27"/>
        <v>0.49</v>
      </c>
      <c r="AN51">
        <f t="shared" si="28"/>
        <v>0.39</v>
      </c>
      <c r="AO51">
        <v>6.66</v>
      </c>
      <c r="AP51">
        <v>0.5</v>
      </c>
      <c r="AQ51" t="s">
        <v>196</v>
      </c>
      <c r="AR51">
        <v>1591787302.9354801</v>
      </c>
      <c r="AS51">
        <v>410.64151612903203</v>
      </c>
      <c r="AT51">
        <v>410.00074193548397</v>
      </c>
      <c r="AU51">
        <v>15.9834161290323</v>
      </c>
      <c r="AV51">
        <v>16.406454838709699</v>
      </c>
      <c r="AW51">
        <v>1000.00432258065</v>
      </c>
      <c r="AX51">
        <v>101.61180645161301</v>
      </c>
      <c r="AY51">
        <v>0.10003907096774201</v>
      </c>
      <c r="AZ51">
        <v>15.6940774193548</v>
      </c>
      <c r="BA51">
        <v>15.686561290322601</v>
      </c>
      <c r="BB51">
        <v>15.7653129032258</v>
      </c>
      <c r="BC51">
        <v>0</v>
      </c>
      <c r="BD51">
        <v>0</v>
      </c>
      <c r="BE51">
        <v>9996.4919354838694</v>
      </c>
      <c r="BF51">
        <v>-3.3640927096774201E-3</v>
      </c>
      <c r="BG51">
        <v>1.5289399999999999E-3</v>
      </c>
      <c r="BH51">
        <v>1591787275.5</v>
      </c>
      <c r="BI51" t="s">
        <v>278</v>
      </c>
      <c r="BJ51">
        <v>6</v>
      </c>
      <c r="BK51">
        <v>0.17399999999999999</v>
      </c>
      <c r="BL51">
        <v>0.186</v>
      </c>
      <c r="BM51">
        <v>410</v>
      </c>
      <c r="BN51">
        <v>16</v>
      </c>
      <c r="BO51">
        <v>0.51</v>
      </c>
      <c r="BP51">
        <v>0.22</v>
      </c>
      <c r="BQ51">
        <v>0.64470541463414599</v>
      </c>
      <c r="BR51">
        <v>9.0404153310112298E-2</v>
      </c>
      <c r="BS51">
        <v>2.48391220260137E-2</v>
      </c>
      <c r="BT51">
        <v>1</v>
      </c>
      <c r="BU51">
        <v>-0.418877756097561</v>
      </c>
      <c r="BV51">
        <v>-0.12256413240418</v>
      </c>
      <c r="BW51">
        <v>1.2124622280826201E-2</v>
      </c>
      <c r="BX51">
        <v>0</v>
      </c>
      <c r="BY51">
        <v>1</v>
      </c>
      <c r="BZ51">
        <v>2</v>
      </c>
      <c r="CA51" t="s">
        <v>203</v>
      </c>
      <c r="CB51">
        <v>100</v>
      </c>
      <c r="CC51">
        <v>100</v>
      </c>
      <c r="CD51">
        <v>0.17399999999999999</v>
      </c>
      <c r="CE51">
        <v>0.186</v>
      </c>
      <c r="CF51">
        <v>2</v>
      </c>
      <c r="CG51">
        <v>1046.5</v>
      </c>
      <c r="CH51">
        <v>369.21899999999999</v>
      </c>
      <c r="CI51">
        <v>14.9999</v>
      </c>
      <c r="CJ51">
        <v>20.747900000000001</v>
      </c>
      <c r="CK51">
        <v>30</v>
      </c>
      <c r="CL51">
        <v>20.556999999999999</v>
      </c>
      <c r="CM51">
        <v>20.589200000000002</v>
      </c>
      <c r="CN51">
        <v>25.9635</v>
      </c>
      <c r="CO51">
        <v>-30</v>
      </c>
      <c r="CP51">
        <v>-30</v>
      </c>
      <c r="CQ51">
        <v>15</v>
      </c>
      <c r="CR51">
        <v>410</v>
      </c>
      <c r="CS51">
        <v>20</v>
      </c>
      <c r="CT51">
        <v>102.348</v>
      </c>
      <c r="CU51">
        <v>102.27200000000001</v>
      </c>
    </row>
    <row r="52" spans="1:99" x14ac:dyDescent="0.25">
      <c r="A52">
        <v>36</v>
      </c>
      <c r="B52">
        <v>1591787316.5</v>
      </c>
      <c r="C52">
        <v>1502</v>
      </c>
      <c r="D52" t="s">
        <v>283</v>
      </c>
      <c r="E52" t="s">
        <v>284</v>
      </c>
      <c r="F52">
        <v>1591787307.87097</v>
      </c>
      <c r="G52">
        <f t="shared" si="0"/>
        <v>-6.6076005563145271E-4</v>
      </c>
      <c r="H52">
        <f t="shared" si="1"/>
        <v>-0.71379341520060058</v>
      </c>
      <c r="I52">
        <f t="shared" si="2"/>
        <v>410.65709677419301</v>
      </c>
      <c r="J52">
        <f t="shared" si="3"/>
        <v>406.75466350978155</v>
      </c>
      <c r="K52">
        <f t="shared" si="4"/>
        <v>41.37161895106874</v>
      </c>
      <c r="L52">
        <f t="shared" si="5"/>
        <v>41.768541215226932</v>
      </c>
      <c r="M52">
        <f t="shared" si="6"/>
        <v>-0.37721582318390273</v>
      </c>
      <c r="N52">
        <f t="shared" si="7"/>
        <v>2.7816120111346225</v>
      </c>
      <c r="O52">
        <f t="shared" si="8"/>
        <v>-0.40816376945042571</v>
      </c>
      <c r="P52">
        <f t="shared" si="9"/>
        <v>-0.25211191803647354</v>
      </c>
      <c r="Q52">
        <f t="shared" si="10"/>
        <v>-4.0774581648387025E-4</v>
      </c>
      <c r="R52">
        <f t="shared" si="11"/>
        <v>15.87293455284939</v>
      </c>
      <c r="S52">
        <f t="shared" si="12"/>
        <v>15.6841516129032</v>
      </c>
      <c r="T52">
        <f t="shared" si="13"/>
        <v>1.7882147806802937</v>
      </c>
      <c r="U52">
        <f t="shared" si="14"/>
        <v>90.905703059857345</v>
      </c>
      <c r="V52">
        <f t="shared" si="15"/>
        <v>1.6263219484441822</v>
      </c>
      <c r="W52">
        <f t="shared" si="16"/>
        <v>1.7890208135493126</v>
      </c>
      <c r="X52">
        <f t="shared" si="17"/>
        <v>0.16189283223611151</v>
      </c>
      <c r="Y52">
        <f t="shared" si="18"/>
        <v>29.139518453347065</v>
      </c>
      <c r="Z52">
        <f t="shared" si="19"/>
        <v>1.0555408581777481</v>
      </c>
      <c r="AA52">
        <f t="shared" si="20"/>
        <v>7.2975052151548619E-2</v>
      </c>
      <c r="AB52">
        <f t="shared" si="21"/>
        <v>30.267626617859875</v>
      </c>
      <c r="AC52">
        <v>-1.2220427272856601E-3</v>
      </c>
      <c r="AD52">
        <v>2.3602718373505201E-2</v>
      </c>
      <c r="AE52">
        <v>2.6786223451614699</v>
      </c>
      <c r="AF52">
        <v>0</v>
      </c>
      <c r="AG52">
        <v>0</v>
      </c>
      <c r="AH52">
        <f t="shared" si="22"/>
        <v>1</v>
      </c>
      <c r="AI52">
        <f t="shared" si="23"/>
        <v>0</v>
      </c>
      <c r="AJ52">
        <f t="shared" si="24"/>
        <v>55841.305357413672</v>
      </c>
      <c r="AK52">
        <f t="shared" si="25"/>
        <v>-2.1336777419354801E-3</v>
      </c>
      <c r="AL52">
        <f t="shared" si="26"/>
        <v>-1.0455020935483852E-3</v>
      </c>
      <c r="AM52">
        <f t="shared" si="27"/>
        <v>0.49</v>
      </c>
      <c r="AN52">
        <f t="shared" si="28"/>
        <v>0.39</v>
      </c>
      <c r="AO52">
        <v>6.66</v>
      </c>
      <c r="AP52">
        <v>0.5</v>
      </c>
      <c r="AQ52" t="s">
        <v>196</v>
      </c>
      <c r="AR52">
        <v>1591787307.87097</v>
      </c>
      <c r="AS52">
        <v>410.65709677419301</v>
      </c>
      <c r="AT52">
        <v>410.00099999999998</v>
      </c>
      <c r="AU52">
        <v>15.9895612903226</v>
      </c>
      <c r="AV52">
        <v>16.422587096774201</v>
      </c>
      <c r="AW52">
        <v>1000.00906451613</v>
      </c>
      <c r="AX52">
        <v>101.611451612903</v>
      </c>
      <c r="AY52">
        <v>0.100028703225806</v>
      </c>
      <c r="AZ52">
        <v>15.691190322580599</v>
      </c>
      <c r="BA52">
        <v>15.6841516129032</v>
      </c>
      <c r="BB52">
        <v>15.7654032258065</v>
      </c>
      <c r="BC52">
        <v>0</v>
      </c>
      <c r="BD52">
        <v>0</v>
      </c>
      <c r="BE52">
        <v>10001.367741935501</v>
      </c>
      <c r="BF52">
        <v>-2.1336777419354801E-3</v>
      </c>
      <c r="BG52">
        <v>1.5289399999999999E-3</v>
      </c>
      <c r="BH52">
        <v>1591787275.5</v>
      </c>
      <c r="BI52" t="s">
        <v>278</v>
      </c>
      <c r="BJ52">
        <v>6</v>
      </c>
      <c r="BK52">
        <v>0.17399999999999999</v>
      </c>
      <c r="BL52">
        <v>0.186</v>
      </c>
      <c r="BM52">
        <v>410</v>
      </c>
      <c r="BN52">
        <v>16</v>
      </c>
      <c r="BO52">
        <v>0.51</v>
      </c>
      <c r="BP52">
        <v>0.22</v>
      </c>
      <c r="BQ52">
        <v>0.64892875609756095</v>
      </c>
      <c r="BR52">
        <v>0.221558801393715</v>
      </c>
      <c r="BS52">
        <v>2.48485382244455E-2</v>
      </c>
      <c r="BT52">
        <v>0</v>
      </c>
      <c r="BU52">
        <v>-0.42923804878048799</v>
      </c>
      <c r="BV52">
        <v>-0.11849262020905001</v>
      </c>
      <c r="BW52">
        <v>1.17161084564575E-2</v>
      </c>
      <c r="BX52">
        <v>0</v>
      </c>
      <c r="BY52">
        <v>0</v>
      </c>
      <c r="BZ52">
        <v>2</v>
      </c>
      <c r="CA52" t="s">
        <v>198</v>
      </c>
      <c r="CB52">
        <v>100</v>
      </c>
      <c r="CC52">
        <v>100</v>
      </c>
      <c r="CD52">
        <v>0.17399999999999999</v>
      </c>
      <c r="CE52">
        <v>0.186</v>
      </c>
      <c r="CF52">
        <v>2</v>
      </c>
      <c r="CG52">
        <v>1047.28</v>
      </c>
      <c r="CH52">
        <v>369.04899999999998</v>
      </c>
      <c r="CI52">
        <v>14.9998</v>
      </c>
      <c r="CJ52">
        <v>20.745699999999999</v>
      </c>
      <c r="CK52">
        <v>29.9999</v>
      </c>
      <c r="CL52">
        <v>20.556100000000001</v>
      </c>
      <c r="CM52">
        <v>20.587900000000001</v>
      </c>
      <c r="CN52">
        <v>25.9636</v>
      </c>
      <c r="CO52">
        <v>-30</v>
      </c>
      <c r="CP52">
        <v>-30</v>
      </c>
      <c r="CQ52">
        <v>15</v>
      </c>
      <c r="CR52">
        <v>410</v>
      </c>
      <c r="CS52">
        <v>20</v>
      </c>
      <c r="CT52">
        <v>102.348</v>
      </c>
      <c r="CU52">
        <v>102.27200000000001</v>
      </c>
    </row>
    <row r="53" spans="1:99" x14ac:dyDescent="0.25">
      <c r="A53">
        <v>37</v>
      </c>
      <c r="B53">
        <v>1591787321.5</v>
      </c>
      <c r="C53">
        <v>1507</v>
      </c>
      <c r="D53" t="s">
        <v>285</v>
      </c>
      <c r="E53" t="s">
        <v>286</v>
      </c>
      <c r="F53">
        <v>1591787312.87097</v>
      </c>
      <c r="G53">
        <f t="shared" si="0"/>
        <v>-6.7505387805219888E-4</v>
      </c>
      <c r="H53">
        <f t="shared" si="1"/>
        <v>-0.7317896937967413</v>
      </c>
      <c r="I53">
        <f t="shared" si="2"/>
        <v>410.66790322580601</v>
      </c>
      <c r="J53">
        <f t="shared" si="3"/>
        <v>406.78425009766084</v>
      </c>
      <c r="K53">
        <f t="shared" si="4"/>
        <v>41.374405258091308</v>
      </c>
      <c r="L53">
        <f t="shared" si="5"/>
        <v>41.769415237870895</v>
      </c>
      <c r="M53">
        <f t="shared" si="6"/>
        <v>-0.38749198176614658</v>
      </c>
      <c r="N53">
        <f t="shared" si="7"/>
        <v>2.7816816645245472</v>
      </c>
      <c r="O53">
        <f t="shared" si="8"/>
        <v>-0.4202278976659295</v>
      </c>
      <c r="P53">
        <f t="shared" si="9"/>
        <v>-0.2594726623769294</v>
      </c>
      <c r="Q53">
        <f t="shared" si="10"/>
        <v>1.1138474326451622E-3</v>
      </c>
      <c r="R53">
        <f t="shared" si="11"/>
        <v>15.86464058043806</v>
      </c>
      <c r="S53">
        <f t="shared" si="12"/>
        <v>15.677245161290299</v>
      </c>
      <c r="T53">
        <f t="shared" si="13"/>
        <v>1.7874242032882082</v>
      </c>
      <c r="U53">
        <f t="shared" si="14"/>
        <v>91.00244311246945</v>
      </c>
      <c r="V53">
        <f t="shared" si="15"/>
        <v>1.6267781007691402</v>
      </c>
      <c r="W53">
        <f t="shared" si="16"/>
        <v>1.78762024966584</v>
      </c>
      <c r="X53">
        <f t="shared" si="17"/>
        <v>0.16064610251906797</v>
      </c>
      <c r="Y53">
        <f t="shared" si="18"/>
        <v>29.769876022101972</v>
      </c>
      <c r="Z53">
        <f t="shared" si="19"/>
        <v>0.25687728266939608</v>
      </c>
      <c r="AA53">
        <f t="shared" si="20"/>
        <v>1.775705747516218E-2</v>
      </c>
      <c r="AB53">
        <f t="shared" si="21"/>
        <v>30.045624209679175</v>
      </c>
      <c r="AC53">
        <v>-1.2220903216645701E-3</v>
      </c>
      <c r="AD53">
        <v>2.3603637618549899E-2</v>
      </c>
      <c r="AE53">
        <v>2.6786879874566298</v>
      </c>
      <c r="AF53">
        <v>0</v>
      </c>
      <c r="AG53">
        <v>0</v>
      </c>
      <c r="AH53">
        <f t="shared" si="22"/>
        <v>1</v>
      </c>
      <c r="AI53">
        <f t="shared" si="23"/>
        <v>0</v>
      </c>
      <c r="AJ53">
        <f t="shared" si="24"/>
        <v>55845.745868561025</v>
      </c>
      <c r="AK53">
        <f t="shared" si="25"/>
        <v>5.8286103225806503E-3</v>
      </c>
      <c r="AL53">
        <f t="shared" si="26"/>
        <v>2.8560190580645185E-3</v>
      </c>
      <c r="AM53">
        <f t="shared" si="27"/>
        <v>0.49</v>
      </c>
      <c r="AN53">
        <f t="shared" si="28"/>
        <v>0.39</v>
      </c>
      <c r="AO53">
        <v>6.66</v>
      </c>
      <c r="AP53">
        <v>0.5</v>
      </c>
      <c r="AQ53" t="s">
        <v>196</v>
      </c>
      <c r="AR53">
        <v>1591787312.87097</v>
      </c>
      <c r="AS53">
        <v>410.66790322580601</v>
      </c>
      <c r="AT53">
        <v>409.99590322580599</v>
      </c>
      <c r="AU53">
        <v>15.9941322580645</v>
      </c>
      <c r="AV53">
        <v>16.436525806451598</v>
      </c>
      <c r="AW53">
        <v>1000.00361290323</v>
      </c>
      <c r="AX53">
        <v>101.610935483871</v>
      </c>
      <c r="AY53">
        <v>9.9996658064516103E-2</v>
      </c>
      <c r="AZ53">
        <v>15.678958064516101</v>
      </c>
      <c r="BA53">
        <v>15.677245161290299</v>
      </c>
      <c r="BB53">
        <v>15.757151612903201</v>
      </c>
      <c r="BC53">
        <v>0</v>
      </c>
      <c r="BD53">
        <v>0</v>
      </c>
      <c r="BE53">
        <v>10001.808064516101</v>
      </c>
      <c r="BF53">
        <v>5.8286103225806503E-3</v>
      </c>
      <c r="BG53">
        <v>1.5289399999999999E-3</v>
      </c>
      <c r="BH53">
        <v>1591787275.5</v>
      </c>
      <c r="BI53" t="s">
        <v>278</v>
      </c>
      <c r="BJ53">
        <v>6</v>
      </c>
      <c r="BK53">
        <v>0.17399999999999999</v>
      </c>
      <c r="BL53">
        <v>0.186</v>
      </c>
      <c r="BM53">
        <v>410</v>
      </c>
      <c r="BN53">
        <v>16</v>
      </c>
      <c r="BO53">
        <v>0.51</v>
      </c>
      <c r="BP53">
        <v>0.22</v>
      </c>
      <c r="BQ53">
        <v>0.66447929268292705</v>
      </c>
      <c r="BR53">
        <v>0.16869050174216399</v>
      </c>
      <c r="BS53">
        <v>2.1597353748520402E-2</v>
      </c>
      <c r="BT53">
        <v>0</v>
      </c>
      <c r="BU53">
        <v>-0.43893424390243901</v>
      </c>
      <c r="BV53">
        <v>-0.11407264808362701</v>
      </c>
      <c r="BW53">
        <v>1.13011829399825E-2</v>
      </c>
      <c r="BX53">
        <v>0</v>
      </c>
      <c r="BY53">
        <v>0</v>
      </c>
      <c r="BZ53">
        <v>2</v>
      </c>
      <c r="CA53" t="s">
        <v>198</v>
      </c>
      <c r="CB53">
        <v>100</v>
      </c>
      <c r="CC53">
        <v>100</v>
      </c>
      <c r="CD53">
        <v>0.17399999999999999</v>
      </c>
      <c r="CE53">
        <v>0.186</v>
      </c>
      <c r="CF53">
        <v>2</v>
      </c>
      <c r="CG53">
        <v>1046.17</v>
      </c>
      <c r="CH53">
        <v>369.04899999999998</v>
      </c>
      <c r="CI53">
        <v>14.998699999999999</v>
      </c>
      <c r="CJ53">
        <v>20.743500000000001</v>
      </c>
      <c r="CK53">
        <v>30</v>
      </c>
      <c r="CL53">
        <v>20.554300000000001</v>
      </c>
      <c r="CM53">
        <v>20.586200000000002</v>
      </c>
      <c r="CN53">
        <v>25.963000000000001</v>
      </c>
      <c r="CO53">
        <v>-30</v>
      </c>
      <c r="CP53">
        <v>-30</v>
      </c>
      <c r="CQ53">
        <v>15</v>
      </c>
      <c r="CR53">
        <v>410</v>
      </c>
      <c r="CS53">
        <v>20</v>
      </c>
      <c r="CT53">
        <v>102.35</v>
      </c>
      <c r="CU53">
        <v>102.271</v>
      </c>
    </row>
    <row r="54" spans="1:99" x14ac:dyDescent="0.25">
      <c r="A54">
        <v>38</v>
      </c>
      <c r="B54">
        <v>1591787326.5</v>
      </c>
      <c r="C54">
        <v>1512</v>
      </c>
      <c r="D54" t="s">
        <v>287</v>
      </c>
      <c r="E54" t="s">
        <v>288</v>
      </c>
      <c r="F54">
        <v>1591787317.87097</v>
      </c>
      <c r="G54">
        <f t="shared" si="0"/>
        <v>-6.8485553120623324E-4</v>
      </c>
      <c r="H54">
        <f t="shared" si="1"/>
        <v>-0.73811975083763615</v>
      </c>
      <c r="I54">
        <f t="shared" si="2"/>
        <v>410.68177419354799</v>
      </c>
      <c r="J54">
        <f t="shared" si="3"/>
        <v>406.8462035709822</v>
      </c>
      <c r="K54">
        <f t="shared" si="4"/>
        <v>41.380574167298604</v>
      </c>
      <c r="L54">
        <f t="shared" si="5"/>
        <v>41.770692382063523</v>
      </c>
      <c r="M54">
        <f t="shared" si="6"/>
        <v>-0.39577377420665422</v>
      </c>
      <c r="N54">
        <f t="shared" si="7"/>
        <v>2.7815042425898877</v>
      </c>
      <c r="O54">
        <f t="shared" si="8"/>
        <v>-0.42999368270670757</v>
      </c>
      <c r="P54">
        <f t="shared" si="9"/>
        <v>-0.26542700676452191</v>
      </c>
      <c r="Q54">
        <f t="shared" si="10"/>
        <v>8.7066000840000009E-4</v>
      </c>
      <c r="R54">
        <f t="shared" si="11"/>
        <v>15.848442217978738</v>
      </c>
      <c r="S54">
        <f t="shared" si="12"/>
        <v>15.667364516129</v>
      </c>
      <c r="T54">
        <f t="shared" si="13"/>
        <v>1.7862937054795864</v>
      </c>
      <c r="U54">
        <f t="shared" si="14"/>
        <v>91.126024202413774</v>
      </c>
      <c r="V54">
        <f t="shared" si="15"/>
        <v>1.627016343627961</v>
      </c>
      <c r="W54">
        <f t="shared" si="16"/>
        <v>1.7854574012951001</v>
      </c>
      <c r="X54">
        <f t="shared" si="17"/>
        <v>0.15927736185162544</v>
      </c>
      <c r="Y54">
        <f t="shared" si="18"/>
        <v>30.202128926194884</v>
      </c>
      <c r="Z54">
        <f t="shared" si="19"/>
        <v>-1.0966170561248916</v>
      </c>
      <c r="AA54">
        <f t="shared" si="20"/>
        <v>-7.5798923158404113E-2</v>
      </c>
      <c r="AB54">
        <f t="shared" si="21"/>
        <v>29.03058360691999</v>
      </c>
      <c r="AC54">
        <v>-1.2219690910026601E-3</v>
      </c>
      <c r="AD54">
        <v>2.36012961511795E-2</v>
      </c>
      <c r="AE54">
        <v>2.6785207824359101</v>
      </c>
      <c r="AF54">
        <v>0</v>
      </c>
      <c r="AG54">
        <v>0</v>
      </c>
      <c r="AH54">
        <f t="shared" si="22"/>
        <v>1</v>
      </c>
      <c r="AI54">
        <f t="shared" si="23"/>
        <v>0</v>
      </c>
      <c r="AJ54">
        <f t="shared" si="24"/>
        <v>55844.084193392882</v>
      </c>
      <c r="AK54">
        <f t="shared" si="25"/>
        <v>4.5560440000000004E-3</v>
      </c>
      <c r="AL54">
        <f t="shared" si="26"/>
        <v>2.2324615600000002E-3</v>
      </c>
      <c r="AM54">
        <f t="shared" si="27"/>
        <v>0.49</v>
      </c>
      <c r="AN54">
        <f t="shared" si="28"/>
        <v>0.39</v>
      </c>
      <c r="AO54">
        <v>6.66</v>
      </c>
      <c r="AP54">
        <v>0.5</v>
      </c>
      <c r="AQ54" t="s">
        <v>196</v>
      </c>
      <c r="AR54">
        <v>1591787317.87097</v>
      </c>
      <c r="AS54">
        <v>410.68177419354799</v>
      </c>
      <c r="AT54">
        <v>410.00287096774201</v>
      </c>
      <c r="AU54">
        <v>15.996525806451601</v>
      </c>
      <c r="AV54">
        <v>16.445341935483899</v>
      </c>
      <c r="AW54">
        <v>1000.00316129032</v>
      </c>
      <c r="AX54">
        <v>101.610677419355</v>
      </c>
      <c r="AY54">
        <v>9.9929203225806507E-2</v>
      </c>
      <c r="AZ54">
        <v>15.660051612903199</v>
      </c>
      <c r="BA54">
        <v>15.667364516129</v>
      </c>
      <c r="BB54">
        <v>15.746429032258099</v>
      </c>
      <c r="BC54">
        <v>0</v>
      </c>
      <c r="BD54">
        <v>0</v>
      </c>
      <c r="BE54">
        <v>10000.8412903226</v>
      </c>
      <c r="BF54">
        <v>4.5560440000000004E-3</v>
      </c>
      <c r="BG54">
        <v>1.5289399999999999E-3</v>
      </c>
      <c r="BH54">
        <v>1591787275.5</v>
      </c>
      <c r="BI54" t="s">
        <v>278</v>
      </c>
      <c r="BJ54">
        <v>6</v>
      </c>
      <c r="BK54">
        <v>0.17399999999999999</v>
      </c>
      <c r="BL54">
        <v>0.186</v>
      </c>
      <c r="BM54">
        <v>410</v>
      </c>
      <c r="BN54">
        <v>16</v>
      </c>
      <c r="BO54">
        <v>0.51</v>
      </c>
      <c r="BP54">
        <v>0.22</v>
      </c>
      <c r="BQ54">
        <v>0.67579163414634102</v>
      </c>
      <c r="BR54">
        <v>5.6664982578394502E-2</v>
      </c>
      <c r="BS54">
        <v>1.7977356403442502E-2</v>
      </c>
      <c r="BT54">
        <v>1</v>
      </c>
      <c r="BU54">
        <v>-0.44585046341463402</v>
      </c>
      <c r="BV54">
        <v>-7.9140418118466199E-2</v>
      </c>
      <c r="BW54">
        <v>8.6872088590557398E-3</v>
      </c>
      <c r="BX54">
        <v>1</v>
      </c>
      <c r="BY54">
        <v>2</v>
      </c>
      <c r="BZ54">
        <v>2</v>
      </c>
      <c r="CA54" t="s">
        <v>289</v>
      </c>
      <c r="CB54">
        <v>100</v>
      </c>
      <c r="CC54">
        <v>100</v>
      </c>
      <c r="CD54">
        <v>0.17399999999999999</v>
      </c>
      <c r="CE54">
        <v>0.186</v>
      </c>
      <c r="CF54">
        <v>2</v>
      </c>
      <c r="CG54">
        <v>1047.5999999999999</v>
      </c>
      <c r="CH54">
        <v>369.065</v>
      </c>
      <c r="CI54">
        <v>14.9985</v>
      </c>
      <c r="CJ54">
        <v>20.7408</v>
      </c>
      <c r="CK54">
        <v>30</v>
      </c>
      <c r="CL54">
        <v>20.553000000000001</v>
      </c>
      <c r="CM54">
        <v>20.584800000000001</v>
      </c>
      <c r="CN54">
        <v>25.962199999999999</v>
      </c>
      <c r="CO54">
        <v>-30</v>
      </c>
      <c r="CP54">
        <v>-30</v>
      </c>
      <c r="CQ54">
        <v>15</v>
      </c>
      <c r="CR54">
        <v>410</v>
      </c>
      <c r="CS54">
        <v>20</v>
      </c>
      <c r="CT54">
        <v>102.351</v>
      </c>
      <c r="CU54">
        <v>102.273</v>
      </c>
    </row>
    <row r="55" spans="1:99" x14ac:dyDescent="0.25">
      <c r="A55">
        <v>39</v>
      </c>
      <c r="B55">
        <v>1591787574.5999999</v>
      </c>
      <c r="C55">
        <v>1760.0999999046301</v>
      </c>
      <c r="D55" t="s">
        <v>292</v>
      </c>
      <c r="E55" t="s">
        <v>293</v>
      </c>
      <c r="F55">
        <v>1591787566.5999999</v>
      </c>
      <c r="G55">
        <f t="shared" si="0"/>
        <v>-2.5267055477238762E-4</v>
      </c>
      <c r="H55">
        <f t="shared" si="1"/>
        <v>-0.60812589860577737</v>
      </c>
      <c r="I55">
        <f t="shared" si="2"/>
        <v>410.55980645161299</v>
      </c>
      <c r="J55">
        <f t="shared" si="3"/>
        <v>403.14950774669813</v>
      </c>
      <c r="K55">
        <f t="shared" si="4"/>
        <v>41.004617771450718</v>
      </c>
      <c r="L55">
        <f t="shared" si="5"/>
        <v>41.758324424016514</v>
      </c>
      <c r="M55">
        <f t="shared" si="6"/>
        <v>-0.1495760142363616</v>
      </c>
      <c r="N55">
        <f t="shared" si="7"/>
        <v>2.7890856817150151</v>
      </c>
      <c r="O55">
        <f t="shared" si="8"/>
        <v>-0.15418088295176655</v>
      </c>
      <c r="P55">
        <f t="shared" si="9"/>
        <v>-9.593757537131703E-2</v>
      </c>
      <c r="Q55">
        <f t="shared" si="10"/>
        <v>-4.0933890622258011E-3</v>
      </c>
      <c r="R55">
        <f t="shared" si="11"/>
        <v>15.599084070749159</v>
      </c>
      <c r="S55">
        <f t="shared" si="12"/>
        <v>15.5205709677419</v>
      </c>
      <c r="T55">
        <f t="shared" si="13"/>
        <v>1.7695720797723509</v>
      </c>
      <c r="U55">
        <f t="shared" si="14"/>
        <v>90.683370274695221</v>
      </c>
      <c r="V55">
        <f t="shared" si="15"/>
        <v>1.6056549473374</v>
      </c>
      <c r="W55">
        <f t="shared" si="16"/>
        <v>1.7706167541784126</v>
      </c>
      <c r="X55">
        <f t="shared" si="17"/>
        <v>0.16391713243495087</v>
      </c>
      <c r="Y55">
        <f t="shared" si="18"/>
        <v>11.142771465462294</v>
      </c>
      <c r="Z55">
        <f t="shared" si="19"/>
        <v>1.384329820890124</v>
      </c>
      <c r="AA55">
        <f t="shared" si="20"/>
        <v>9.5288405970376577E-2</v>
      </c>
      <c r="AB55">
        <f t="shared" si="21"/>
        <v>12.618296303260568</v>
      </c>
      <c r="AC55">
        <v>-1.22186034965227E-3</v>
      </c>
      <c r="AD55">
        <v>2.3599195904263799E-2</v>
      </c>
      <c r="AE55">
        <v>2.67837079362367</v>
      </c>
      <c r="AF55">
        <v>0</v>
      </c>
      <c r="AG55">
        <v>0</v>
      </c>
      <c r="AH55">
        <f t="shared" si="22"/>
        <v>1</v>
      </c>
      <c r="AI55">
        <f t="shared" si="23"/>
        <v>0</v>
      </c>
      <c r="AJ55">
        <f t="shared" si="24"/>
        <v>55864.511045755127</v>
      </c>
      <c r="AK55">
        <f t="shared" si="25"/>
        <v>-2.1420141612903201E-2</v>
      </c>
      <c r="AL55">
        <f t="shared" si="26"/>
        <v>-1.0495869390322567E-2</v>
      </c>
      <c r="AM55">
        <f t="shared" si="27"/>
        <v>0.49</v>
      </c>
      <c r="AN55">
        <f t="shared" si="28"/>
        <v>0.39</v>
      </c>
      <c r="AO55">
        <v>8.0299999999999994</v>
      </c>
      <c r="AP55">
        <v>0.5</v>
      </c>
      <c r="AQ55" t="s">
        <v>196</v>
      </c>
      <c r="AR55">
        <v>1591787566.5999999</v>
      </c>
      <c r="AS55">
        <v>410.55980645161299</v>
      </c>
      <c r="AT55">
        <v>409.98819354838702</v>
      </c>
      <c r="AU55">
        <v>15.786490322580599</v>
      </c>
      <c r="AV55">
        <v>15.986177419354799</v>
      </c>
      <c r="AW55">
        <v>1000.02187096774</v>
      </c>
      <c r="AX55">
        <v>101.60983870967701</v>
      </c>
      <c r="AY55">
        <v>0.100859141935484</v>
      </c>
      <c r="AZ55">
        <v>15.529777419354801</v>
      </c>
      <c r="BA55">
        <v>15.5205709677419</v>
      </c>
      <c r="BB55">
        <v>15.6391387096774</v>
      </c>
      <c r="BC55">
        <v>0</v>
      </c>
      <c r="BD55">
        <v>0</v>
      </c>
      <c r="BE55">
        <v>10000.0338709677</v>
      </c>
      <c r="BF55">
        <v>-2.1420141612903201E-2</v>
      </c>
      <c r="BG55">
        <v>1.5902809677419401E-3</v>
      </c>
      <c r="BH55">
        <v>1591787557.5999999</v>
      </c>
      <c r="BI55" t="s">
        <v>294</v>
      </c>
      <c r="BJ55">
        <v>7</v>
      </c>
      <c r="BK55">
        <v>0.187</v>
      </c>
      <c r="BL55">
        <v>0.17699999999999999</v>
      </c>
      <c r="BM55">
        <v>410</v>
      </c>
      <c r="BN55">
        <v>16</v>
      </c>
      <c r="BO55">
        <v>0.49</v>
      </c>
      <c r="BP55">
        <v>0.13</v>
      </c>
      <c r="BQ55">
        <v>0.42900939046341502</v>
      </c>
      <c r="BR55">
        <v>2.4529266668989802</v>
      </c>
      <c r="BS55">
        <v>0.29275493721426099</v>
      </c>
      <c r="BT55">
        <v>0</v>
      </c>
      <c r="BU55">
        <v>-0.14914915827317099</v>
      </c>
      <c r="BV55">
        <v>-0.93392211716238205</v>
      </c>
      <c r="BW55">
        <v>0.103731274320432</v>
      </c>
      <c r="BX55">
        <v>0</v>
      </c>
      <c r="BY55">
        <v>0</v>
      </c>
      <c r="BZ55">
        <v>2</v>
      </c>
      <c r="CA55" t="s">
        <v>198</v>
      </c>
      <c r="CB55">
        <v>100</v>
      </c>
      <c r="CC55">
        <v>100</v>
      </c>
      <c r="CD55">
        <v>0.187</v>
      </c>
      <c r="CE55">
        <v>0.17699999999999999</v>
      </c>
      <c r="CF55">
        <v>2</v>
      </c>
      <c r="CG55">
        <v>1043.44</v>
      </c>
      <c r="CH55">
        <v>368.78800000000001</v>
      </c>
      <c r="CI55">
        <v>15.0008</v>
      </c>
      <c r="CJ55">
        <v>20.610600000000002</v>
      </c>
      <c r="CK55">
        <v>29.999600000000001</v>
      </c>
      <c r="CL55">
        <v>20.4634</v>
      </c>
      <c r="CM55">
        <v>20.487500000000001</v>
      </c>
      <c r="CN55">
        <v>25.943300000000001</v>
      </c>
      <c r="CO55">
        <v>-30</v>
      </c>
      <c r="CP55">
        <v>-30</v>
      </c>
      <c r="CQ55">
        <v>15</v>
      </c>
      <c r="CR55">
        <v>410</v>
      </c>
      <c r="CS55">
        <v>20</v>
      </c>
      <c r="CT55">
        <v>102.377</v>
      </c>
      <c r="CU55">
        <v>102.315</v>
      </c>
    </row>
    <row r="56" spans="1:99" x14ac:dyDescent="0.25">
      <c r="A56">
        <v>40</v>
      </c>
      <c r="B56">
        <v>1591787579.5999999</v>
      </c>
      <c r="C56">
        <v>1765.0999999046301</v>
      </c>
      <c r="D56" t="s">
        <v>295</v>
      </c>
      <c r="E56" t="s">
        <v>296</v>
      </c>
      <c r="F56">
        <v>1591787571.2451601</v>
      </c>
      <c r="G56">
        <f t="shared" si="0"/>
        <v>-2.9450205876448745E-4</v>
      </c>
      <c r="H56">
        <f t="shared" si="1"/>
        <v>-0.68064970529097113</v>
      </c>
      <c r="I56">
        <f t="shared" si="2"/>
        <v>410.61932258064502</v>
      </c>
      <c r="J56">
        <f t="shared" si="3"/>
        <v>403.3407104154507</v>
      </c>
      <c r="K56">
        <f t="shared" si="4"/>
        <v>41.023733992103168</v>
      </c>
      <c r="L56">
        <f t="shared" si="5"/>
        <v>41.764040739193128</v>
      </c>
      <c r="M56">
        <f t="shared" si="6"/>
        <v>-0.17082832583098559</v>
      </c>
      <c r="N56">
        <f t="shared" si="7"/>
        <v>2.7883184805415042</v>
      </c>
      <c r="O56">
        <f t="shared" si="8"/>
        <v>-0.17686504487025179</v>
      </c>
      <c r="P56">
        <f t="shared" si="9"/>
        <v>-0.10998060342514254</v>
      </c>
      <c r="Q56">
        <f t="shared" si="10"/>
        <v>-5.5205182525161264E-3</v>
      </c>
      <c r="R56">
        <f t="shared" si="11"/>
        <v>15.615858021869435</v>
      </c>
      <c r="S56">
        <f t="shared" si="12"/>
        <v>15.5268612903226</v>
      </c>
      <c r="T56">
        <f t="shared" si="13"/>
        <v>1.770285796604812</v>
      </c>
      <c r="U56">
        <f t="shared" si="14"/>
        <v>90.544287233693041</v>
      </c>
      <c r="V56">
        <f t="shared" si="15"/>
        <v>1.6037354188367747</v>
      </c>
      <c r="W56">
        <f t="shared" si="16"/>
        <v>1.771216570182462</v>
      </c>
      <c r="X56">
        <f t="shared" si="17"/>
        <v>0.16655037776803727</v>
      </c>
      <c r="Y56">
        <f t="shared" si="18"/>
        <v>12.987540791513897</v>
      </c>
      <c r="Z56">
        <f t="shared" si="19"/>
        <v>1.2326553725682841</v>
      </c>
      <c r="AA56">
        <f t="shared" si="20"/>
        <v>8.4876560418703839E-2</v>
      </c>
      <c r="AB56">
        <f t="shared" si="21"/>
        <v>14.299552206248368</v>
      </c>
      <c r="AC56">
        <v>-1.22133850327225E-3</v>
      </c>
      <c r="AD56">
        <v>2.35891168842207E-2</v>
      </c>
      <c r="AE56">
        <v>2.67765087785686</v>
      </c>
      <c r="AF56">
        <v>0</v>
      </c>
      <c r="AG56">
        <v>0</v>
      </c>
      <c r="AH56">
        <f t="shared" si="22"/>
        <v>1</v>
      </c>
      <c r="AI56">
        <f t="shared" si="23"/>
        <v>0</v>
      </c>
      <c r="AJ56">
        <f t="shared" si="24"/>
        <v>55840.593554304411</v>
      </c>
      <c r="AK56">
        <f t="shared" si="25"/>
        <v>-2.8888112258064501E-2</v>
      </c>
      <c r="AL56">
        <f t="shared" si="26"/>
        <v>-1.4155175006451606E-2</v>
      </c>
      <c r="AM56">
        <f t="shared" si="27"/>
        <v>0.49</v>
      </c>
      <c r="AN56">
        <f t="shared" si="28"/>
        <v>0.39</v>
      </c>
      <c r="AO56">
        <v>8.0299999999999994</v>
      </c>
      <c r="AP56">
        <v>0.5</v>
      </c>
      <c r="AQ56" t="s">
        <v>196</v>
      </c>
      <c r="AR56">
        <v>1591787571.2451601</v>
      </c>
      <c r="AS56">
        <v>410.61932258064502</v>
      </c>
      <c r="AT56">
        <v>409.97567741935501</v>
      </c>
      <c r="AU56">
        <v>15.7677451612903</v>
      </c>
      <c r="AV56">
        <v>16.000493548387102</v>
      </c>
      <c r="AW56">
        <v>1000.03406451613</v>
      </c>
      <c r="AX56">
        <v>101.60941935483901</v>
      </c>
      <c r="AY56">
        <v>0.10045751290322601</v>
      </c>
      <c r="AZ56">
        <v>15.5350612903226</v>
      </c>
      <c r="BA56">
        <v>15.5268612903226</v>
      </c>
      <c r="BB56">
        <v>15.6443193548387</v>
      </c>
      <c r="BC56">
        <v>0</v>
      </c>
      <c r="BD56">
        <v>0</v>
      </c>
      <c r="BE56">
        <v>9995.8041935483907</v>
      </c>
      <c r="BF56">
        <v>-2.8888112258064501E-2</v>
      </c>
      <c r="BG56">
        <v>1.59891193548387E-3</v>
      </c>
      <c r="BH56">
        <v>1591787557.5999999</v>
      </c>
      <c r="BI56" t="s">
        <v>294</v>
      </c>
      <c r="BJ56">
        <v>7</v>
      </c>
      <c r="BK56">
        <v>0.187</v>
      </c>
      <c r="BL56">
        <v>0.17699999999999999</v>
      </c>
      <c r="BM56">
        <v>410</v>
      </c>
      <c r="BN56">
        <v>16</v>
      </c>
      <c r="BO56">
        <v>0.49</v>
      </c>
      <c r="BP56">
        <v>0.13</v>
      </c>
      <c r="BQ56">
        <v>0.58506214634146303</v>
      </c>
      <c r="BR56">
        <v>0.75020880836237402</v>
      </c>
      <c r="BS56">
        <v>0.15264459482901799</v>
      </c>
      <c r="BT56">
        <v>0</v>
      </c>
      <c r="BU56">
        <v>-0.20897557560975599</v>
      </c>
      <c r="BV56">
        <v>-0.38532149686410799</v>
      </c>
      <c r="BW56">
        <v>5.5744808820989498E-2</v>
      </c>
      <c r="BX56">
        <v>0</v>
      </c>
      <c r="BY56">
        <v>0</v>
      </c>
      <c r="BZ56">
        <v>2</v>
      </c>
      <c r="CA56" t="s">
        <v>198</v>
      </c>
      <c r="CB56">
        <v>100</v>
      </c>
      <c r="CC56">
        <v>100</v>
      </c>
      <c r="CD56">
        <v>0.187</v>
      </c>
      <c r="CE56">
        <v>0.17699999999999999</v>
      </c>
      <c r="CF56">
        <v>2</v>
      </c>
      <c r="CG56">
        <v>1044.21</v>
      </c>
      <c r="CH56">
        <v>369.09500000000003</v>
      </c>
      <c r="CI56">
        <v>15.0009</v>
      </c>
      <c r="CJ56">
        <v>20.604900000000001</v>
      </c>
      <c r="CK56">
        <v>29.9998</v>
      </c>
      <c r="CL56">
        <v>20.457799999999999</v>
      </c>
      <c r="CM56">
        <v>20.482700000000001</v>
      </c>
      <c r="CN56">
        <v>25.945399999999999</v>
      </c>
      <c r="CO56">
        <v>-30</v>
      </c>
      <c r="CP56">
        <v>-30</v>
      </c>
      <c r="CQ56">
        <v>15</v>
      </c>
      <c r="CR56">
        <v>410</v>
      </c>
      <c r="CS56">
        <v>20</v>
      </c>
      <c r="CT56">
        <v>102.378</v>
      </c>
      <c r="CU56">
        <v>102.315</v>
      </c>
    </row>
    <row r="57" spans="1:99" x14ac:dyDescent="0.25">
      <c r="A57">
        <v>41</v>
      </c>
      <c r="B57">
        <v>1591787584.5999999</v>
      </c>
      <c r="C57">
        <v>1770.0999999046301</v>
      </c>
      <c r="D57" t="s">
        <v>297</v>
      </c>
      <c r="E57" t="s">
        <v>298</v>
      </c>
      <c r="F57">
        <v>1591787576.03548</v>
      </c>
      <c r="G57">
        <f t="shared" si="0"/>
        <v>-2.9971149644069327E-4</v>
      </c>
      <c r="H57">
        <f t="shared" si="1"/>
        <v>-0.64937288733769372</v>
      </c>
      <c r="I57">
        <f t="shared" si="2"/>
        <v>410.60890322580599</v>
      </c>
      <c r="J57">
        <f t="shared" si="3"/>
        <v>403.72709015500737</v>
      </c>
      <c r="K57">
        <f t="shared" si="4"/>
        <v>41.062752454260412</v>
      </c>
      <c r="L57">
        <f t="shared" si="5"/>
        <v>41.762696038561884</v>
      </c>
      <c r="M57">
        <f t="shared" si="6"/>
        <v>-0.17401426273705148</v>
      </c>
      <c r="N57">
        <f t="shared" si="7"/>
        <v>2.7894530893897813</v>
      </c>
      <c r="O57">
        <f t="shared" si="8"/>
        <v>-0.18028007976319874</v>
      </c>
      <c r="P57">
        <f t="shared" si="9"/>
        <v>-0.11209339878785965</v>
      </c>
      <c r="Q57">
        <f t="shared" si="10"/>
        <v>-5.6457931794193514E-3</v>
      </c>
      <c r="R57">
        <f t="shared" si="11"/>
        <v>15.621923254386584</v>
      </c>
      <c r="S57">
        <f t="shared" si="12"/>
        <v>15.5332903225806</v>
      </c>
      <c r="T57">
        <f t="shared" si="13"/>
        <v>1.7710155130683434</v>
      </c>
      <c r="U57">
        <f t="shared" si="14"/>
        <v>90.573470737914192</v>
      </c>
      <c r="V57">
        <f t="shared" si="15"/>
        <v>1.6047323817233943</v>
      </c>
      <c r="W57">
        <f t="shared" si="16"/>
        <v>1.7717465927378346</v>
      </c>
      <c r="X57">
        <f t="shared" si="17"/>
        <v>0.1662831313449491</v>
      </c>
      <c r="Y57">
        <f t="shared" si="18"/>
        <v>13.217276993034574</v>
      </c>
      <c r="Z57">
        <f t="shared" si="19"/>
        <v>0.96828532236872478</v>
      </c>
      <c r="AA57">
        <f t="shared" si="20"/>
        <v>6.6649641279250424E-2</v>
      </c>
      <c r="AB57">
        <f t="shared" si="21"/>
        <v>14.246566163503131</v>
      </c>
      <c r="AC57">
        <v>-1.22211030798892E-3</v>
      </c>
      <c r="AD57">
        <v>2.3604023637446299E-2</v>
      </c>
      <c r="AE57">
        <v>2.6787155521394901</v>
      </c>
      <c r="AF57">
        <v>0</v>
      </c>
      <c r="AG57">
        <v>0</v>
      </c>
      <c r="AH57">
        <f t="shared" si="22"/>
        <v>1</v>
      </c>
      <c r="AI57">
        <f t="shared" si="23"/>
        <v>0</v>
      </c>
      <c r="AJ57">
        <f t="shared" si="24"/>
        <v>55873.527370891265</v>
      </c>
      <c r="AK57">
        <f t="shared" si="25"/>
        <v>-2.9543658709677401E-2</v>
      </c>
      <c r="AL57">
        <f t="shared" si="26"/>
        <v>-1.4476392767741927E-2</v>
      </c>
      <c r="AM57">
        <f t="shared" si="27"/>
        <v>0.49</v>
      </c>
      <c r="AN57">
        <f t="shared" si="28"/>
        <v>0.39</v>
      </c>
      <c r="AO57">
        <v>8.0299999999999994</v>
      </c>
      <c r="AP57">
        <v>0.5</v>
      </c>
      <c r="AQ57" t="s">
        <v>196</v>
      </c>
      <c r="AR57">
        <v>1591787576.03548</v>
      </c>
      <c r="AS57">
        <v>410.60890322580599</v>
      </c>
      <c r="AT57">
        <v>409.98864516128998</v>
      </c>
      <c r="AU57">
        <v>15.777654838709701</v>
      </c>
      <c r="AV57">
        <v>16.014522580645199</v>
      </c>
      <c r="AW57">
        <v>1000.01438709677</v>
      </c>
      <c r="AX57">
        <v>101.609064516129</v>
      </c>
      <c r="AY57">
        <v>0.100118383870968</v>
      </c>
      <c r="AZ57">
        <v>15.5397290322581</v>
      </c>
      <c r="BA57">
        <v>15.5332903225806</v>
      </c>
      <c r="BB57">
        <v>15.650616129032301</v>
      </c>
      <c r="BC57">
        <v>0</v>
      </c>
      <c r="BD57">
        <v>0</v>
      </c>
      <c r="BE57">
        <v>10002.155806451599</v>
      </c>
      <c r="BF57">
        <v>-2.9543658709677401E-2</v>
      </c>
      <c r="BG57">
        <v>1.5816493548387099E-3</v>
      </c>
      <c r="BH57">
        <v>1591787557.5999999</v>
      </c>
      <c r="BI57" t="s">
        <v>294</v>
      </c>
      <c r="BJ57">
        <v>7</v>
      </c>
      <c r="BK57">
        <v>0.187</v>
      </c>
      <c r="BL57">
        <v>0.17699999999999999</v>
      </c>
      <c r="BM57">
        <v>410</v>
      </c>
      <c r="BN57">
        <v>16</v>
      </c>
      <c r="BO57">
        <v>0.49</v>
      </c>
      <c r="BP57">
        <v>0.13</v>
      </c>
      <c r="BQ57">
        <v>0.63588734146341497</v>
      </c>
      <c r="BR57">
        <v>-0.208347951219542</v>
      </c>
      <c r="BS57">
        <v>4.0956155512587002E-2</v>
      </c>
      <c r="BT57">
        <v>0</v>
      </c>
      <c r="BU57">
        <v>-0.23528756097560999</v>
      </c>
      <c r="BV57">
        <v>-5.1841421602791898E-2</v>
      </c>
      <c r="BW57">
        <v>5.16344135124486E-3</v>
      </c>
      <c r="BX57">
        <v>1</v>
      </c>
      <c r="BY57">
        <v>1</v>
      </c>
      <c r="BZ57">
        <v>2</v>
      </c>
      <c r="CA57" t="s">
        <v>203</v>
      </c>
      <c r="CB57">
        <v>100</v>
      </c>
      <c r="CC57">
        <v>100</v>
      </c>
      <c r="CD57">
        <v>0.187</v>
      </c>
      <c r="CE57">
        <v>0.17699999999999999</v>
      </c>
      <c r="CF57">
        <v>2</v>
      </c>
      <c r="CG57">
        <v>1046.6400000000001</v>
      </c>
      <c r="CH57">
        <v>369.3</v>
      </c>
      <c r="CI57">
        <v>15.000999999999999</v>
      </c>
      <c r="CJ57">
        <v>20.599499999999999</v>
      </c>
      <c r="CK57">
        <v>29.999600000000001</v>
      </c>
      <c r="CL57">
        <v>20.453499999999998</v>
      </c>
      <c r="CM57">
        <v>20.478400000000001</v>
      </c>
      <c r="CN57">
        <v>25.9437</v>
      </c>
      <c r="CO57">
        <v>-30</v>
      </c>
      <c r="CP57">
        <v>-30</v>
      </c>
      <c r="CQ57">
        <v>15</v>
      </c>
      <c r="CR57">
        <v>410</v>
      </c>
      <c r="CS57">
        <v>20</v>
      </c>
      <c r="CT57">
        <v>102.379</v>
      </c>
      <c r="CU57">
        <v>102.316</v>
      </c>
    </row>
    <row r="58" spans="1:99" x14ac:dyDescent="0.25">
      <c r="A58">
        <v>42</v>
      </c>
      <c r="B58">
        <v>1591787589.5999999</v>
      </c>
      <c r="C58">
        <v>1775.0999999046301</v>
      </c>
      <c r="D58" t="s">
        <v>299</v>
      </c>
      <c r="E58" t="s">
        <v>300</v>
      </c>
      <c r="F58">
        <v>1591787580.9709699</v>
      </c>
      <c r="G58">
        <f t="shared" si="0"/>
        <v>-3.0532339096403196E-4</v>
      </c>
      <c r="H58">
        <f t="shared" si="1"/>
        <v>-0.65384408556427298</v>
      </c>
      <c r="I58">
        <f t="shared" si="2"/>
        <v>410.62409677419402</v>
      </c>
      <c r="J58">
        <f t="shared" si="3"/>
        <v>403.82955388635293</v>
      </c>
      <c r="K58">
        <f t="shared" si="4"/>
        <v>41.072872206091184</v>
      </c>
      <c r="L58">
        <f t="shared" si="5"/>
        <v>41.763934534356636</v>
      </c>
      <c r="M58">
        <f t="shared" si="6"/>
        <v>-0.17768165835087835</v>
      </c>
      <c r="N58">
        <f t="shared" si="7"/>
        <v>2.7893339134627309</v>
      </c>
      <c r="O58">
        <f t="shared" si="8"/>
        <v>-0.18422003562627737</v>
      </c>
      <c r="P58">
        <f t="shared" si="9"/>
        <v>-0.11453014185224952</v>
      </c>
      <c r="Q58">
        <f t="shared" si="10"/>
        <v>-6.2968043026451533E-3</v>
      </c>
      <c r="R58">
        <f t="shared" si="11"/>
        <v>15.627726516990387</v>
      </c>
      <c r="S58">
        <f t="shared" si="12"/>
        <v>15.5378064516129</v>
      </c>
      <c r="T58">
        <f t="shared" si="13"/>
        <v>1.771528266645876</v>
      </c>
      <c r="U58">
        <f t="shared" si="14"/>
        <v>90.606533725383201</v>
      </c>
      <c r="V58">
        <f t="shared" si="15"/>
        <v>1.605757034072155</v>
      </c>
      <c r="W58">
        <f t="shared" si="16"/>
        <v>1.7722309507380549</v>
      </c>
      <c r="X58">
        <f t="shared" si="17"/>
        <v>0.16577123257372106</v>
      </c>
      <c r="Y58">
        <f t="shared" si="18"/>
        <v>13.464761541513809</v>
      </c>
      <c r="Z58">
        <f t="shared" si="19"/>
        <v>0.93040676500067598</v>
      </c>
      <c r="AA58">
        <f t="shared" si="20"/>
        <v>6.4048019720844465E-2</v>
      </c>
      <c r="AB58">
        <f t="shared" si="21"/>
        <v>14.452919521932683</v>
      </c>
      <c r="AC58">
        <v>-1.22202922555864E-3</v>
      </c>
      <c r="AD58">
        <v>2.3602457599103999E-2</v>
      </c>
      <c r="AE58">
        <v>2.6786037232322499</v>
      </c>
      <c r="AF58">
        <v>0</v>
      </c>
      <c r="AG58">
        <v>0</v>
      </c>
      <c r="AH58">
        <f t="shared" si="22"/>
        <v>1</v>
      </c>
      <c r="AI58">
        <f t="shared" si="23"/>
        <v>0</v>
      </c>
      <c r="AJ58">
        <f t="shared" si="24"/>
        <v>55869.133257876027</v>
      </c>
      <c r="AK58">
        <f t="shared" si="25"/>
        <v>-3.2950310322580598E-2</v>
      </c>
      <c r="AL58">
        <f t="shared" si="26"/>
        <v>-1.6145652058064494E-2</v>
      </c>
      <c r="AM58">
        <f t="shared" si="27"/>
        <v>0.49</v>
      </c>
      <c r="AN58">
        <f t="shared" si="28"/>
        <v>0.39</v>
      </c>
      <c r="AO58">
        <v>8.0299999999999994</v>
      </c>
      <c r="AP58">
        <v>0.5</v>
      </c>
      <c r="AQ58" t="s">
        <v>196</v>
      </c>
      <c r="AR58">
        <v>1591787580.9709699</v>
      </c>
      <c r="AS58">
        <v>410.62409677419402</v>
      </c>
      <c r="AT58">
        <v>409.99838709677402</v>
      </c>
      <c r="AU58">
        <v>15.787845161290299</v>
      </c>
      <c r="AV58">
        <v>16.0291483870968</v>
      </c>
      <c r="AW58">
        <v>1000.00280645161</v>
      </c>
      <c r="AX58">
        <v>101.608483870968</v>
      </c>
      <c r="AY58">
        <v>9.9951806451612904E-2</v>
      </c>
      <c r="AZ58">
        <v>15.5439935483871</v>
      </c>
      <c r="BA58">
        <v>15.5378064516129</v>
      </c>
      <c r="BB58">
        <v>15.6532967741935</v>
      </c>
      <c r="BC58">
        <v>0</v>
      </c>
      <c r="BD58">
        <v>0</v>
      </c>
      <c r="BE58">
        <v>10001.5493548387</v>
      </c>
      <c r="BF58">
        <v>-3.2950310322580598E-2</v>
      </c>
      <c r="BG58">
        <v>1.5751764516129E-3</v>
      </c>
      <c r="BH58">
        <v>1591787557.5999999</v>
      </c>
      <c r="BI58" t="s">
        <v>294</v>
      </c>
      <c r="BJ58">
        <v>7</v>
      </c>
      <c r="BK58">
        <v>0.187</v>
      </c>
      <c r="BL58">
        <v>0.17699999999999999</v>
      </c>
      <c r="BM58">
        <v>410</v>
      </c>
      <c r="BN58">
        <v>16</v>
      </c>
      <c r="BO58">
        <v>0.49</v>
      </c>
      <c r="BP58">
        <v>0.13</v>
      </c>
      <c r="BQ58">
        <v>0.62230926829268296</v>
      </c>
      <c r="BR58">
        <v>4.86375261323976E-2</v>
      </c>
      <c r="BS58">
        <v>3.1345842451221503E-2</v>
      </c>
      <c r="BT58">
        <v>1</v>
      </c>
      <c r="BU58">
        <v>-0.239679170731707</v>
      </c>
      <c r="BV58">
        <v>-5.4906773519164502E-2</v>
      </c>
      <c r="BW58">
        <v>5.4610667853694402E-3</v>
      </c>
      <c r="BX58">
        <v>1</v>
      </c>
      <c r="BY58">
        <v>2</v>
      </c>
      <c r="BZ58">
        <v>2</v>
      </c>
      <c r="CA58" t="s">
        <v>289</v>
      </c>
      <c r="CB58">
        <v>100</v>
      </c>
      <c r="CC58">
        <v>100</v>
      </c>
      <c r="CD58">
        <v>0.187</v>
      </c>
      <c r="CE58">
        <v>0.17699999999999999</v>
      </c>
      <c r="CF58">
        <v>2</v>
      </c>
      <c r="CG58">
        <v>1046.79</v>
      </c>
      <c r="CH58">
        <v>369.63799999999998</v>
      </c>
      <c r="CI58">
        <v>15.001099999999999</v>
      </c>
      <c r="CJ58">
        <v>20.594200000000001</v>
      </c>
      <c r="CK58">
        <v>29.999700000000001</v>
      </c>
      <c r="CL58">
        <v>20.449100000000001</v>
      </c>
      <c r="CM58">
        <v>20.474</v>
      </c>
      <c r="CN58">
        <v>25.944299999999998</v>
      </c>
      <c r="CO58">
        <v>-30</v>
      </c>
      <c r="CP58">
        <v>-30</v>
      </c>
      <c r="CQ58">
        <v>15</v>
      </c>
      <c r="CR58">
        <v>410</v>
      </c>
      <c r="CS58">
        <v>20</v>
      </c>
      <c r="CT58">
        <v>102.381</v>
      </c>
      <c r="CU58">
        <v>102.318</v>
      </c>
    </row>
    <row r="59" spans="1:99" x14ac:dyDescent="0.25">
      <c r="A59">
        <v>43</v>
      </c>
      <c r="B59">
        <v>1591787594.5999999</v>
      </c>
      <c r="C59">
        <v>1780.0999999046301</v>
      </c>
      <c r="D59" t="s">
        <v>301</v>
      </c>
      <c r="E59" t="s">
        <v>302</v>
      </c>
      <c r="F59">
        <v>1591787585.9709699</v>
      </c>
      <c r="G59">
        <f t="shared" si="0"/>
        <v>-3.1114576903796751E-4</v>
      </c>
      <c r="H59">
        <f t="shared" si="1"/>
        <v>-0.66819719338923311</v>
      </c>
      <c r="I59">
        <f t="shared" si="2"/>
        <v>410.63877419354799</v>
      </c>
      <c r="J59">
        <f t="shared" si="3"/>
        <v>403.8396464387971</v>
      </c>
      <c r="K59">
        <f t="shared" si="4"/>
        <v>41.073852025159795</v>
      </c>
      <c r="L59">
        <f t="shared" si="5"/>
        <v>41.765379887174994</v>
      </c>
      <c r="M59">
        <f t="shared" si="6"/>
        <v>-0.1812627762472071</v>
      </c>
      <c r="N59">
        <f t="shared" si="7"/>
        <v>2.7887751262926699</v>
      </c>
      <c r="O59">
        <f t="shared" si="8"/>
        <v>-0.18807426391849541</v>
      </c>
      <c r="P59">
        <f t="shared" si="9"/>
        <v>-0.1169132246573869</v>
      </c>
      <c r="Q59">
        <f t="shared" si="10"/>
        <v>-4.2502311816774233E-3</v>
      </c>
      <c r="R59">
        <f t="shared" si="11"/>
        <v>15.633587986946196</v>
      </c>
      <c r="S59">
        <f t="shared" si="12"/>
        <v>15.544267741935499</v>
      </c>
      <c r="T59">
        <f t="shared" si="13"/>
        <v>1.7722620972511649</v>
      </c>
      <c r="U59">
        <f t="shared" si="14"/>
        <v>90.640395939641877</v>
      </c>
      <c r="V59">
        <f t="shared" si="15"/>
        <v>1.6067932902485924</v>
      </c>
      <c r="W59">
        <f t="shared" si="16"/>
        <v>1.7727121264105778</v>
      </c>
      <c r="X59">
        <f t="shared" si="17"/>
        <v>0.16546880700257249</v>
      </c>
      <c r="Y59">
        <f t="shared" si="18"/>
        <v>13.721528414574367</v>
      </c>
      <c r="Z59">
        <f t="shared" si="19"/>
        <v>0.59557383864637714</v>
      </c>
      <c r="AA59">
        <f t="shared" si="20"/>
        <v>4.1009041663146055E-2</v>
      </c>
      <c r="AB59">
        <f t="shared" si="21"/>
        <v>14.353861063702213</v>
      </c>
      <c r="AC59">
        <v>-1.22164909458569E-3</v>
      </c>
      <c r="AD59">
        <v>2.3595115691902899E-2</v>
      </c>
      <c r="AE59">
        <v>2.67807938038976</v>
      </c>
      <c r="AF59">
        <v>0</v>
      </c>
      <c r="AG59">
        <v>0</v>
      </c>
      <c r="AH59">
        <f t="shared" si="22"/>
        <v>1</v>
      </c>
      <c r="AI59">
        <f t="shared" si="23"/>
        <v>0</v>
      </c>
      <c r="AJ59">
        <f t="shared" si="24"/>
        <v>55851.642513530671</v>
      </c>
      <c r="AK59">
        <f t="shared" si="25"/>
        <v>-2.22408748387097E-2</v>
      </c>
      <c r="AL59">
        <f t="shared" si="26"/>
        <v>-1.0898028670967752E-2</v>
      </c>
      <c r="AM59">
        <f t="shared" si="27"/>
        <v>0.49</v>
      </c>
      <c r="AN59">
        <f t="shared" si="28"/>
        <v>0.39</v>
      </c>
      <c r="AO59">
        <v>8.0299999999999994</v>
      </c>
      <c r="AP59">
        <v>0.5</v>
      </c>
      <c r="AQ59" t="s">
        <v>196</v>
      </c>
      <c r="AR59">
        <v>1591787585.9709699</v>
      </c>
      <c r="AS59">
        <v>410.63877419354799</v>
      </c>
      <c r="AT59">
        <v>409.99961290322602</v>
      </c>
      <c r="AU59">
        <v>15.798051612903199</v>
      </c>
      <c r="AV59">
        <v>16.043954838709698</v>
      </c>
      <c r="AW59">
        <v>999.99870967741901</v>
      </c>
      <c r="AX59">
        <v>101.608387096774</v>
      </c>
      <c r="AY59">
        <v>9.9932993548387097E-2</v>
      </c>
      <c r="AZ59">
        <v>15.548229032258099</v>
      </c>
      <c r="BA59">
        <v>15.544267741935499</v>
      </c>
      <c r="BB59">
        <v>15.653735483870999</v>
      </c>
      <c r="BC59">
        <v>0</v>
      </c>
      <c r="BD59">
        <v>0</v>
      </c>
      <c r="BE59">
        <v>9998.4477419354807</v>
      </c>
      <c r="BF59">
        <v>-2.22408748387097E-2</v>
      </c>
      <c r="BG59">
        <v>1.57579322580645E-3</v>
      </c>
      <c r="BH59">
        <v>1591787557.5999999</v>
      </c>
      <c r="BI59" t="s">
        <v>294</v>
      </c>
      <c r="BJ59">
        <v>7</v>
      </c>
      <c r="BK59">
        <v>0.187</v>
      </c>
      <c r="BL59">
        <v>0.17699999999999999</v>
      </c>
      <c r="BM59">
        <v>410</v>
      </c>
      <c r="BN59">
        <v>16</v>
      </c>
      <c r="BO59">
        <v>0.49</v>
      </c>
      <c r="BP59">
        <v>0.13</v>
      </c>
      <c r="BQ59">
        <v>0.63294946341463398</v>
      </c>
      <c r="BR59">
        <v>0.135292076655051</v>
      </c>
      <c r="BS59">
        <v>3.4330872550844403E-2</v>
      </c>
      <c r="BT59">
        <v>0</v>
      </c>
      <c r="BU59">
        <v>-0.24416748780487799</v>
      </c>
      <c r="BV59">
        <v>-5.3422494773520603E-2</v>
      </c>
      <c r="BW59">
        <v>5.3015913907280303E-3</v>
      </c>
      <c r="BX59">
        <v>1</v>
      </c>
      <c r="BY59">
        <v>1</v>
      </c>
      <c r="BZ59">
        <v>2</v>
      </c>
      <c r="CA59" t="s">
        <v>203</v>
      </c>
      <c r="CB59">
        <v>100</v>
      </c>
      <c r="CC59">
        <v>100</v>
      </c>
      <c r="CD59">
        <v>0.187</v>
      </c>
      <c r="CE59">
        <v>0.17699999999999999</v>
      </c>
      <c r="CF59">
        <v>2</v>
      </c>
      <c r="CG59">
        <v>1048.71</v>
      </c>
      <c r="CH59">
        <v>369.63</v>
      </c>
      <c r="CI59">
        <v>15.001099999999999</v>
      </c>
      <c r="CJ59">
        <v>20.589200000000002</v>
      </c>
      <c r="CK59">
        <v>29.9999</v>
      </c>
      <c r="CL59">
        <v>20.444800000000001</v>
      </c>
      <c r="CM59">
        <v>20.4697</v>
      </c>
      <c r="CN59">
        <v>25.943200000000001</v>
      </c>
      <c r="CO59">
        <v>-30</v>
      </c>
      <c r="CP59">
        <v>-30</v>
      </c>
      <c r="CQ59">
        <v>15</v>
      </c>
      <c r="CR59">
        <v>410</v>
      </c>
      <c r="CS59">
        <v>20</v>
      </c>
      <c r="CT59">
        <v>102.38</v>
      </c>
      <c r="CU59">
        <v>102.319</v>
      </c>
    </row>
    <row r="60" spans="1:99" x14ac:dyDescent="0.25">
      <c r="A60">
        <v>44</v>
      </c>
      <c r="B60">
        <v>1591787599.5999999</v>
      </c>
      <c r="C60">
        <v>1785.0999999046301</v>
      </c>
      <c r="D60" t="s">
        <v>303</v>
      </c>
      <c r="E60" t="s">
        <v>304</v>
      </c>
      <c r="F60">
        <v>1591787590.9709699</v>
      </c>
      <c r="G60">
        <f t="shared" si="0"/>
        <v>-3.1671350718854354E-4</v>
      </c>
      <c r="H60">
        <f t="shared" si="1"/>
        <v>-0.65366232077210995</v>
      </c>
      <c r="I60">
        <f t="shared" si="2"/>
        <v>410.63625806451603</v>
      </c>
      <c r="J60">
        <f t="shared" si="3"/>
        <v>404.08907587687565</v>
      </c>
      <c r="K60">
        <f t="shared" si="4"/>
        <v>41.098953863217027</v>
      </c>
      <c r="L60">
        <f t="shared" si="5"/>
        <v>41.76485243540683</v>
      </c>
      <c r="M60">
        <f t="shared" si="6"/>
        <v>-0.18521293221944082</v>
      </c>
      <c r="N60">
        <f t="shared" si="7"/>
        <v>2.7888542386576387</v>
      </c>
      <c r="O60">
        <f t="shared" si="8"/>
        <v>-0.19233064291490742</v>
      </c>
      <c r="P60">
        <f t="shared" si="9"/>
        <v>-0.11954449369128547</v>
      </c>
      <c r="Q60">
        <f t="shared" si="10"/>
        <v>-4.4854883504516219E-3</v>
      </c>
      <c r="R60">
        <f t="shared" si="11"/>
        <v>15.637705527211725</v>
      </c>
      <c r="S60">
        <f t="shared" si="12"/>
        <v>15.5462419354839</v>
      </c>
      <c r="T60">
        <f t="shared" si="13"/>
        <v>1.7724863663392716</v>
      </c>
      <c r="U60">
        <f t="shared" si="14"/>
        <v>90.681328318925765</v>
      </c>
      <c r="V60">
        <f t="shared" si="15"/>
        <v>1.6077861403475813</v>
      </c>
      <c r="W60">
        <f t="shared" si="16"/>
        <v>1.773006825278304</v>
      </c>
      <c r="X60">
        <f t="shared" si="17"/>
        <v>0.16470022599169032</v>
      </c>
      <c r="Y60">
        <f t="shared" si="18"/>
        <v>13.96706566701477</v>
      </c>
      <c r="Z60">
        <f t="shared" si="19"/>
        <v>0.68871241224201152</v>
      </c>
      <c r="AA60">
        <f t="shared" si="20"/>
        <v>4.7422004828272558E-2</v>
      </c>
      <c r="AB60">
        <f t="shared" si="21"/>
        <v>14.698714595734604</v>
      </c>
      <c r="AC60">
        <v>-1.22170290853248E-3</v>
      </c>
      <c r="AD60">
        <v>2.3596155062624E-2</v>
      </c>
      <c r="AE60">
        <v>2.6781536165795599</v>
      </c>
      <c r="AF60">
        <v>0</v>
      </c>
      <c r="AG60">
        <v>0</v>
      </c>
      <c r="AH60">
        <f t="shared" si="22"/>
        <v>1</v>
      </c>
      <c r="AI60">
        <f t="shared" si="23"/>
        <v>0</v>
      </c>
      <c r="AJ60">
        <f t="shared" si="24"/>
        <v>55853.485074369084</v>
      </c>
      <c r="AK60">
        <f t="shared" si="25"/>
        <v>-2.3471943225806501E-2</v>
      </c>
      <c r="AL60">
        <f t="shared" si="26"/>
        <v>-1.1501252180645185E-2</v>
      </c>
      <c r="AM60">
        <f t="shared" si="27"/>
        <v>0.49</v>
      </c>
      <c r="AN60">
        <f t="shared" si="28"/>
        <v>0.39</v>
      </c>
      <c r="AO60">
        <v>8.0299999999999994</v>
      </c>
      <c r="AP60">
        <v>0.5</v>
      </c>
      <c r="AQ60" t="s">
        <v>196</v>
      </c>
      <c r="AR60">
        <v>1591787590.9709699</v>
      </c>
      <c r="AS60">
        <v>410.63625806451603</v>
      </c>
      <c r="AT60">
        <v>410.00693548387102</v>
      </c>
      <c r="AU60">
        <v>15.8079161290323</v>
      </c>
      <c r="AV60">
        <v>16.058216129032299</v>
      </c>
      <c r="AW60">
        <v>1000.00264516129</v>
      </c>
      <c r="AX60">
        <v>101.607709677419</v>
      </c>
      <c r="AY60">
        <v>9.9949145161290304E-2</v>
      </c>
      <c r="AZ60">
        <v>15.5508225806452</v>
      </c>
      <c r="BA60">
        <v>15.5462419354839</v>
      </c>
      <c r="BB60">
        <v>15.656612903225801</v>
      </c>
      <c r="BC60">
        <v>0</v>
      </c>
      <c r="BD60">
        <v>0</v>
      </c>
      <c r="BE60">
        <v>9998.9548387096802</v>
      </c>
      <c r="BF60">
        <v>-2.3471943225806501E-2</v>
      </c>
      <c r="BG60">
        <v>1.5529835483871E-3</v>
      </c>
      <c r="BH60">
        <v>1591787557.5999999</v>
      </c>
      <c r="BI60" t="s">
        <v>294</v>
      </c>
      <c r="BJ60">
        <v>7</v>
      </c>
      <c r="BK60">
        <v>0.187</v>
      </c>
      <c r="BL60">
        <v>0.17699999999999999</v>
      </c>
      <c r="BM60">
        <v>410</v>
      </c>
      <c r="BN60">
        <v>16</v>
      </c>
      <c r="BO60">
        <v>0.49</v>
      </c>
      <c r="BP60">
        <v>0.13</v>
      </c>
      <c r="BQ60">
        <v>0.63289068292682904</v>
      </c>
      <c r="BR60">
        <v>1.9878334494808001E-2</v>
      </c>
      <c r="BS60">
        <v>3.4276725884169398E-2</v>
      </c>
      <c r="BT60">
        <v>1</v>
      </c>
      <c r="BU60">
        <v>-0.24871324390243901</v>
      </c>
      <c r="BV60">
        <v>-5.2304487804878598E-2</v>
      </c>
      <c r="BW60">
        <v>5.1849336274439797E-3</v>
      </c>
      <c r="BX60">
        <v>1</v>
      </c>
      <c r="BY60">
        <v>2</v>
      </c>
      <c r="BZ60">
        <v>2</v>
      </c>
      <c r="CA60" t="s">
        <v>289</v>
      </c>
      <c r="CB60">
        <v>100</v>
      </c>
      <c r="CC60">
        <v>100</v>
      </c>
      <c r="CD60">
        <v>0.187</v>
      </c>
      <c r="CE60">
        <v>0.17699999999999999</v>
      </c>
      <c r="CF60">
        <v>2</v>
      </c>
      <c r="CG60">
        <v>1046.48</v>
      </c>
      <c r="CH60">
        <v>369.86200000000002</v>
      </c>
      <c r="CI60">
        <v>15.0007</v>
      </c>
      <c r="CJ60">
        <v>20.5839</v>
      </c>
      <c r="CK60">
        <v>29.9998</v>
      </c>
      <c r="CL60">
        <v>20.4405</v>
      </c>
      <c r="CM60">
        <v>20.465399999999999</v>
      </c>
      <c r="CN60">
        <v>25.9438</v>
      </c>
      <c r="CO60">
        <v>-30</v>
      </c>
      <c r="CP60">
        <v>-30</v>
      </c>
      <c r="CQ60">
        <v>15</v>
      </c>
      <c r="CR60">
        <v>410</v>
      </c>
      <c r="CS60">
        <v>20</v>
      </c>
      <c r="CT60">
        <v>102.38200000000001</v>
      </c>
      <c r="CU60">
        <v>102.322</v>
      </c>
    </row>
    <row r="61" spans="1:99" x14ac:dyDescent="0.25">
      <c r="A61">
        <v>45</v>
      </c>
      <c r="B61">
        <v>1591787853.5999999</v>
      </c>
      <c r="C61">
        <v>2039.0999999046301</v>
      </c>
      <c r="D61" t="s">
        <v>307</v>
      </c>
      <c r="E61" t="s">
        <v>308</v>
      </c>
      <c r="F61">
        <v>1591787845.5999999</v>
      </c>
      <c r="G61">
        <f t="shared" si="0"/>
        <v>-2.9052345802808391E-5</v>
      </c>
      <c r="H61">
        <f t="shared" si="1"/>
        <v>-0.31538700548260817</v>
      </c>
      <c r="I61">
        <f t="shared" si="2"/>
        <v>410.44893548387103</v>
      </c>
      <c r="J61">
        <f t="shared" si="3"/>
        <v>382.27192052764843</v>
      </c>
      <c r="K61">
        <f t="shared" si="4"/>
        <v>38.878273280466303</v>
      </c>
      <c r="L61">
        <f t="shared" si="5"/>
        <v>41.743965550470683</v>
      </c>
      <c r="M61">
        <f t="shared" si="6"/>
        <v>-1.8503714930096116E-2</v>
      </c>
      <c r="N61">
        <f t="shared" si="7"/>
        <v>2.7673383162300844</v>
      </c>
      <c r="O61">
        <f t="shared" si="8"/>
        <v>-1.8572727672542276E-2</v>
      </c>
      <c r="P61">
        <f t="shared" si="9"/>
        <v>-1.1601733051122493E-2</v>
      </c>
      <c r="Q61">
        <f t="shared" si="10"/>
        <v>2.9411595644516222E-3</v>
      </c>
      <c r="R61">
        <f t="shared" si="11"/>
        <v>15.303295337657774</v>
      </c>
      <c r="S61">
        <f t="shared" si="12"/>
        <v>15.280287096774201</v>
      </c>
      <c r="T61">
        <f t="shared" si="13"/>
        <v>1.7424973577361296</v>
      </c>
      <c r="U61">
        <f t="shared" si="14"/>
        <v>90.932062971311538</v>
      </c>
      <c r="V61">
        <f t="shared" si="15"/>
        <v>1.586011688984412</v>
      </c>
      <c r="W61">
        <f t="shared" si="16"/>
        <v>1.7441721183481651</v>
      </c>
      <c r="X61">
        <f t="shared" si="17"/>
        <v>0.15648566875171754</v>
      </c>
      <c r="Y61">
        <f t="shared" si="18"/>
        <v>1.2812084499038501</v>
      </c>
      <c r="Z61">
        <f t="shared" si="19"/>
        <v>2.2316346796839723</v>
      </c>
      <c r="AA61">
        <f t="shared" si="20"/>
        <v>0.15443676373626597</v>
      </c>
      <c r="AB61">
        <f t="shared" si="21"/>
        <v>3.6702210528885399</v>
      </c>
      <c r="AC61">
        <v>-1.2194557001483301E-3</v>
      </c>
      <c r="AD61">
        <v>2.3552752139441701E-2</v>
      </c>
      <c r="AE61">
        <v>2.6750517401405198</v>
      </c>
      <c r="AF61">
        <v>0</v>
      </c>
      <c r="AG61">
        <v>0</v>
      </c>
      <c r="AH61">
        <f t="shared" si="22"/>
        <v>1</v>
      </c>
      <c r="AI61">
        <f t="shared" si="23"/>
        <v>0</v>
      </c>
      <c r="AJ61">
        <f t="shared" si="24"/>
        <v>55804.226510371162</v>
      </c>
      <c r="AK61">
        <f t="shared" si="25"/>
        <v>1.5390683225806501E-2</v>
      </c>
      <c r="AL61">
        <f t="shared" si="26"/>
        <v>7.5414347806451853E-3</v>
      </c>
      <c r="AM61">
        <f t="shared" si="27"/>
        <v>0.49</v>
      </c>
      <c r="AN61">
        <f t="shared" si="28"/>
        <v>0.39</v>
      </c>
      <c r="AO61">
        <v>13.85</v>
      </c>
      <c r="AP61">
        <v>0.5</v>
      </c>
      <c r="AQ61" t="s">
        <v>196</v>
      </c>
      <c r="AR61">
        <v>1591787845.5999999</v>
      </c>
      <c r="AS61">
        <v>410.44893548387103</v>
      </c>
      <c r="AT61">
        <v>409.995612903226</v>
      </c>
      <c r="AU61">
        <v>15.5945129032258</v>
      </c>
      <c r="AV61">
        <v>15.634122580645201</v>
      </c>
      <c r="AW61">
        <v>1000.00851612903</v>
      </c>
      <c r="AX61">
        <v>101.60235483871</v>
      </c>
      <c r="AY61">
        <v>0.100833893548387</v>
      </c>
      <c r="AZ61">
        <v>15.2952451612903</v>
      </c>
      <c r="BA61">
        <v>15.280287096774201</v>
      </c>
      <c r="BB61">
        <v>15.375093548387101</v>
      </c>
      <c r="BC61">
        <v>0</v>
      </c>
      <c r="BD61">
        <v>0</v>
      </c>
      <c r="BE61">
        <v>9981.0887096774204</v>
      </c>
      <c r="BF61">
        <v>1.5390683225806501E-2</v>
      </c>
      <c r="BG61">
        <v>1.5859664516128999E-3</v>
      </c>
      <c r="BH61">
        <v>1591787837.0999999</v>
      </c>
      <c r="BI61" t="s">
        <v>309</v>
      </c>
      <c r="BJ61">
        <v>8</v>
      </c>
      <c r="BK61">
        <v>0.19500000000000001</v>
      </c>
      <c r="BL61">
        <v>0.16200000000000001</v>
      </c>
      <c r="BM61">
        <v>410</v>
      </c>
      <c r="BN61">
        <v>16</v>
      </c>
      <c r="BO61">
        <v>0.41</v>
      </c>
      <c r="BP61">
        <v>0.23</v>
      </c>
      <c r="BQ61">
        <v>0.34224496873170701</v>
      </c>
      <c r="BR61">
        <v>2.1985826766690302</v>
      </c>
      <c r="BS61">
        <v>0.24703675945150899</v>
      </c>
      <c r="BT61">
        <v>0</v>
      </c>
      <c r="BU61">
        <v>-3.0110562951219499E-2</v>
      </c>
      <c r="BV61">
        <v>-0.24279922925436101</v>
      </c>
      <c r="BW61">
        <v>2.4395474597674899E-2</v>
      </c>
      <c r="BX61">
        <v>0</v>
      </c>
      <c r="BY61">
        <v>0</v>
      </c>
      <c r="BZ61">
        <v>2</v>
      </c>
      <c r="CA61" t="s">
        <v>198</v>
      </c>
      <c r="CB61">
        <v>100</v>
      </c>
      <c r="CC61">
        <v>100</v>
      </c>
      <c r="CD61">
        <v>0.19500000000000001</v>
      </c>
      <c r="CE61">
        <v>0.16200000000000001</v>
      </c>
      <c r="CF61">
        <v>2</v>
      </c>
      <c r="CG61">
        <v>1044.55</v>
      </c>
      <c r="CH61">
        <v>369.55200000000002</v>
      </c>
      <c r="CI61">
        <v>15.0023</v>
      </c>
      <c r="CJ61">
        <v>20.340800000000002</v>
      </c>
      <c r="CK61">
        <v>29.9999</v>
      </c>
      <c r="CL61">
        <v>20.248999999999999</v>
      </c>
      <c r="CM61">
        <v>20.269200000000001</v>
      </c>
      <c r="CN61">
        <v>25.922899999999998</v>
      </c>
      <c r="CO61">
        <v>-30</v>
      </c>
      <c r="CP61">
        <v>-30</v>
      </c>
      <c r="CQ61">
        <v>15</v>
      </c>
      <c r="CR61">
        <v>410</v>
      </c>
      <c r="CS61">
        <v>20</v>
      </c>
      <c r="CT61">
        <v>102.42</v>
      </c>
      <c r="CU61">
        <v>102.35599999999999</v>
      </c>
    </row>
    <row r="62" spans="1:99" x14ac:dyDescent="0.25">
      <c r="A62">
        <v>46</v>
      </c>
      <c r="B62">
        <v>1591787858.5999999</v>
      </c>
      <c r="C62">
        <v>2044.0999999046301</v>
      </c>
      <c r="D62" t="s">
        <v>310</v>
      </c>
      <c r="E62" t="s">
        <v>311</v>
      </c>
      <c r="F62">
        <v>1591787850.2451601</v>
      </c>
      <c r="G62">
        <f t="shared" si="0"/>
        <v>-4.342044636591837E-5</v>
      </c>
      <c r="H62">
        <f t="shared" si="1"/>
        <v>-0.37205805320664825</v>
      </c>
      <c r="I62">
        <f t="shared" si="2"/>
        <v>410.51083870967699</v>
      </c>
      <c r="J62">
        <f t="shared" si="3"/>
        <v>388.03070028806229</v>
      </c>
      <c r="K62">
        <f t="shared" si="4"/>
        <v>39.463946080641641</v>
      </c>
      <c r="L62">
        <f t="shared" si="5"/>
        <v>41.750247061201591</v>
      </c>
      <c r="M62">
        <f t="shared" si="6"/>
        <v>-2.7583431189346606E-2</v>
      </c>
      <c r="N62">
        <f t="shared" si="7"/>
        <v>2.7703920267397946</v>
      </c>
      <c r="O62">
        <f t="shared" si="8"/>
        <v>-2.773692321962053E-2</v>
      </c>
      <c r="P62">
        <f t="shared" si="9"/>
        <v>-1.7321715771320599E-2</v>
      </c>
      <c r="Q62">
        <f t="shared" si="10"/>
        <v>3.0118258046709736E-3</v>
      </c>
      <c r="R62">
        <f t="shared" si="11"/>
        <v>15.31881675116753</v>
      </c>
      <c r="S62">
        <f t="shared" si="12"/>
        <v>15.290003225806499</v>
      </c>
      <c r="T62">
        <f t="shared" si="13"/>
        <v>1.7435850508586639</v>
      </c>
      <c r="U62">
        <f t="shared" si="14"/>
        <v>90.920162743806117</v>
      </c>
      <c r="V62">
        <f t="shared" si="15"/>
        <v>1.5869819208637745</v>
      </c>
      <c r="W62">
        <f t="shared" si="16"/>
        <v>1.7454675321419688</v>
      </c>
      <c r="X62">
        <f t="shared" si="17"/>
        <v>0.15660312999488935</v>
      </c>
      <c r="Y62">
        <f t="shared" si="18"/>
        <v>1.914841684737</v>
      </c>
      <c r="Z62">
        <f t="shared" si="19"/>
        <v>2.5096856970620842</v>
      </c>
      <c r="AA62">
        <f t="shared" si="20"/>
        <v>0.17350661354994207</v>
      </c>
      <c r="AB62">
        <f t="shared" si="21"/>
        <v>4.6010458211536971</v>
      </c>
      <c r="AC62">
        <v>-1.2215529432428099E-3</v>
      </c>
      <c r="AD62">
        <v>2.3593258610299501E-2</v>
      </c>
      <c r="AE62">
        <v>2.6779467344423402</v>
      </c>
      <c r="AF62">
        <v>0</v>
      </c>
      <c r="AG62">
        <v>0</v>
      </c>
      <c r="AH62">
        <f t="shared" si="22"/>
        <v>1</v>
      </c>
      <c r="AI62">
        <f t="shared" si="23"/>
        <v>0</v>
      </c>
      <c r="AJ62">
        <f t="shared" si="24"/>
        <v>55894.062715871885</v>
      </c>
      <c r="AK62">
        <f t="shared" si="25"/>
        <v>1.5760469935483901E-2</v>
      </c>
      <c r="AL62">
        <f t="shared" si="26"/>
        <v>7.7226302683871114E-3</v>
      </c>
      <c r="AM62">
        <f t="shared" si="27"/>
        <v>0.49</v>
      </c>
      <c r="AN62">
        <f t="shared" si="28"/>
        <v>0.39</v>
      </c>
      <c r="AO62">
        <v>13.85</v>
      </c>
      <c r="AP62">
        <v>0.5</v>
      </c>
      <c r="AQ62" t="s">
        <v>196</v>
      </c>
      <c r="AR62">
        <v>1591787850.2451601</v>
      </c>
      <c r="AS62">
        <v>410.51083870967699</v>
      </c>
      <c r="AT62">
        <v>409.97087096774197</v>
      </c>
      <c r="AU62">
        <v>15.604058064516099</v>
      </c>
      <c r="AV62">
        <v>15.663254838709699</v>
      </c>
      <c r="AW62">
        <v>1000.0364516129</v>
      </c>
      <c r="AX62">
        <v>101.60264516129</v>
      </c>
      <c r="AY62">
        <v>0.100508870967742</v>
      </c>
      <c r="AZ62">
        <v>15.3068064516129</v>
      </c>
      <c r="BA62">
        <v>15.290003225806499</v>
      </c>
      <c r="BB62">
        <v>15.3850741935484</v>
      </c>
      <c r="BC62">
        <v>0</v>
      </c>
      <c r="BD62">
        <v>0</v>
      </c>
      <c r="BE62">
        <v>9998.22580645161</v>
      </c>
      <c r="BF62">
        <v>1.5760469935483901E-2</v>
      </c>
      <c r="BG62">
        <v>1.55699032258064E-3</v>
      </c>
      <c r="BH62">
        <v>1591787837.0999999</v>
      </c>
      <c r="BI62" t="s">
        <v>309</v>
      </c>
      <c r="BJ62">
        <v>8</v>
      </c>
      <c r="BK62">
        <v>0.19500000000000001</v>
      </c>
      <c r="BL62">
        <v>0.16200000000000001</v>
      </c>
      <c r="BM62">
        <v>410</v>
      </c>
      <c r="BN62">
        <v>16</v>
      </c>
      <c r="BO62">
        <v>0.41</v>
      </c>
      <c r="BP62">
        <v>0.23</v>
      </c>
      <c r="BQ62">
        <v>0.469788378292683</v>
      </c>
      <c r="BR62">
        <v>0.92857827595826403</v>
      </c>
      <c r="BS62">
        <v>0.15418994095282301</v>
      </c>
      <c r="BT62">
        <v>0</v>
      </c>
      <c r="BU62">
        <v>-4.9166997560975603E-2</v>
      </c>
      <c r="BV62">
        <v>-0.24634009066203499</v>
      </c>
      <c r="BW62">
        <v>2.4578359348001701E-2</v>
      </c>
      <c r="BX62">
        <v>0</v>
      </c>
      <c r="BY62">
        <v>0</v>
      </c>
      <c r="BZ62">
        <v>2</v>
      </c>
      <c r="CA62" t="s">
        <v>198</v>
      </c>
      <c r="CB62">
        <v>100</v>
      </c>
      <c r="CC62">
        <v>100</v>
      </c>
      <c r="CD62">
        <v>0.19500000000000001</v>
      </c>
      <c r="CE62">
        <v>0.16200000000000001</v>
      </c>
      <c r="CF62">
        <v>2</v>
      </c>
      <c r="CG62">
        <v>1046.3900000000001</v>
      </c>
      <c r="CH62">
        <v>369.79</v>
      </c>
      <c r="CI62">
        <v>15.0023</v>
      </c>
      <c r="CJ62">
        <v>20.334800000000001</v>
      </c>
      <c r="CK62">
        <v>29.9998</v>
      </c>
      <c r="CL62">
        <v>20.243400000000001</v>
      </c>
      <c r="CM62">
        <v>20.263999999999999</v>
      </c>
      <c r="CN62">
        <v>25.921399999999998</v>
      </c>
      <c r="CO62">
        <v>-30</v>
      </c>
      <c r="CP62">
        <v>-30</v>
      </c>
      <c r="CQ62">
        <v>15</v>
      </c>
      <c r="CR62">
        <v>410</v>
      </c>
      <c r="CS62">
        <v>20</v>
      </c>
      <c r="CT62">
        <v>102.419</v>
      </c>
      <c r="CU62">
        <v>102.35599999999999</v>
      </c>
    </row>
    <row r="63" spans="1:99" x14ac:dyDescent="0.25">
      <c r="A63">
        <v>47</v>
      </c>
      <c r="B63">
        <v>1591787863.5999999</v>
      </c>
      <c r="C63">
        <v>2049.0999999046298</v>
      </c>
      <c r="D63" t="s">
        <v>312</v>
      </c>
      <c r="E63" t="s">
        <v>313</v>
      </c>
      <c r="F63">
        <v>1591787855.03548</v>
      </c>
      <c r="G63">
        <f t="shared" si="0"/>
        <v>-5.5619550036180255E-5</v>
      </c>
      <c r="H63">
        <f t="shared" si="1"/>
        <v>-0.34824627915473627</v>
      </c>
      <c r="I63">
        <f t="shared" si="2"/>
        <v>410.49980645161298</v>
      </c>
      <c r="J63">
        <f t="shared" si="3"/>
        <v>393.79738871109112</v>
      </c>
      <c r="K63">
        <f t="shared" si="4"/>
        <v>40.050341928291502</v>
      </c>
      <c r="L63">
        <f t="shared" si="5"/>
        <v>41.749026482108661</v>
      </c>
      <c r="M63">
        <f t="shared" si="6"/>
        <v>-3.5287484877744697E-2</v>
      </c>
      <c r="N63">
        <f t="shared" si="7"/>
        <v>2.7697986565982524</v>
      </c>
      <c r="O63">
        <f t="shared" si="8"/>
        <v>-3.5539168234615386E-2</v>
      </c>
      <c r="P63">
        <f t="shared" si="9"/>
        <v>-2.2189218887798817E-2</v>
      </c>
      <c r="Q63">
        <f t="shared" si="10"/>
        <v>-1.8972555455225822E-3</v>
      </c>
      <c r="R63">
        <f t="shared" si="11"/>
        <v>15.331954787412201</v>
      </c>
      <c r="S63">
        <f t="shared" si="12"/>
        <v>15.2999903225806</v>
      </c>
      <c r="T63">
        <f t="shared" si="13"/>
        <v>1.7447036996362828</v>
      </c>
      <c r="U63">
        <f t="shared" si="14"/>
        <v>90.929548036954259</v>
      </c>
      <c r="V63">
        <f t="shared" si="15"/>
        <v>1.5881444769997586</v>
      </c>
      <c r="W63">
        <f t="shared" si="16"/>
        <v>1.74656589775892</v>
      </c>
      <c r="X63">
        <f t="shared" si="17"/>
        <v>0.15655922263652422</v>
      </c>
      <c r="Y63">
        <f t="shared" si="18"/>
        <v>2.4528221565955493</v>
      </c>
      <c r="Z63">
        <f t="shared" si="19"/>
        <v>2.480728173059727</v>
      </c>
      <c r="AA63">
        <f t="shared" si="20"/>
        <v>0.17155904028365365</v>
      </c>
      <c r="AB63">
        <f t="shared" si="21"/>
        <v>5.1032121143934077</v>
      </c>
      <c r="AC63">
        <v>-1.2211452470333201E-3</v>
      </c>
      <c r="AD63">
        <v>2.3585384303943802E-2</v>
      </c>
      <c r="AE63">
        <v>2.6773842181376799</v>
      </c>
      <c r="AF63">
        <v>0</v>
      </c>
      <c r="AG63">
        <v>0</v>
      </c>
      <c r="AH63">
        <f t="shared" si="22"/>
        <v>1</v>
      </c>
      <c r="AI63">
        <f t="shared" si="23"/>
        <v>0</v>
      </c>
      <c r="AJ63">
        <f t="shared" si="24"/>
        <v>55874.272281820129</v>
      </c>
      <c r="AK63">
        <f t="shared" si="25"/>
        <v>-9.9280771612903305E-3</v>
      </c>
      <c r="AL63">
        <f t="shared" si="26"/>
        <v>-4.8647578090322621E-3</v>
      </c>
      <c r="AM63">
        <f t="shared" si="27"/>
        <v>0.49</v>
      </c>
      <c r="AN63">
        <f t="shared" si="28"/>
        <v>0.39</v>
      </c>
      <c r="AO63">
        <v>13.85</v>
      </c>
      <c r="AP63">
        <v>0.5</v>
      </c>
      <c r="AQ63" t="s">
        <v>196</v>
      </c>
      <c r="AR63">
        <v>1591787855.03548</v>
      </c>
      <c r="AS63">
        <v>410.49980645161298</v>
      </c>
      <c r="AT63">
        <v>409.98587096774202</v>
      </c>
      <c r="AU63">
        <v>15.6155258064516</v>
      </c>
      <c r="AV63">
        <v>15.691354838709699</v>
      </c>
      <c r="AW63">
        <v>1000.01493548387</v>
      </c>
      <c r="AX63">
        <v>101.602741935484</v>
      </c>
      <c r="AY63">
        <v>0.10017199032258101</v>
      </c>
      <c r="AZ63">
        <v>15.3166032258064</v>
      </c>
      <c r="BA63">
        <v>15.2999903225806</v>
      </c>
      <c r="BB63">
        <v>15.393467741935501</v>
      </c>
      <c r="BC63">
        <v>0</v>
      </c>
      <c r="BD63">
        <v>0</v>
      </c>
      <c r="BE63">
        <v>9994.8793548387093</v>
      </c>
      <c r="BF63">
        <v>-9.9280771612903305E-3</v>
      </c>
      <c r="BG63">
        <v>1.5415780645161299E-3</v>
      </c>
      <c r="BH63">
        <v>1591787837.0999999</v>
      </c>
      <c r="BI63" t="s">
        <v>309</v>
      </c>
      <c r="BJ63">
        <v>8</v>
      </c>
      <c r="BK63">
        <v>0.19500000000000001</v>
      </c>
      <c r="BL63">
        <v>0.16200000000000001</v>
      </c>
      <c r="BM63">
        <v>410</v>
      </c>
      <c r="BN63">
        <v>16</v>
      </c>
      <c r="BO63">
        <v>0.41</v>
      </c>
      <c r="BP63">
        <v>0.23</v>
      </c>
      <c r="BQ63">
        <v>0.52589309756097602</v>
      </c>
      <c r="BR63">
        <v>-0.293294278745658</v>
      </c>
      <c r="BS63">
        <v>3.6297606221417901E-2</v>
      </c>
      <c r="BT63">
        <v>0</v>
      </c>
      <c r="BU63">
        <v>-6.9100778048780495E-2</v>
      </c>
      <c r="BV63">
        <v>-0.20677535958188301</v>
      </c>
      <c r="BW63">
        <v>2.0404085696401699E-2</v>
      </c>
      <c r="BX63">
        <v>0</v>
      </c>
      <c r="BY63">
        <v>0</v>
      </c>
      <c r="BZ63">
        <v>2</v>
      </c>
      <c r="CA63" t="s">
        <v>198</v>
      </c>
      <c r="CB63">
        <v>100</v>
      </c>
      <c r="CC63">
        <v>100</v>
      </c>
      <c r="CD63">
        <v>0.19500000000000001</v>
      </c>
      <c r="CE63">
        <v>0.16200000000000001</v>
      </c>
      <c r="CF63">
        <v>2</v>
      </c>
      <c r="CG63">
        <v>1046.73</v>
      </c>
      <c r="CH63">
        <v>370.01799999999997</v>
      </c>
      <c r="CI63">
        <v>15.0021</v>
      </c>
      <c r="CJ63">
        <v>20.329599999999999</v>
      </c>
      <c r="CK63">
        <v>29.9999</v>
      </c>
      <c r="CL63">
        <v>20.238299999999999</v>
      </c>
      <c r="CM63">
        <v>20.259399999999999</v>
      </c>
      <c r="CN63">
        <v>25.9224</v>
      </c>
      <c r="CO63">
        <v>-30</v>
      </c>
      <c r="CP63">
        <v>-30</v>
      </c>
      <c r="CQ63">
        <v>15</v>
      </c>
      <c r="CR63">
        <v>410</v>
      </c>
      <c r="CS63">
        <v>20</v>
      </c>
      <c r="CT63">
        <v>102.419</v>
      </c>
      <c r="CU63">
        <v>102.357</v>
      </c>
    </row>
    <row r="64" spans="1:99" x14ac:dyDescent="0.25">
      <c r="A64">
        <v>48</v>
      </c>
      <c r="B64">
        <v>1591787868.5999999</v>
      </c>
      <c r="C64">
        <v>2054.0999999046298</v>
      </c>
      <c r="D64" t="s">
        <v>314</v>
      </c>
      <c r="E64" t="s">
        <v>315</v>
      </c>
      <c r="F64">
        <v>1591787859.9709699</v>
      </c>
      <c r="G64">
        <f t="shared" si="0"/>
        <v>-6.7180789008105992E-5</v>
      </c>
      <c r="H64">
        <f t="shared" si="1"/>
        <v>-0.34615302214060317</v>
      </c>
      <c r="I64">
        <f t="shared" si="2"/>
        <v>410.51516129032302</v>
      </c>
      <c r="J64">
        <f t="shared" si="3"/>
        <v>396.60418840906215</v>
      </c>
      <c r="K64">
        <f t="shared" si="4"/>
        <v>40.33595109730922</v>
      </c>
      <c r="L64">
        <f t="shared" si="5"/>
        <v>41.750742817248884</v>
      </c>
      <c r="M64">
        <f t="shared" si="6"/>
        <v>-4.2617525595925583E-2</v>
      </c>
      <c r="N64">
        <f t="shared" si="7"/>
        <v>2.7709961584020384</v>
      </c>
      <c r="O64">
        <f t="shared" si="8"/>
        <v>-4.2985058414467682E-2</v>
      </c>
      <c r="P64">
        <f t="shared" si="9"/>
        <v>-2.6832377770765196E-2</v>
      </c>
      <c r="Q64">
        <f t="shared" si="10"/>
        <v>-3.04249528339355E-3</v>
      </c>
      <c r="R64">
        <f t="shared" si="11"/>
        <v>15.343146413936495</v>
      </c>
      <c r="S64">
        <f t="shared" si="12"/>
        <v>15.3091548387097</v>
      </c>
      <c r="T64">
        <f t="shared" si="13"/>
        <v>1.7457307663199511</v>
      </c>
      <c r="U64">
        <f t="shared" si="14"/>
        <v>90.953837649683294</v>
      </c>
      <c r="V64">
        <f t="shared" si="15"/>
        <v>1.5893862207563503</v>
      </c>
      <c r="W64">
        <f t="shared" si="16"/>
        <v>1.7474647159782428</v>
      </c>
      <c r="X64">
        <f t="shared" si="17"/>
        <v>0.15634454556360078</v>
      </c>
      <c r="Y64">
        <f t="shared" si="18"/>
        <v>2.9626727952574741</v>
      </c>
      <c r="Z64">
        <f t="shared" si="19"/>
        <v>2.3097613092488678</v>
      </c>
      <c r="AA64">
        <f t="shared" si="20"/>
        <v>0.15968077079836288</v>
      </c>
      <c r="AB64">
        <f t="shared" si="21"/>
        <v>5.4290723800213119</v>
      </c>
      <c r="AC64">
        <v>-1.22196812205942E-3</v>
      </c>
      <c r="AD64">
        <v>2.36012774368629E-2</v>
      </c>
      <c r="AE64">
        <v>2.6785194459952302</v>
      </c>
      <c r="AF64">
        <v>0</v>
      </c>
      <c r="AG64">
        <v>0</v>
      </c>
      <c r="AH64">
        <f t="shared" si="22"/>
        <v>1</v>
      </c>
      <c r="AI64">
        <f t="shared" si="23"/>
        <v>0</v>
      </c>
      <c r="AJ64">
        <f t="shared" si="24"/>
        <v>55908.841983170947</v>
      </c>
      <c r="AK64">
        <f t="shared" si="25"/>
        <v>-1.5920959096774202E-2</v>
      </c>
      <c r="AL64">
        <f t="shared" si="26"/>
        <v>-7.8012699574193586E-3</v>
      </c>
      <c r="AM64">
        <f t="shared" si="27"/>
        <v>0.49</v>
      </c>
      <c r="AN64">
        <f t="shared" si="28"/>
        <v>0.39</v>
      </c>
      <c r="AO64">
        <v>13.85</v>
      </c>
      <c r="AP64">
        <v>0.5</v>
      </c>
      <c r="AQ64" t="s">
        <v>196</v>
      </c>
      <c r="AR64">
        <v>1591787859.9709699</v>
      </c>
      <c r="AS64">
        <v>410.51516129032302</v>
      </c>
      <c r="AT64">
        <v>409.99754838709703</v>
      </c>
      <c r="AU64">
        <v>15.6276774193548</v>
      </c>
      <c r="AV64">
        <v>15.7192677419355</v>
      </c>
      <c r="AW64">
        <v>1000.01077419355</v>
      </c>
      <c r="AX64">
        <v>101.603193548387</v>
      </c>
      <c r="AY64">
        <v>0.100097229032258</v>
      </c>
      <c r="AZ64">
        <v>15.3246161290323</v>
      </c>
      <c r="BA64">
        <v>15.3091548387097</v>
      </c>
      <c r="BB64">
        <v>15.4002903225806</v>
      </c>
      <c r="BC64">
        <v>0</v>
      </c>
      <c r="BD64">
        <v>0</v>
      </c>
      <c r="BE64">
        <v>10001.57</v>
      </c>
      <c r="BF64">
        <v>-1.5920959096774202E-2</v>
      </c>
      <c r="BG64">
        <v>1.5289399999999999E-3</v>
      </c>
      <c r="BH64">
        <v>1591787837.0999999</v>
      </c>
      <c r="BI64" t="s">
        <v>309</v>
      </c>
      <c r="BJ64">
        <v>8</v>
      </c>
      <c r="BK64">
        <v>0.19500000000000001</v>
      </c>
      <c r="BL64">
        <v>0.16200000000000001</v>
      </c>
      <c r="BM64">
        <v>410</v>
      </c>
      <c r="BN64">
        <v>16</v>
      </c>
      <c r="BO64">
        <v>0.41</v>
      </c>
      <c r="BP64">
        <v>0.23</v>
      </c>
      <c r="BQ64">
        <v>0.51731914634146303</v>
      </c>
      <c r="BR64">
        <v>-6.4051567944231804E-3</v>
      </c>
      <c r="BS64">
        <v>3.1630347466580798E-2</v>
      </c>
      <c r="BT64">
        <v>1</v>
      </c>
      <c r="BU64">
        <v>-8.5383785365853601E-2</v>
      </c>
      <c r="BV64">
        <v>-0.19329103693379901</v>
      </c>
      <c r="BW64">
        <v>1.91016320246249E-2</v>
      </c>
      <c r="BX64">
        <v>0</v>
      </c>
      <c r="BY64">
        <v>1</v>
      </c>
      <c r="BZ64">
        <v>2</v>
      </c>
      <c r="CA64" t="s">
        <v>203</v>
      </c>
      <c r="CB64">
        <v>100</v>
      </c>
      <c r="CC64">
        <v>100</v>
      </c>
      <c r="CD64">
        <v>0.19500000000000001</v>
      </c>
      <c r="CE64">
        <v>0.16200000000000001</v>
      </c>
      <c r="CF64">
        <v>2</v>
      </c>
      <c r="CG64">
        <v>1049.0899999999999</v>
      </c>
      <c r="CH64">
        <v>370.27300000000002</v>
      </c>
      <c r="CI64">
        <v>15.0022</v>
      </c>
      <c r="CJ64">
        <v>20.324400000000001</v>
      </c>
      <c r="CK64">
        <v>29.9998</v>
      </c>
      <c r="CL64">
        <v>20.233499999999999</v>
      </c>
      <c r="CM64">
        <v>20.2547</v>
      </c>
      <c r="CN64">
        <v>25.9221</v>
      </c>
      <c r="CO64">
        <v>-30</v>
      </c>
      <c r="CP64">
        <v>-30</v>
      </c>
      <c r="CQ64">
        <v>15</v>
      </c>
      <c r="CR64">
        <v>410</v>
      </c>
      <c r="CS64">
        <v>20</v>
      </c>
      <c r="CT64">
        <v>102.419</v>
      </c>
      <c r="CU64">
        <v>102.357</v>
      </c>
    </row>
    <row r="65" spans="1:99" x14ac:dyDescent="0.25">
      <c r="A65">
        <v>49</v>
      </c>
      <c r="B65">
        <v>1591787873.5999999</v>
      </c>
      <c r="C65">
        <v>2059.0999999046298</v>
      </c>
      <c r="D65" t="s">
        <v>316</v>
      </c>
      <c r="E65" t="s">
        <v>317</v>
      </c>
      <c r="F65">
        <v>1591787864.9709699</v>
      </c>
      <c r="G65">
        <f t="shared" si="0"/>
        <v>-7.8178544961270659E-5</v>
      </c>
      <c r="H65">
        <f t="shared" si="1"/>
        <v>-0.3422397300314205</v>
      </c>
      <c r="I65">
        <f t="shared" si="2"/>
        <v>410.52012903225801</v>
      </c>
      <c r="J65">
        <f t="shared" si="3"/>
        <v>398.57045680115925</v>
      </c>
      <c r="K65">
        <f t="shared" si="4"/>
        <v>40.535959445258328</v>
      </c>
      <c r="L65">
        <f t="shared" si="5"/>
        <v>41.751281405725663</v>
      </c>
      <c r="M65">
        <f t="shared" si="6"/>
        <v>-4.9631985513370912E-2</v>
      </c>
      <c r="N65">
        <f t="shared" si="7"/>
        <v>2.7708788267247546</v>
      </c>
      <c r="O65">
        <f t="shared" si="8"/>
        <v>-5.013124749239653E-2</v>
      </c>
      <c r="P65">
        <f t="shared" si="9"/>
        <v>-3.1286757090257328E-2</v>
      </c>
      <c r="Q65">
        <f t="shared" si="10"/>
        <v>-1.76433938032258E-3</v>
      </c>
      <c r="R65">
        <f t="shared" si="11"/>
        <v>15.351811142225637</v>
      </c>
      <c r="S65">
        <f t="shared" si="12"/>
        <v>15.316209677419399</v>
      </c>
      <c r="T65">
        <f t="shared" si="13"/>
        <v>1.7465217633677788</v>
      </c>
      <c r="U65">
        <f t="shared" si="14"/>
        <v>90.985868368869404</v>
      </c>
      <c r="V65">
        <f t="shared" si="15"/>
        <v>1.5905196786129243</v>
      </c>
      <c r="W65">
        <f t="shared" si="16"/>
        <v>1.7480952890010739</v>
      </c>
      <c r="X65">
        <f t="shared" si="17"/>
        <v>0.15600208475485444</v>
      </c>
      <c r="Y65">
        <f t="shared" si="18"/>
        <v>3.4476738327920362</v>
      </c>
      <c r="Z65">
        <f t="shared" si="19"/>
        <v>2.0952257314309701</v>
      </c>
      <c r="AA65">
        <f t="shared" si="20"/>
        <v>0.14486496415129285</v>
      </c>
      <c r="AB65">
        <f t="shared" si="21"/>
        <v>5.686000188993976</v>
      </c>
      <c r="AC65">
        <v>-1.2218874809448001E-3</v>
      </c>
      <c r="AD65">
        <v>2.3599719922158001E-2</v>
      </c>
      <c r="AE65">
        <v>2.6784082171164001</v>
      </c>
      <c r="AF65">
        <v>0</v>
      </c>
      <c r="AG65">
        <v>0</v>
      </c>
      <c r="AH65">
        <f t="shared" si="22"/>
        <v>1</v>
      </c>
      <c r="AI65">
        <f t="shared" si="23"/>
        <v>0</v>
      </c>
      <c r="AJ65">
        <f t="shared" si="24"/>
        <v>55904.218835538297</v>
      </c>
      <c r="AK65">
        <f t="shared" si="25"/>
        <v>-9.2325451612903196E-3</v>
      </c>
      <c r="AL65">
        <f t="shared" si="26"/>
        <v>-4.5239471290322566E-3</v>
      </c>
      <c r="AM65">
        <f t="shared" si="27"/>
        <v>0.49</v>
      </c>
      <c r="AN65">
        <f t="shared" si="28"/>
        <v>0.39</v>
      </c>
      <c r="AO65">
        <v>13.85</v>
      </c>
      <c r="AP65">
        <v>0.5</v>
      </c>
      <c r="AQ65" t="s">
        <v>196</v>
      </c>
      <c r="AR65">
        <v>1591787864.9709699</v>
      </c>
      <c r="AS65">
        <v>410.52012903225801</v>
      </c>
      <c r="AT65">
        <v>410.00167741935502</v>
      </c>
      <c r="AU65">
        <v>15.638809677419401</v>
      </c>
      <c r="AV65">
        <v>15.745393548387099</v>
      </c>
      <c r="AW65">
        <v>1000.0008064516099</v>
      </c>
      <c r="AX65">
        <v>101.603419354839</v>
      </c>
      <c r="AY65">
        <v>9.9952667741935494E-2</v>
      </c>
      <c r="AZ65">
        <v>15.330235483871</v>
      </c>
      <c r="BA65">
        <v>15.316209677419399</v>
      </c>
      <c r="BB65">
        <v>15.4061290322581</v>
      </c>
      <c r="BC65">
        <v>0</v>
      </c>
      <c r="BD65">
        <v>0</v>
      </c>
      <c r="BE65">
        <v>10000.887741935499</v>
      </c>
      <c r="BF65">
        <v>-9.2325451612903196E-3</v>
      </c>
      <c r="BG65">
        <v>1.5529835483871E-3</v>
      </c>
      <c r="BH65">
        <v>1591787837.0999999</v>
      </c>
      <c r="BI65" t="s">
        <v>309</v>
      </c>
      <c r="BJ65">
        <v>8</v>
      </c>
      <c r="BK65">
        <v>0.19500000000000001</v>
      </c>
      <c r="BL65">
        <v>0.16200000000000001</v>
      </c>
      <c r="BM65">
        <v>410</v>
      </c>
      <c r="BN65">
        <v>16</v>
      </c>
      <c r="BO65">
        <v>0.41</v>
      </c>
      <c r="BP65">
        <v>0.23</v>
      </c>
      <c r="BQ65">
        <v>0.52054356097561005</v>
      </c>
      <c r="BR65">
        <v>0.118062125435539</v>
      </c>
      <c r="BS65">
        <v>3.35969740609353E-2</v>
      </c>
      <c r="BT65">
        <v>0</v>
      </c>
      <c r="BU65">
        <v>-0.100799631707317</v>
      </c>
      <c r="BV65">
        <v>-0.17538622787456401</v>
      </c>
      <c r="BW65">
        <v>1.7335011576876998E-2</v>
      </c>
      <c r="BX65">
        <v>0</v>
      </c>
      <c r="BY65">
        <v>0</v>
      </c>
      <c r="BZ65">
        <v>2</v>
      </c>
      <c r="CA65" t="s">
        <v>198</v>
      </c>
      <c r="CB65">
        <v>100</v>
      </c>
      <c r="CC65">
        <v>100</v>
      </c>
      <c r="CD65">
        <v>0.19500000000000001</v>
      </c>
      <c r="CE65">
        <v>0.16200000000000001</v>
      </c>
      <c r="CF65">
        <v>2</v>
      </c>
      <c r="CG65">
        <v>1049.8699999999999</v>
      </c>
      <c r="CH65">
        <v>370.33499999999998</v>
      </c>
      <c r="CI65">
        <v>15.0016</v>
      </c>
      <c r="CJ65">
        <v>20.319199999999999</v>
      </c>
      <c r="CK65">
        <v>29.9999</v>
      </c>
      <c r="CL65">
        <v>20.228999999999999</v>
      </c>
      <c r="CM65">
        <v>20.250800000000002</v>
      </c>
      <c r="CN65">
        <v>25.9221</v>
      </c>
      <c r="CO65">
        <v>-30</v>
      </c>
      <c r="CP65">
        <v>-30</v>
      </c>
      <c r="CQ65">
        <v>15</v>
      </c>
      <c r="CR65">
        <v>410</v>
      </c>
      <c r="CS65">
        <v>20</v>
      </c>
      <c r="CT65">
        <v>102.42</v>
      </c>
      <c r="CU65">
        <v>102.36</v>
      </c>
    </row>
    <row r="66" spans="1:99" x14ac:dyDescent="0.25">
      <c r="A66">
        <v>50</v>
      </c>
      <c r="B66">
        <v>1591787878.5999999</v>
      </c>
      <c r="C66">
        <v>2064.0999999046298</v>
      </c>
      <c r="D66" t="s">
        <v>318</v>
      </c>
      <c r="E66" t="s">
        <v>319</v>
      </c>
      <c r="F66">
        <v>1591787869.9709699</v>
      </c>
      <c r="G66">
        <f t="shared" si="0"/>
        <v>-8.8212082025352441E-5</v>
      </c>
      <c r="H66">
        <f t="shared" si="1"/>
        <v>-0.35561166476140837</v>
      </c>
      <c r="I66">
        <f t="shared" si="2"/>
        <v>410.54632258064498</v>
      </c>
      <c r="J66">
        <f t="shared" si="3"/>
        <v>399.50240739917786</v>
      </c>
      <c r="K66">
        <f t="shared" si="4"/>
        <v>40.630445718424035</v>
      </c>
      <c r="L66">
        <f t="shared" si="5"/>
        <v>41.753640943255625</v>
      </c>
      <c r="M66">
        <f t="shared" si="6"/>
        <v>-5.6149054604170967E-2</v>
      </c>
      <c r="N66">
        <f t="shared" si="7"/>
        <v>2.7719082937280621</v>
      </c>
      <c r="O66">
        <f t="shared" si="8"/>
        <v>-5.6788712061222331E-2</v>
      </c>
      <c r="P66">
        <f t="shared" si="9"/>
        <v>-3.5434870771632876E-2</v>
      </c>
      <c r="Q66">
        <f t="shared" si="10"/>
        <v>4.7114533741935696E-5</v>
      </c>
      <c r="R66">
        <f t="shared" si="11"/>
        <v>15.355000611132422</v>
      </c>
      <c r="S66">
        <f t="shared" si="12"/>
        <v>15.3194451612903</v>
      </c>
      <c r="T66">
        <f t="shared" si="13"/>
        <v>1.7468846350277389</v>
      </c>
      <c r="U66">
        <f t="shared" si="14"/>
        <v>91.03945040116696</v>
      </c>
      <c r="V66">
        <f t="shared" si="15"/>
        <v>1.5914988623453508</v>
      </c>
      <c r="W66">
        <f t="shared" si="16"/>
        <v>1.7481419926552528</v>
      </c>
      <c r="X66">
        <f t="shared" si="17"/>
        <v>0.15538577268238818</v>
      </c>
      <c r="Y66">
        <f t="shared" si="18"/>
        <v>3.8901528173180426</v>
      </c>
      <c r="Z66">
        <f t="shared" si="19"/>
        <v>1.6746822665862837</v>
      </c>
      <c r="AA66">
        <f t="shared" si="20"/>
        <v>0.11574757270311312</v>
      </c>
      <c r="AB66">
        <f t="shared" si="21"/>
        <v>5.6806297711411808</v>
      </c>
      <c r="AC66">
        <v>-1.22259514030661E-3</v>
      </c>
      <c r="AD66">
        <v>2.3613387762282102E-2</v>
      </c>
      <c r="AE66">
        <v>2.6793841295219201</v>
      </c>
      <c r="AF66">
        <v>0</v>
      </c>
      <c r="AG66">
        <v>0</v>
      </c>
      <c r="AH66">
        <f t="shared" si="22"/>
        <v>1</v>
      </c>
      <c r="AI66">
        <f t="shared" si="23"/>
        <v>0</v>
      </c>
      <c r="AJ66">
        <f t="shared" si="24"/>
        <v>55935.172495751773</v>
      </c>
      <c r="AK66">
        <f t="shared" si="25"/>
        <v>2.4654387096774302E-4</v>
      </c>
      <c r="AL66">
        <f t="shared" si="26"/>
        <v>1.2080649677419408E-4</v>
      </c>
      <c r="AM66">
        <f t="shared" si="27"/>
        <v>0.49</v>
      </c>
      <c r="AN66">
        <f t="shared" si="28"/>
        <v>0.39</v>
      </c>
      <c r="AO66">
        <v>13.85</v>
      </c>
      <c r="AP66">
        <v>0.5</v>
      </c>
      <c r="AQ66" t="s">
        <v>196</v>
      </c>
      <c r="AR66">
        <v>1591787869.9709699</v>
      </c>
      <c r="AS66">
        <v>410.54632258064498</v>
      </c>
      <c r="AT66">
        <v>410.00364516129002</v>
      </c>
      <c r="AU66">
        <v>15.6485516129032</v>
      </c>
      <c r="AV66">
        <v>15.7688129032258</v>
      </c>
      <c r="AW66">
        <v>1000.005</v>
      </c>
      <c r="AX66">
        <v>101.602709677419</v>
      </c>
      <c r="AY66">
        <v>9.9920809677419398E-2</v>
      </c>
      <c r="AZ66">
        <v>15.3306516129032</v>
      </c>
      <c r="BA66">
        <v>15.3194451612903</v>
      </c>
      <c r="BB66">
        <v>15.407009677419399</v>
      </c>
      <c r="BC66">
        <v>0</v>
      </c>
      <c r="BD66">
        <v>0</v>
      </c>
      <c r="BE66">
        <v>10006.749677419401</v>
      </c>
      <c r="BF66">
        <v>2.4654387096774302E-4</v>
      </c>
      <c r="BG66">
        <v>1.5529835483871E-3</v>
      </c>
      <c r="BH66">
        <v>1591787837.0999999</v>
      </c>
      <c r="BI66" t="s">
        <v>309</v>
      </c>
      <c r="BJ66">
        <v>8</v>
      </c>
      <c r="BK66">
        <v>0.19500000000000001</v>
      </c>
      <c r="BL66">
        <v>0.16200000000000001</v>
      </c>
      <c r="BM66">
        <v>410</v>
      </c>
      <c r="BN66">
        <v>16</v>
      </c>
      <c r="BO66">
        <v>0.41</v>
      </c>
      <c r="BP66">
        <v>0.23</v>
      </c>
      <c r="BQ66">
        <v>0.53059124390243895</v>
      </c>
      <c r="BR66">
        <v>0.33374080139374901</v>
      </c>
      <c r="BS66">
        <v>4.1069196356334298E-2</v>
      </c>
      <c r="BT66">
        <v>0</v>
      </c>
      <c r="BU66">
        <v>-0.11514049024390199</v>
      </c>
      <c r="BV66">
        <v>-0.16154138048781599</v>
      </c>
      <c r="BW66">
        <v>1.5937372965665799E-2</v>
      </c>
      <c r="BX66">
        <v>0</v>
      </c>
      <c r="BY66">
        <v>0</v>
      </c>
      <c r="BZ66">
        <v>2</v>
      </c>
      <c r="CA66" t="s">
        <v>198</v>
      </c>
      <c r="CB66">
        <v>100</v>
      </c>
      <c r="CC66">
        <v>100</v>
      </c>
      <c r="CD66">
        <v>0.19500000000000001</v>
      </c>
      <c r="CE66">
        <v>0.16200000000000001</v>
      </c>
      <c r="CF66">
        <v>2</v>
      </c>
      <c r="CG66">
        <v>1047.51</v>
      </c>
      <c r="CH66">
        <v>370.51299999999998</v>
      </c>
      <c r="CI66">
        <v>15.001099999999999</v>
      </c>
      <c r="CJ66">
        <v>20.3142</v>
      </c>
      <c r="CK66">
        <v>29.9999</v>
      </c>
      <c r="CL66">
        <v>20.224299999999999</v>
      </c>
      <c r="CM66">
        <v>20.246500000000001</v>
      </c>
      <c r="CN66">
        <v>25.9221</v>
      </c>
      <c r="CO66">
        <v>-30</v>
      </c>
      <c r="CP66">
        <v>-30</v>
      </c>
      <c r="CQ66">
        <v>15</v>
      </c>
      <c r="CR66">
        <v>410</v>
      </c>
      <c r="CS66">
        <v>20</v>
      </c>
      <c r="CT66">
        <v>102.42100000000001</v>
      </c>
      <c r="CU66">
        <v>102.36</v>
      </c>
    </row>
    <row r="67" spans="1:99" x14ac:dyDescent="0.25">
      <c r="A67">
        <v>51</v>
      </c>
      <c r="B67">
        <v>1591788105.5999999</v>
      </c>
      <c r="C67">
        <v>2291.0999999046298</v>
      </c>
      <c r="D67" t="s">
        <v>322</v>
      </c>
      <c r="E67" t="s">
        <v>323</v>
      </c>
      <c r="F67">
        <v>1591788092.43871</v>
      </c>
      <c r="G67">
        <f t="shared" si="0"/>
        <v>8.9874107603735049E-6</v>
      </c>
      <c r="H67">
        <f t="shared" si="1"/>
        <v>-0.42451569378035153</v>
      </c>
      <c r="I67">
        <f t="shared" si="2"/>
        <v>410.46274193548402</v>
      </c>
      <c r="J67">
        <f t="shared" si="3"/>
        <v>529.57987283759451</v>
      </c>
      <c r="K67">
        <f t="shared" si="4"/>
        <v>53.861447769088464</v>
      </c>
      <c r="L67">
        <f t="shared" si="5"/>
        <v>41.746521478346992</v>
      </c>
      <c r="M67">
        <f t="shared" si="6"/>
        <v>5.6508604368069549E-3</v>
      </c>
      <c r="N67">
        <f t="shared" si="7"/>
        <v>2.7893109242533201</v>
      </c>
      <c r="O67">
        <f t="shared" si="8"/>
        <v>5.6445081195491877E-3</v>
      </c>
      <c r="P67">
        <f t="shared" si="9"/>
        <v>3.5283876974012479E-3</v>
      </c>
      <c r="Q67">
        <f t="shared" si="10"/>
        <v>-7.2890835319354766E-4</v>
      </c>
      <c r="R67">
        <f t="shared" si="11"/>
        <v>15.294067854026288</v>
      </c>
      <c r="S67">
        <f t="shared" si="12"/>
        <v>15.288545161290299</v>
      </c>
      <c r="T67">
        <f t="shared" si="13"/>
        <v>1.7434217866387294</v>
      </c>
      <c r="U67">
        <f t="shared" si="14"/>
        <v>90.816667252466289</v>
      </c>
      <c r="V67">
        <f t="shared" si="15"/>
        <v>1.584130579568048</v>
      </c>
      <c r="W67">
        <f t="shared" si="16"/>
        <v>1.7443170152503347</v>
      </c>
      <c r="X67">
        <f t="shared" si="17"/>
        <v>0.15929120707068134</v>
      </c>
      <c r="Y67">
        <f t="shared" si="18"/>
        <v>-0.39634481453247156</v>
      </c>
      <c r="Z67">
        <f t="shared" si="19"/>
        <v>1.2020484680611405</v>
      </c>
      <c r="AA67">
        <f t="shared" si="20"/>
        <v>8.253468189263799E-2</v>
      </c>
      <c r="AB67">
        <f t="shared" si="21"/>
        <v>0.88750942706811342</v>
      </c>
      <c r="AC67">
        <v>-1.2212246358754501E-3</v>
      </c>
      <c r="AD67">
        <v>2.3586917632068102E-2</v>
      </c>
      <c r="AE67">
        <v>2.6774937642266301</v>
      </c>
      <c r="AF67">
        <v>0</v>
      </c>
      <c r="AG67">
        <v>0</v>
      </c>
      <c r="AH67">
        <f t="shared" si="22"/>
        <v>1</v>
      </c>
      <c r="AI67">
        <f t="shared" si="23"/>
        <v>0</v>
      </c>
      <c r="AJ67">
        <f t="shared" si="24"/>
        <v>55881.702035677008</v>
      </c>
      <c r="AK67">
        <f t="shared" si="25"/>
        <v>-3.8142770967741898E-3</v>
      </c>
      <c r="AL67">
        <f t="shared" si="26"/>
        <v>-1.8689957774193529E-3</v>
      </c>
      <c r="AM67">
        <f t="shared" si="27"/>
        <v>0.49</v>
      </c>
      <c r="AN67">
        <f t="shared" si="28"/>
        <v>0.39</v>
      </c>
      <c r="AO67">
        <v>10.96</v>
      </c>
      <c r="AP67">
        <v>0.5</v>
      </c>
      <c r="AQ67" t="s">
        <v>196</v>
      </c>
      <c r="AR67">
        <v>1591788092.43871</v>
      </c>
      <c r="AS67">
        <v>410.46274193548402</v>
      </c>
      <c r="AT67">
        <v>410.00151612903198</v>
      </c>
      <c r="AU67">
        <v>15.5755870967742</v>
      </c>
      <c r="AV67">
        <v>15.5658903225806</v>
      </c>
      <c r="AW67">
        <v>1000.0005483871</v>
      </c>
      <c r="AX67">
        <v>101.60525806451599</v>
      </c>
      <c r="AY67">
        <v>0.10073669032258099</v>
      </c>
      <c r="AZ67">
        <v>15.296538709677399</v>
      </c>
      <c r="BA67">
        <v>15.288545161290299</v>
      </c>
      <c r="BB67">
        <v>15.4387419354839</v>
      </c>
      <c r="BC67">
        <v>0</v>
      </c>
      <c r="BD67">
        <v>0</v>
      </c>
      <c r="BE67">
        <v>9995.2816129032308</v>
      </c>
      <c r="BF67">
        <v>-3.8142770967741898E-3</v>
      </c>
      <c r="BG67">
        <v>1.6093922580645199E-3</v>
      </c>
      <c r="BH67">
        <v>1591788094.0999999</v>
      </c>
      <c r="BI67" t="s">
        <v>324</v>
      </c>
      <c r="BJ67">
        <v>9</v>
      </c>
      <c r="BK67">
        <v>0.26900000000000002</v>
      </c>
      <c r="BL67">
        <v>0.16200000000000001</v>
      </c>
      <c r="BM67">
        <v>410</v>
      </c>
      <c r="BN67">
        <v>16</v>
      </c>
      <c r="BO67">
        <v>0.46</v>
      </c>
      <c r="BP67">
        <v>0.14000000000000001</v>
      </c>
      <c r="BQ67">
        <v>0.197968251219512</v>
      </c>
      <c r="BR67">
        <v>2.6725130696864201</v>
      </c>
      <c r="BS67">
        <v>0.28367167791708497</v>
      </c>
      <c r="BT67">
        <v>0</v>
      </c>
      <c r="BU67">
        <v>1.6313903268292702E-2</v>
      </c>
      <c r="BV67">
        <v>0.17030518896167601</v>
      </c>
      <c r="BW67">
        <v>1.9327407682373499E-2</v>
      </c>
      <c r="BX67">
        <v>0</v>
      </c>
      <c r="BY67">
        <v>0</v>
      </c>
      <c r="BZ67">
        <v>2</v>
      </c>
      <c r="CA67" t="s">
        <v>198</v>
      </c>
      <c r="CB67">
        <v>100</v>
      </c>
      <c r="CC67">
        <v>100</v>
      </c>
      <c r="CD67">
        <v>0.26900000000000002</v>
      </c>
      <c r="CE67">
        <v>0.16200000000000001</v>
      </c>
      <c r="CF67">
        <v>2</v>
      </c>
      <c r="CG67">
        <v>1038.5899999999999</v>
      </c>
      <c r="CH67">
        <v>369.524</v>
      </c>
      <c r="CI67">
        <v>15.0021</v>
      </c>
      <c r="CJ67">
        <v>20.220199999999998</v>
      </c>
      <c r="CK67">
        <v>29.9999</v>
      </c>
      <c r="CL67">
        <v>20.124500000000001</v>
      </c>
      <c r="CM67">
        <v>20.147500000000001</v>
      </c>
      <c r="CN67">
        <v>25.9053</v>
      </c>
      <c r="CO67">
        <v>-30</v>
      </c>
      <c r="CP67">
        <v>-30</v>
      </c>
      <c r="CQ67">
        <v>15</v>
      </c>
      <c r="CR67">
        <v>410</v>
      </c>
      <c r="CS67">
        <v>20</v>
      </c>
      <c r="CT67">
        <v>102.444</v>
      </c>
      <c r="CU67">
        <v>102.38</v>
      </c>
    </row>
    <row r="68" spans="1:99" x14ac:dyDescent="0.25">
      <c r="A68">
        <v>52</v>
      </c>
      <c r="B68">
        <v>1591788110.5999999</v>
      </c>
      <c r="C68">
        <v>2296.0999999046298</v>
      </c>
      <c r="D68" t="s">
        <v>325</v>
      </c>
      <c r="E68" t="s">
        <v>326</v>
      </c>
      <c r="F68">
        <v>1591788102.2451601</v>
      </c>
      <c r="G68">
        <f t="shared" si="0"/>
        <v>2.8458057265527248E-5</v>
      </c>
      <c r="H68">
        <f t="shared" si="1"/>
        <v>-0.44722569653879934</v>
      </c>
      <c r="I68">
        <f t="shared" si="2"/>
        <v>410.47287096774198</v>
      </c>
      <c r="J68">
        <f t="shared" si="3"/>
        <v>449.52032028878909</v>
      </c>
      <c r="K68">
        <f t="shared" si="4"/>
        <v>45.719105103943946</v>
      </c>
      <c r="L68">
        <f t="shared" si="5"/>
        <v>41.747728596641707</v>
      </c>
      <c r="M68">
        <f t="shared" si="6"/>
        <v>1.7878328848800695E-2</v>
      </c>
      <c r="N68">
        <f t="shared" si="7"/>
        <v>2.7899985183817333</v>
      </c>
      <c r="O68">
        <f t="shared" si="8"/>
        <v>1.7814925659464201E-2</v>
      </c>
      <c r="P68">
        <f t="shared" si="9"/>
        <v>1.1140006232416408E-2</v>
      </c>
      <c r="Q68">
        <f t="shared" si="10"/>
        <v>-6.2705741632258013E-4</v>
      </c>
      <c r="R68">
        <f t="shared" si="11"/>
        <v>15.331304808215569</v>
      </c>
      <c r="S68">
        <f t="shared" si="12"/>
        <v>15.318864516129</v>
      </c>
      <c r="T68">
        <f t="shared" si="13"/>
        <v>1.7468195086176068</v>
      </c>
      <c r="U68">
        <f t="shared" si="14"/>
        <v>90.733558030448819</v>
      </c>
      <c r="V68">
        <f t="shared" si="15"/>
        <v>1.5870136167888418</v>
      </c>
      <c r="W68">
        <f t="shared" si="16"/>
        <v>1.7490922336102634</v>
      </c>
      <c r="X68">
        <f t="shared" si="17"/>
        <v>0.15980589182876503</v>
      </c>
      <c r="Y68">
        <f t="shared" si="18"/>
        <v>-1.2550003254097517</v>
      </c>
      <c r="Z68">
        <f t="shared" si="19"/>
        <v>3.0461342063729484</v>
      </c>
      <c r="AA68">
        <f t="shared" si="20"/>
        <v>0.20918050286238288</v>
      </c>
      <c r="AB68">
        <f t="shared" si="21"/>
        <v>1.9996873264092569</v>
      </c>
      <c r="AC68">
        <v>-1.2216919981840801E-3</v>
      </c>
      <c r="AD68">
        <v>2.3595944338502001E-2</v>
      </c>
      <c r="AE68">
        <v>2.6781385659608201</v>
      </c>
      <c r="AF68">
        <v>0</v>
      </c>
      <c r="AG68">
        <v>0</v>
      </c>
      <c r="AH68">
        <f t="shared" si="22"/>
        <v>1</v>
      </c>
      <c r="AI68">
        <f t="shared" si="23"/>
        <v>0</v>
      </c>
      <c r="AJ68">
        <f t="shared" si="24"/>
        <v>55893.96906378831</v>
      </c>
      <c r="AK68">
        <f t="shared" si="25"/>
        <v>-3.2813051612903201E-3</v>
      </c>
      <c r="AL68">
        <f t="shared" si="26"/>
        <v>-1.6078395290322568E-3</v>
      </c>
      <c r="AM68">
        <f t="shared" si="27"/>
        <v>0.49</v>
      </c>
      <c r="AN68">
        <f t="shared" si="28"/>
        <v>0.39</v>
      </c>
      <c r="AO68">
        <v>10.96</v>
      </c>
      <c r="AP68">
        <v>0.5</v>
      </c>
      <c r="AQ68" t="s">
        <v>196</v>
      </c>
      <c r="AR68">
        <v>1591788102.2451601</v>
      </c>
      <c r="AS68">
        <v>410.47287096774198</v>
      </c>
      <c r="AT68">
        <v>409.99551612903201</v>
      </c>
      <c r="AU68">
        <v>15.603867741935501</v>
      </c>
      <c r="AV68">
        <v>15.573164516128999</v>
      </c>
      <c r="AW68">
        <v>1000.0039032258099</v>
      </c>
      <c r="AX68">
        <v>101.60564516129</v>
      </c>
      <c r="AY68">
        <v>0.10078064516129</v>
      </c>
      <c r="AZ68">
        <v>15.3391161290323</v>
      </c>
      <c r="BA68">
        <v>15.318864516129</v>
      </c>
      <c r="BB68">
        <v>15.468967741935501</v>
      </c>
      <c r="BC68">
        <v>0</v>
      </c>
      <c r="BD68">
        <v>0</v>
      </c>
      <c r="BE68">
        <v>9999.06870967742</v>
      </c>
      <c r="BF68">
        <v>-3.2813051612903201E-3</v>
      </c>
      <c r="BG68">
        <v>1.61802322580645E-3</v>
      </c>
      <c r="BH68">
        <v>1591788094.0999999</v>
      </c>
      <c r="BI68" t="s">
        <v>324</v>
      </c>
      <c r="BJ68">
        <v>9</v>
      </c>
      <c r="BK68">
        <v>0.26900000000000002</v>
      </c>
      <c r="BL68">
        <v>0.16200000000000001</v>
      </c>
      <c r="BM68">
        <v>410</v>
      </c>
      <c r="BN68">
        <v>16</v>
      </c>
      <c r="BO68">
        <v>0.46</v>
      </c>
      <c r="BP68">
        <v>0.14000000000000001</v>
      </c>
      <c r="BQ68">
        <v>0.36027263414634098</v>
      </c>
      <c r="BR68">
        <v>2.4055981567944902</v>
      </c>
      <c r="BS68">
        <v>0.26407209577645502</v>
      </c>
      <c r="BT68">
        <v>0</v>
      </c>
      <c r="BU68">
        <v>2.37883600731707E-2</v>
      </c>
      <c r="BV68">
        <v>0.13420354181185301</v>
      </c>
      <c r="BW68">
        <v>1.77351369356579E-2</v>
      </c>
      <c r="BX68">
        <v>0</v>
      </c>
      <c r="BY68">
        <v>0</v>
      </c>
      <c r="BZ68">
        <v>2</v>
      </c>
      <c r="CA68" t="s">
        <v>198</v>
      </c>
      <c r="CB68">
        <v>100</v>
      </c>
      <c r="CC68">
        <v>100</v>
      </c>
      <c r="CD68">
        <v>0.26900000000000002</v>
      </c>
      <c r="CE68">
        <v>0.16200000000000001</v>
      </c>
      <c r="CF68">
        <v>2</v>
      </c>
      <c r="CG68">
        <v>1043.56</v>
      </c>
      <c r="CH68">
        <v>369.96600000000001</v>
      </c>
      <c r="CI68">
        <v>15.0022</v>
      </c>
      <c r="CJ68">
        <v>20.217700000000001</v>
      </c>
      <c r="CK68">
        <v>30</v>
      </c>
      <c r="CL68">
        <v>20.1173</v>
      </c>
      <c r="CM68">
        <v>20.141300000000001</v>
      </c>
      <c r="CN68">
        <v>25.905799999999999</v>
      </c>
      <c r="CO68">
        <v>-30</v>
      </c>
      <c r="CP68">
        <v>-30</v>
      </c>
      <c r="CQ68">
        <v>15</v>
      </c>
      <c r="CR68">
        <v>410</v>
      </c>
      <c r="CS68">
        <v>20</v>
      </c>
      <c r="CT68">
        <v>102.444</v>
      </c>
      <c r="CU68">
        <v>102.379</v>
      </c>
    </row>
    <row r="69" spans="1:99" x14ac:dyDescent="0.25">
      <c r="A69">
        <v>53</v>
      </c>
      <c r="B69">
        <v>1591788115.5999999</v>
      </c>
      <c r="C69">
        <v>2301.0999999046298</v>
      </c>
      <c r="D69" t="s">
        <v>327</v>
      </c>
      <c r="E69" t="s">
        <v>328</v>
      </c>
      <c r="F69">
        <v>1591788107.03548</v>
      </c>
      <c r="G69">
        <f t="shared" si="0"/>
        <v>2.991004272802708E-5</v>
      </c>
      <c r="H69">
        <f t="shared" si="1"/>
        <v>-0.52334093642543222</v>
      </c>
      <c r="I69">
        <f t="shared" si="2"/>
        <v>410.553258064516</v>
      </c>
      <c r="J69">
        <f t="shared" si="3"/>
        <v>453.86302059725705</v>
      </c>
      <c r="K69">
        <f t="shared" si="4"/>
        <v>46.160202973033783</v>
      </c>
      <c r="L69">
        <f t="shared" si="5"/>
        <v>41.755377423257976</v>
      </c>
      <c r="M69">
        <f t="shared" si="6"/>
        <v>1.8917066920748064E-2</v>
      </c>
      <c r="N69">
        <f t="shared" si="7"/>
        <v>2.7914704943159716</v>
      </c>
      <c r="O69">
        <f t="shared" si="8"/>
        <v>1.884613526039176E-2</v>
      </c>
      <c r="P69">
        <f t="shared" si="9"/>
        <v>1.1785185202176666E-2</v>
      </c>
      <c r="Q69">
        <f t="shared" si="10"/>
        <v>-2.9246912445483973E-3</v>
      </c>
      <c r="R69">
        <f t="shared" si="11"/>
        <v>15.3411478920302</v>
      </c>
      <c r="S69">
        <f t="shared" si="12"/>
        <v>15.326787096774201</v>
      </c>
      <c r="T69">
        <f t="shared" si="13"/>
        <v>1.7477083063204668</v>
      </c>
      <c r="U69">
        <f t="shared" si="14"/>
        <v>90.784121477210078</v>
      </c>
      <c r="V69">
        <f t="shared" si="15"/>
        <v>1.5889433709432088</v>
      </c>
      <c r="W69">
        <f t="shared" si="16"/>
        <v>1.7502437046131332</v>
      </c>
      <c r="X69">
        <f t="shared" si="17"/>
        <v>0.158764935377258</v>
      </c>
      <c r="Y69">
        <f t="shared" si="18"/>
        <v>-1.3190328843059942</v>
      </c>
      <c r="Z69">
        <f t="shared" si="19"/>
        <v>3.3982461323464173</v>
      </c>
      <c r="AA69">
        <f t="shared" si="20"/>
        <v>0.2332593134532486</v>
      </c>
      <c r="AB69">
        <f t="shared" si="21"/>
        <v>2.3095478702491232</v>
      </c>
      <c r="AC69">
        <v>-1.2226928867022299E-3</v>
      </c>
      <c r="AD69">
        <v>2.3615275650975601E-2</v>
      </c>
      <c r="AE69">
        <v>2.6795188990405698</v>
      </c>
      <c r="AF69">
        <v>0</v>
      </c>
      <c r="AG69">
        <v>0</v>
      </c>
      <c r="AH69">
        <f t="shared" si="22"/>
        <v>1</v>
      </c>
      <c r="AI69">
        <f t="shared" si="23"/>
        <v>0</v>
      </c>
      <c r="AJ69">
        <f t="shared" si="24"/>
        <v>55935.873054223906</v>
      </c>
      <c r="AK69">
        <f t="shared" si="25"/>
        <v>-1.5304506774193601E-2</v>
      </c>
      <c r="AL69">
        <f t="shared" si="26"/>
        <v>-7.499208319354864E-3</v>
      </c>
      <c r="AM69">
        <f t="shared" si="27"/>
        <v>0.49</v>
      </c>
      <c r="AN69">
        <f t="shared" si="28"/>
        <v>0.39</v>
      </c>
      <c r="AO69">
        <v>10.96</v>
      </c>
      <c r="AP69">
        <v>0.5</v>
      </c>
      <c r="AQ69" t="s">
        <v>196</v>
      </c>
      <c r="AR69">
        <v>1591788107.03548</v>
      </c>
      <c r="AS69">
        <v>410.553258064516</v>
      </c>
      <c r="AT69">
        <v>409.99316129032297</v>
      </c>
      <c r="AU69">
        <v>15.623038709677401</v>
      </c>
      <c r="AV69">
        <v>15.5907709677419</v>
      </c>
      <c r="AW69">
        <v>1000.04709677419</v>
      </c>
      <c r="AX69">
        <v>101.604612903226</v>
      </c>
      <c r="AY69">
        <v>0.100529129032258</v>
      </c>
      <c r="AZ69">
        <v>15.349367741935501</v>
      </c>
      <c r="BA69">
        <v>15.326787096774201</v>
      </c>
      <c r="BB69">
        <v>15.476148387096799</v>
      </c>
      <c r="BC69">
        <v>0</v>
      </c>
      <c r="BD69">
        <v>0</v>
      </c>
      <c r="BE69">
        <v>10007.362258064501</v>
      </c>
      <c r="BF69">
        <v>-1.5304506774193601E-2</v>
      </c>
      <c r="BG69">
        <v>1.6041512903225801E-3</v>
      </c>
      <c r="BH69">
        <v>1591788094.0999999</v>
      </c>
      <c r="BI69" t="s">
        <v>324</v>
      </c>
      <c r="BJ69">
        <v>9</v>
      </c>
      <c r="BK69">
        <v>0.26900000000000002</v>
      </c>
      <c r="BL69">
        <v>0.16200000000000001</v>
      </c>
      <c r="BM69">
        <v>410</v>
      </c>
      <c r="BN69">
        <v>16</v>
      </c>
      <c r="BO69">
        <v>0.46</v>
      </c>
      <c r="BP69">
        <v>0.14000000000000001</v>
      </c>
      <c r="BQ69">
        <v>0.50646821951219501</v>
      </c>
      <c r="BR69">
        <v>0.80277301045295801</v>
      </c>
      <c r="BS69">
        <v>0.127022055828134</v>
      </c>
      <c r="BT69">
        <v>0</v>
      </c>
      <c r="BU69">
        <v>2.9121585609756102E-2</v>
      </c>
      <c r="BV69">
        <v>-1.2438325714287801E-2</v>
      </c>
      <c r="BW69">
        <v>1.17831046789653E-2</v>
      </c>
      <c r="BX69">
        <v>1</v>
      </c>
      <c r="BY69">
        <v>1</v>
      </c>
      <c r="BZ69">
        <v>2</v>
      </c>
      <c r="CA69" t="s">
        <v>203</v>
      </c>
      <c r="CB69">
        <v>100</v>
      </c>
      <c r="CC69">
        <v>100</v>
      </c>
      <c r="CD69">
        <v>0.26900000000000002</v>
      </c>
      <c r="CE69">
        <v>0.16200000000000001</v>
      </c>
      <c r="CF69">
        <v>2</v>
      </c>
      <c r="CG69">
        <v>1046.31</v>
      </c>
      <c r="CH69">
        <v>371.19099999999997</v>
      </c>
      <c r="CI69">
        <v>15.001899999999999</v>
      </c>
      <c r="CJ69">
        <v>20.2151</v>
      </c>
      <c r="CK69">
        <v>30</v>
      </c>
      <c r="CL69">
        <v>20.113199999999999</v>
      </c>
      <c r="CM69">
        <v>20.138300000000001</v>
      </c>
      <c r="CN69">
        <v>25.903099999999998</v>
      </c>
      <c r="CO69">
        <v>-30</v>
      </c>
      <c r="CP69">
        <v>-30</v>
      </c>
      <c r="CQ69">
        <v>15</v>
      </c>
      <c r="CR69">
        <v>410</v>
      </c>
      <c r="CS69">
        <v>20</v>
      </c>
      <c r="CT69">
        <v>102.44499999999999</v>
      </c>
      <c r="CU69">
        <v>102.381</v>
      </c>
    </row>
    <row r="70" spans="1:99" x14ac:dyDescent="0.25">
      <c r="A70">
        <v>54</v>
      </c>
      <c r="B70">
        <v>1591788120.5999999</v>
      </c>
      <c r="C70">
        <v>2306.0999999046298</v>
      </c>
      <c r="D70" t="s">
        <v>329</v>
      </c>
      <c r="E70" t="s">
        <v>330</v>
      </c>
      <c r="F70">
        <v>1591788111.9709699</v>
      </c>
      <c r="G70">
        <f t="shared" si="0"/>
        <v>1.8271885795906021E-5</v>
      </c>
      <c r="H70">
        <f t="shared" si="1"/>
        <v>-0.51645156436684159</v>
      </c>
      <c r="I70">
        <f t="shared" si="2"/>
        <v>410.56103225806498</v>
      </c>
      <c r="J70">
        <f t="shared" si="3"/>
        <v>481.13625663938376</v>
      </c>
      <c r="K70">
        <f t="shared" si="4"/>
        <v>48.932583837021738</v>
      </c>
      <c r="L70">
        <f t="shared" si="5"/>
        <v>41.754932940419529</v>
      </c>
      <c r="M70">
        <f t="shared" si="6"/>
        <v>1.1546378397799307E-2</v>
      </c>
      <c r="N70">
        <f t="shared" si="7"/>
        <v>2.7912138565404838</v>
      </c>
      <c r="O70">
        <f t="shared" si="8"/>
        <v>1.1519908668645745E-2</v>
      </c>
      <c r="P70">
        <f t="shared" si="9"/>
        <v>7.2023160154169215E-3</v>
      </c>
      <c r="Q70">
        <f t="shared" si="10"/>
        <v>-3.9367133353935494E-3</v>
      </c>
      <c r="R70">
        <f t="shared" si="11"/>
        <v>15.344145380034719</v>
      </c>
      <c r="S70">
        <f t="shared" si="12"/>
        <v>15.3311677419355</v>
      </c>
      <c r="T70">
        <f t="shared" si="13"/>
        <v>1.7481999211910775</v>
      </c>
      <c r="U70">
        <f t="shared" si="14"/>
        <v>90.819059511156226</v>
      </c>
      <c r="V70">
        <f t="shared" si="15"/>
        <v>1.5895357807414892</v>
      </c>
      <c r="W70">
        <f t="shared" si="16"/>
        <v>1.7502226837597128</v>
      </c>
      <c r="X70">
        <f t="shared" si="17"/>
        <v>0.15866414044958832</v>
      </c>
      <c r="Y70">
        <f t="shared" si="18"/>
        <v>-0.80579016359945554</v>
      </c>
      <c r="Z70">
        <f t="shared" si="19"/>
        <v>2.7105802622132944</v>
      </c>
      <c r="AA70">
        <f t="shared" si="20"/>
        <v>0.18607834590069378</v>
      </c>
      <c r="AB70">
        <f t="shared" si="21"/>
        <v>2.0869317311791393</v>
      </c>
      <c r="AC70">
        <v>-1.2225183456416101E-3</v>
      </c>
      <c r="AD70">
        <v>2.36119045384879E-2</v>
      </c>
      <c r="AE70">
        <v>2.6792782425064798</v>
      </c>
      <c r="AF70">
        <v>0</v>
      </c>
      <c r="AG70">
        <v>0</v>
      </c>
      <c r="AH70">
        <f t="shared" si="22"/>
        <v>1</v>
      </c>
      <c r="AI70">
        <f t="shared" si="23"/>
        <v>0</v>
      </c>
      <c r="AJ70">
        <f t="shared" si="24"/>
        <v>55928.192317630637</v>
      </c>
      <c r="AK70">
        <f t="shared" si="25"/>
        <v>-2.0600279096774199E-2</v>
      </c>
      <c r="AL70">
        <f t="shared" si="26"/>
        <v>-1.0094136757419356E-2</v>
      </c>
      <c r="AM70">
        <f t="shared" si="27"/>
        <v>0.49</v>
      </c>
      <c r="AN70">
        <f t="shared" si="28"/>
        <v>0.39</v>
      </c>
      <c r="AO70">
        <v>10.96</v>
      </c>
      <c r="AP70">
        <v>0.5</v>
      </c>
      <c r="AQ70" t="s">
        <v>196</v>
      </c>
      <c r="AR70">
        <v>1591788111.9709699</v>
      </c>
      <c r="AS70">
        <v>410.56103225806498</v>
      </c>
      <c r="AT70">
        <v>410.00322580645201</v>
      </c>
      <c r="AU70">
        <v>15.6293258064516</v>
      </c>
      <c r="AV70">
        <v>15.6096129032258</v>
      </c>
      <c r="AW70">
        <v>1000.0046129032301</v>
      </c>
      <c r="AX70">
        <v>101.601967741935</v>
      </c>
      <c r="AY70">
        <v>0.100165825806452</v>
      </c>
      <c r="AZ70">
        <v>15.349180645161301</v>
      </c>
      <c r="BA70">
        <v>15.3311677419355</v>
      </c>
      <c r="BB70">
        <v>15.470064516129</v>
      </c>
      <c r="BC70">
        <v>0</v>
      </c>
      <c r="BD70">
        <v>0</v>
      </c>
      <c r="BE70">
        <v>10006.194193548399</v>
      </c>
      <c r="BF70">
        <v>-2.0600279096774199E-2</v>
      </c>
      <c r="BG70">
        <v>1.5816493548387099E-3</v>
      </c>
      <c r="BH70">
        <v>1591788094.0999999</v>
      </c>
      <c r="BI70" t="s">
        <v>324</v>
      </c>
      <c r="BJ70">
        <v>9</v>
      </c>
      <c r="BK70">
        <v>0.26900000000000002</v>
      </c>
      <c r="BL70">
        <v>0.16200000000000001</v>
      </c>
      <c r="BM70">
        <v>410</v>
      </c>
      <c r="BN70">
        <v>16</v>
      </c>
      <c r="BO70">
        <v>0.46</v>
      </c>
      <c r="BP70">
        <v>0.14000000000000001</v>
      </c>
      <c r="BQ70">
        <v>0.55488919512195101</v>
      </c>
      <c r="BR70">
        <v>-4.2646348432040203E-2</v>
      </c>
      <c r="BS70">
        <v>4.7044853333616E-2</v>
      </c>
      <c r="BT70">
        <v>1</v>
      </c>
      <c r="BU70">
        <v>2.40523877317073E-2</v>
      </c>
      <c r="BV70">
        <v>-0.155536735149814</v>
      </c>
      <c r="BW70">
        <v>1.5654963776573601E-2</v>
      </c>
      <c r="BX70">
        <v>0</v>
      </c>
      <c r="BY70">
        <v>1</v>
      </c>
      <c r="BZ70">
        <v>2</v>
      </c>
      <c r="CA70" t="s">
        <v>203</v>
      </c>
      <c r="CB70">
        <v>100</v>
      </c>
      <c r="CC70">
        <v>100</v>
      </c>
      <c r="CD70">
        <v>0.26900000000000002</v>
      </c>
      <c r="CE70">
        <v>0.16200000000000001</v>
      </c>
      <c r="CF70">
        <v>2</v>
      </c>
      <c r="CG70">
        <v>1045.17</v>
      </c>
      <c r="CH70">
        <v>369.904</v>
      </c>
      <c r="CI70">
        <v>15.0008</v>
      </c>
      <c r="CJ70">
        <v>20.212700000000002</v>
      </c>
      <c r="CK70">
        <v>30</v>
      </c>
      <c r="CL70">
        <v>20.110900000000001</v>
      </c>
      <c r="CM70">
        <v>20.135400000000001</v>
      </c>
      <c r="CN70">
        <v>25.9069</v>
      </c>
      <c r="CO70">
        <v>-30</v>
      </c>
      <c r="CP70">
        <v>-30</v>
      </c>
      <c r="CQ70">
        <v>15</v>
      </c>
      <c r="CR70">
        <v>410</v>
      </c>
      <c r="CS70">
        <v>20</v>
      </c>
      <c r="CT70">
        <v>102.447</v>
      </c>
      <c r="CU70">
        <v>102.383</v>
      </c>
    </row>
    <row r="71" spans="1:99" x14ac:dyDescent="0.25">
      <c r="A71">
        <v>55</v>
      </c>
      <c r="B71">
        <v>1591788125.5999999</v>
      </c>
      <c r="C71">
        <v>2311.0999999046298</v>
      </c>
      <c r="D71" t="s">
        <v>331</v>
      </c>
      <c r="E71" t="s">
        <v>332</v>
      </c>
      <c r="F71">
        <v>1591788116.9709699</v>
      </c>
      <c r="G71">
        <f t="shared" si="0"/>
        <v>3.1903570862901481E-6</v>
      </c>
      <c r="H71">
        <f t="shared" si="1"/>
        <v>-0.52618688208587139</v>
      </c>
      <c r="I71">
        <f t="shared" si="2"/>
        <v>410.565258064516</v>
      </c>
      <c r="J71">
        <f t="shared" si="3"/>
        <v>825.9540490929395</v>
      </c>
      <c r="K71">
        <f t="shared" si="4"/>
        <v>84.001139071042033</v>
      </c>
      <c r="L71">
        <f t="shared" si="5"/>
        <v>41.755288176491469</v>
      </c>
      <c r="M71">
        <f t="shared" si="6"/>
        <v>2.0198711241909556E-3</v>
      </c>
      <c r="N71">
        <f t="shared" si="7"/>
        <v>2.7907854713486198</v>
      </c>
      <c r="O71">
        <f t="shared" si="8"/>
        <v>2.0190593040691077E-3</v>
      </c>
      <c r="P71">
        <f t="shared" si="9"/>
        <v>1.2619849748979842E-3</v>
      </c>
      <c r="Q71">
        <f t="shared" si="10"/>
        <v>-3.568247507458073E-3</v>
      </c>
      <c r="R71">
        <f t="shared" si="11"/>
        <v>15.33578018738811</v>
      </c>
      <c r="S71">
        <f t="shared" si="12"/>
        <v>15.326587096774199</v>
      </c>
      <c r="T71">
        <f t="shared" si="13"/>
        <v>1.7476858643580999</v>
      </c>
      <c r="U71">
        <f t="shared" si="14"/>
        <v>90.896869688201278</v>
      </c>
      <c r="V71">
        <f t="shared" si="15"/>
        <v>1.5896211943112952</v>
      </c>
      <c r="W71">
        <f t="shared" si="16"/>
        <v>1.748818413399811</v>
      </c>
      <c r="X71">
        <f t="shared" si="17"/>
        <v>0.15806467004680469</v>
      </c>
      <c r="Y71">
        <f t="shared" si="18"/>
        <v>-0.14069474750539554</v>
      </c>
      <c r="Z71">
        <f t="shared" si="19"/>
        <v>1.5181579121366591</v>
      </c>
      <c r="AA71">
        <f t="shared" si="20"/>
        <v>0.1042266006473356</v>
      </c>
      <c r="AB71">
        <f t="shared" si="21"/>
        <v>1.4781215177711411</v>
      </c>
      <c r="AC71">
        <v>-1.2222270328241199E-3</v>
      </c>
      <c r="AD71">
        <v>2.36062780785972E-2</v>
      </c>
      <c r="AE71">
        <v>2.6788765303532802</v>
      </c>
      <c r="AF71">
        <v>0</v>
      </c>
      <c r="AG71">
        <v>0</v>
      </c>
      <c r="AH71">
        <f t="shared" si="22"/>
        <v>1</v>
      </c>
      <c r="AI71">
        <f t="shared" si="23"/>
        <v>0</v>
      </c>
      <c r="AJ71">
        <f t="shared" si="24"/>
        <v>55917.833988341255</v>
      </c>
      <c r="AK71">
        <f t="shared" si="25"/>
        <v>-1.8672148129032302E-2</v>
      </c>
      <c r="AL71">
        <f t="shared" si="26"/>
        <v>-9.1493525832258282E-3</v>
      </c>
      <c r="AM71">
        <f t="shared" si="27"/>
        <v>0.49</v>
      </c>
      <c r="AN71">
        <f t="shared" si="28"/>
        <v>0.39</v>
      </c>
      <c r="AO71">
        <v>10.96</v>
      </c>
      <c r="AP71">
        <v>0.5</v>
      </c>
      <c r="AQ71" t="s">
        <v>196</v>
      </c>
      <c r="AR71">
        <v>1591788116.9709699</v>
      </c>
      <c r="AS71">
        <v>410.565258064516</v>
      </c>
      <c r="AT71">
        <v>409.99</v>
      </c>
      <c r="AU71">
        <v>15.6301935483871</v>
      </c>
      <c r="AV71">
        <v>15.626751612903201</v>
      </c>
      <c r="AW71">
        <v>1000.0124516129</v>
      </c>
      <c r="AX71">
        <v>101.601870967742</v>
      </c>
      <c r="AY71">
        <v>0.100081051612903</v>
      </c>
      <c r="AZ71">
        <v>15.3366774193548</v>
      </c>
      <c r="BA71">
        <v>15.326587096774199</v>
      </c>
      <c r="BB71">
        <v>15.456258064516099</v>
      </c>
      <c r="BC71">
        <v>0</v>
      </c>
      <c r="BD71">
        <v>0</v>
      </c>
      <c r="BE71">
        <v>10003.819354838701</v>
      </c>
      <c r="BF71">
        <v>-1.8672148129032302E-2</v>
      </c>
      <c r="BG71">
        <v>1.5720938709677401E-3</v>
      </c>
      <c r="BH71">
        <v>1591788094.0999999</v>
      </c>
      <c r="BI71" t="s">
        <v>324</v>
      </c>
      <c r="BJ71">
        <v>9</v>
      </c>
      <c r="BK71">
        <v>0.26900000000000002</v>
      </c>
      <c r="BL71">
        <v>0.16200000000000001</v>
      </c>
      <c r="BM71">
        <v>410</v>
      </c>
      <c r="BN71">
        <v>16</v>
      </c>
      <c r="BO71">
        <v>0.46</v>
      </c>
      <c r="BP71">
        <v>0.14000000000000001</v>
      </c>
      <c r="BQ71">
        <v>0.57409292682926805</v>
      </c>
      <c r="BR71">
        <v>0.170551923344956</v>
      </c>
      <c r="BS71">
        <v>6.6470131537805593E-2</v>
      </c>
      <c r="BT71">
        <v>0</v>
      </c>
      <c r="BU71">
        <v>8.99639992682927E-3</v>
      </c>
      <c r="BV71">
        <v>-0.20323160629964701</v>
      </c>
      <c r="BW71">
        <v>2.02882697295147E-2</v>
      </c>
      <c r="BX71">
        <v>0</v>
      </c>
      <c r="BY71">
        <v>0</v>
      </c>
      <c r="BZ71">
        <v>2</v>
      </c>
      <c r="CA71" t="s">
        <v>198</v>
      </c>
      <c r="CB71">
        <v>100</v>
      </c>
      <c r="CC71">
        <v>100</v>
      </c>
      <c r="CD71">
        <v>0.26900000000000002</v>
      </c>
      <c r="CE71">
        <v>0.16200000000000001</v>
      </c>
      <c r="CF71">
        <v>2</v>
      </c>
      <c r="CG71">
        <v>1049.17</v>
      </c>
      <c r="CH71">
        <v>370.69400000000002</v>
      </c>
      <c r="CI71">
        <v>14.9994</v>
      </c>
      <c r="CJ71">
        <v>20.2103</v>
      </c>
      <c r="CK71">
        <v>29.9999</v>
      </c>
      <c r="CL71">
        <v>20.107500000000002</v>
      </c>
      <c r="CM71">
        <v>20.1328</v>
      </c>
      <c r="CN71">
        <v>25.905899999999999</v>
      </c>
      <c r="CO71">
        <v>-30</v>
      </c>
      <c r="CP71">
        <v>-30</v>
      </c>
      <c r="CQ71">
        <v>15</v>
      </c>
      <c r="CR71">
        <v>410</v>
      </c>
      <c r="CS71">
        <v>20</v>
      </c>
      <c r="CT71">
        <v>102.44799999999999</v>
      </c>
      <c r="CU71">
        <v>102.38</v>
      </c>
    </row>
    <row r="72" spans="1:99" x14ac:dyDescent="0.25">
      <c r="A72">
        <v>56</v>
      </c>
      <c r="B72">
        <v>1591788130.5999999</v>
      </c>
      <c r="C72">
        <v>2316.0999999046298</v>
      </c>
      <c r="D72" t="s">
        <v>333</v>
      </c>
      <c r="E72" t="s">
        <v>334</v>
      </c>
      <c r="F72">
        <v>1591788121.9709699</v>
      </c>
      <c r="G72">
        <f t="shared" si="0"/>
        <v>-1.1756633326296228E-5</v>
      </c>
      <c r="H72">
        <f t="shared" si="1"/>
        <v>-0.50850807013269295</v>
      </c>
      <c r="I72">
        <f t="shared" si="2"/>
        <v>410.56322580645201</v>
      </c>
      <c r="J72">
        <f t="shared" si="3"/>
        <v>300.94085967935388</v>
      </c>
      <c r="K72">
        <f t="shared" si="4"/>
        <v>30.606015816827835</v>
      </c>
      <c r="L72">
        <f t="shared" si="5"/>
        <v>41.754730800691604</v>
      </c>
      <c r="M72">
        <f t="shared" si="6"/>
        <v>-7.4734734078839883E-3</v>
      </c>
      <c r="N72">
        <f t="shared" si="7"/>
        <v>2.7909931166326643</v>
      </c>
      <c r="O72">
        <f t="shared" si="8"/>
        <v>-7.4846089683975143E-3</v>
      </c>
      <c r="P72">
        <f t="shared" si="9"/>
        <v>-4.6768787663265671E-3</v>
      </c>
      <c r="Q72">
        <f t="shared" si="10"/>
        <v>-4.2505179672967753E-3</v>
      </c>
      <c r="R72">
        <f t="shared" si="11"/>
        <v>15.317491504469677</v>
      </c>
      <c r="S72">
        <f t="shared" si="12"/>
        <v>15.3147</v>
      </c>
      <c r="T72">
        <f t="shared" si="13"/>
        <v>1.7463524700365607</v>
      </c>
      <c r="U72">
        <f t="shared" si="14"/>
        <v>91.004776849129058</v>
      </c>
      <c r="V72">
        <f t="shared" si="15"/>
        <v>1.5892226915541581</v>
      </c>
      <c r="W72">
        <f t="shared" si="16"/>
        <v>1.7463068935258506</v>
      </c>
      <c r="X72">
        <f t="shared" si="17"/>
        <v>0.15712977848240262</v>
      </c>
      <c r="Y72">
        <f t="shared" si="18"/>
        <v>0.5184675296896637</v>
      </c>
      <c r="Z72">
        <f t="shared" si="19"/>
        <v>-6.115796978624187E-2</v>
      </c>
      <c r="AA72">
        <f t="shared" si="20"/>
        <v>-4.1976376030783934E-3</v>
      </c>
      <c r="AB72">
        <f t="shared" si="21"/>
        <v>0.44886140433304667</v>
      </c>
      <c r="AC72">
        <v>-1.22236823145897E-3</v>
      </c>
      <c r="AD72">
        <v>2.3609005210422099E-2</v>
      </c>
      <c r="AE72">
        <v>2.6790712472784599</v>
      </c>
      <c r="AF72">
        <v>0</v>
      </c>
      <c r="AG72">
        <v>0</v>
      </c>
      <c r="AH72">
        <f t="shared" si="22"/>
        <v>1</v>
      </c>
      <c r="AI72">
        <f t="shared" si="23"/>
        <v>0</v>
      </c>
      <c r="AJ72">
        <f t="shared" si="24"/>
        <v>55928.353507794818</v>
      </c>
      <c r="AK72">
        <f t="shared" si="25"/>
        <v>-2.2242375548387101E-2</v>
      </c>
      <c r="AL72">
        <f t="shared" si="26"/>
        <v>-1.089876401870968E-2</v>
      </c>
      <c r="AM72">
        <f t="shared" si="27"/>
        <v>0.49</v>
      </c>
      <c r="AN72">
        <f t="shared" si="28"/>
        <v>0.39</v>
      </c>
      <c r="AO72">
        <v>10.96</v>
      </c>
      <c r="AP72">
        <v>0.5</v>
      </c>
      <c r="AQ72" t="s">
        <v>196</v>
      </c>
      <c r="AR72">
        <v>1591788121.9709699</v>
      </c>
      <c r="AS72">
        <v>410.56322580645201</v>
      </c>
      <c r="AT72">
        <v>410.000612903226</v>
      </c>
      <c r="AU72">
        <v>15.626406451612899</v>
      </c>
      <c r="AV72">
        <v>15.6390903225806</v>
      </c>
      <c r="AW72">
        <v>1000.0038387096801</v>
      </c>
      <c r="AX72">
        <v>101.601096774194</v>
      </c>
      <c r="AY72">
        <v>0.10000107419354801</v>
      </c>
      <c r="AZ72">
        <v>15.3142935483871</v>
      </c>
      <c r="BA72">
        <v>15.3147</v>
      </c>
      <c r="BB72">
        <v>15.437816129032299</v>
      </c>
      <c r="BC72">
        <v>0</v>
      </c>
      <c r="BD72">
        <v>0</v>
      </c>
      <c r="BE72">
        <v>10005.051290322601</v>
      </c>
      <c r="BF72">
        <v>-2.2242375548387101E-2</v>
      </c>
      <c r="BG72">
        <v>1.5323303225806501E-3</v>
      </c>
      <c r="BH72">
        <v>1591788094.0999999</v>
      </c>
      <c r="BI72" t="s">
        <v>324</v>
      </c>
      <c r="BJ72">
        <v>9</v>
      </c>
      <c r="BK72">
        <v>0.26900000000000002</v>
      </c>
      <c r="BL72">
        <v>0.16200000000000001</v>
      </c>
      <c r="BM72">
        <v>410</v>
      </c>
      <c r="BN72">
        <v>16</v>
      </c>
      <c r="BO72">
        <v>0.46</v>
      </c>
      <c r="BP72">
        <v>0.14000000000000001</v>
      </c>
      <c r="BQ72">
        <v>0.56522573170731705</v>
      </c>
      <c r="BR72">
        <v>3.6890634146276198E-2</v>
      </c>
      <c r="BS72">
        <v>6.8062320936546697E-2</v>
      </c>
      <c r="BT72">
        <v>1</v>
      </c>
      <c r="BU72">
        <v>-6.1750488536585404E-3</v>
      </c>
      <c r="BV72">
        <v>-0.20407663563762701</v>
      </c>
      <c r="BW72">
        <v>2.0447743701667801E-2</v>
      </c>
      <c r="BX72">
        <v>0</v>
      </c>
      <c r="BY72">
        <v>1</v>
      </c>
      <c r="BZ72">
        <v>2</v>
      </c>
      <c r="CA72" t="s">
        <v>203</v>
      </c>
      <c r="CB72">
        <v>100</v>
      </c>
      <c r="CC72">
        <v>100</v>
      </c>
      <c r="CD72">
        <v>0.26900000000000002</v>
      </c>
      <c r="CE72">
        <v>0.16200000000000001</v>
      </c>
      <c r="CF72">
        <v>2</v>
      </c>
      <c r="CG72">
        <v>1047.31</v>
      </c>
      <c r="CH72">
        <v>370.53699999999998</v>
      </c>
      <c r="CI72">
        <v>14.9986</v>
      </c>
      <c r="CJ72">
        <v>20.207599999999999</v>
      </c>
      <c r="CK72">
        <v>29.9998</v>
      </c>
      <c r="CL72">
        <v>20.104199999999999</v>
      </c>
      <c r="CM72">
        <v>20.1297</v>
      </c>
      <c r="CN72">
        <v>25.906099999999999</v>
      </c>
      <c r="CO72">
        <v>-30</v>
      </c>
      <c r="CP72">
        <v>-30</v>
      </c>
      <c r="CQ72">
        <v>15</v>
      </c>
      <c r="CR72">
        <v>410</v>
      </c>
      <c r="CS72">
        <v>20</v>
      </c>
      <c r="CT72">
        <v>102.449</v>
      </c>
      <c r="CU72">
        <v>102.38</v>
      </c>
    </row>
    <row r="73" spans="1:99" x14ac:dyDescent="0.25">
      <c r="A73">
        <v>57</v>
      </c>
      <c r="B73">
        <v>1591788373.5999999</v>
      </c>
      <c r="C73">
        <v>2559.0999999046298</v>
      </c>
      <c r="D73" t="s">
        <v>337</v>
      </c>
      <c r="E73" t="s">
        <v>338</v>
      </c>
      <c r="F73">
        <v>1591788363.40645</v>
      </c>
      <c r="G73">
        <f t="shared" si="0"/>
        <v>6.4389379885022173E-6</v>
      </c>
      <c r="H73">
        <f t="shared" si="1"/>
        <v>-0.63742874775713654</v>
      </c>
      <c r="I73">
        <f t="shared" si="2"/>
        <v>410.32222580645202</v>
      </c>
      <c r="J73">
        <f t="shared" si="3"/>
        <v>679.19100287215781</v>
      </c>
      <c r="K73">
        <f t="shared" si="4"/>
        <v>69.080213952266803</v>
      </c>
      <c r="L73">
        <f t="shared" si="5"/>
        <v>41.733690564530875</v>
      </c>
      <c r="M73">
        <f t="shared" si="6"/>
        <v>3.7748235389998401E-3</v>
      </c>
      <c r="N73">
        <f t="shared" si="7"/>
        <v>2.7659355612277525</v>
      </c>
      <c r="O73">
        <f t="shared" si="8"/>
        <v>3.7719638205149339E-3</v>
      </c>
      <c r="P73">
        <f t="shared" si="9"/>
        <v>2.3577341356510969E-3</v>
      </c>
      <c r="Q73">
        <f t="shared" si="10"/>
        <v>1.1685534447096774E-3</v>
      </c>
      <c r="R73">
        <f t="shared" si="11"/>
        <v>15.249706984900829</v>
      </c>
      <c r="S73">
        <f t="shared" si="12"/>
        <v>15.231054838709699</v>
      </c>
      <c r="T73">
        <f t="shared" si="13"/>
        <v>1.7369951031563351</v>
      </c>
      <c r="U73">
        <f t="shared" si="14"/>
        <v>90.04844070753623</v>
      </c>
      <c r="V73">
        <f t="shared" si="15"/>
        <v>1.5661909713403539</v>
      </c>
      <c r="W73">
        <f t="shared" si="16"/>
        <v>1.7392760596789301</v>
      </c>
      <c r="X73">
        <f t="shared" si="17"/>
        <v>0.1708041318159812</v>
      </c>
      <c r="Y73">
        <f t="shared" si="18"/>
        <v>-0.28395716529294779</v>
      </c>
      <c r="Z73">
        <f t="shared" si="19"/>
        <v>3.045837390416791</v>
      </c>
      <c r="AA73">
        <f t="shared" si="20"/>
        <v>0.21078725186080396</v>
      </c>
      <c r="AB73">
        <f t="shared" si="21"/>
        <v>2.9738360304293567</v>
      </c>
      <c r="AC73">
        <v>-1.2204820596728499E-3</v>
      </c>
      <c r="AD73">
        <v>2.3572575402791202E-2</v>
      </c>
      <c r="AE73">
        <v>2.6764689216948199</v>
      </c>
      <c r="AF73">
        <v>0</v>
      </c>
      <c r="AG73">
        <v>0</v>
      </c>
      <c r="AH73">
        <f t="shared" si="22"/>
        <v>1</v>
      </c>
      <c r="AI73">
        <f t="shared" si="23"/>
        <v>0</v>
      </c>
      <c r="AJ73">
        <f t="shared" si="24"/>
        <v>55857.915473180008</v>
      </c>
      <c r="AK73">
        <f t="shared" si="25"/>
        <v>6.1148793548387098E-3</v>
      </c>
      <c r="AL73">
        <f t="shared" si="26"/>
        <v>2.9962908838709677E-3</v>
      </c>
      <c r="AM73">
        <f t="shared" si="27"/>
        <v>0.49</v>
      </c>
      <c r="AN73">
        <f t="shared" si="28"/>
        <v>0.39</v>
      </c>
      <c r="AO73">
        <v>5.19</v>
      </c>
      <c r="AP73">
        <v>0.5</v>
      </c>
      <c r="AQ73" t="s">
        <v>196</v>
      </c>
      <c r="AR73">
        <v>1591788363.40645</v>
      </c>
      <c r="AS73">
        <v>410.32222580645202</v>
      </c>
      <c r="AT73">
        <v>409.99277419354797</v>
      </c>
      <c r="AU73">
        <v>15.3986612903226</v>
      </c>
      <c r="AV73">
        <v>15.395370967741901</v>
      </c>
      <c r="AW73">
        <v>1000.00816129032</v>
      </c>
      <c r="AX73">
        <v>101.60887096774201</v>
      </c>
      <c r="AY73">
        <v>0.10068298709677399</v>
      </c>
      <c r="AZ73">
        <v>15.251480645161299</v>
      </c>
      <c r="BA73">
        <v>15.231054838709699</v>
      </c>
      <c r="BB73">
        <v>15.337345161290299</v>
      </c>
      <c r="BC73">
        <v>0</v>
      </c>
      <c r="BD73">
        <v>0</v>
      </c>
      <c r="BE73">
        <v>9988.8487096774206</v>
      </c>
      <c r="BF73">
        <v>6.1148793548387098E-3</v>
      </c>
      <c r="BG73">
        <v>1.68953741935484E-3</v>
      </c>
      <c r="BH73">
        <v>1591788360.0999999</v>
      </c>
      <c r="BI73" t="s">
        <v>339</v>
      </c>
      <c r="BJ73">
        <v>10</v>
      </c>
      <c r="BK73">
        <v>0.25600000000000001</v>
      </c>
      <c r="BL73">
        <v>0.159</v>
      </c>
      <c r="BM73">
        <v>410</v>
      </c>
      <c r="BN73">
        <v>15</v>
      </c>
      <c r="BO73">
        <v>0.33</v>
      </c>
      <c r="BP73">
        <v>0.14000000000000001</v>
      </c>
      <c r="BQ73">
        <v>0.214746231219512</v>
      </c>
      <c r="BR73">
        <v>1.6646603088501799</v>
      </c>
      <c r="BS73">
        <v>0.18457616721685299</v>
      </c>
      <c r="BT73">
        <v>0</v>
      </c>
      <c r="BU73">
        <v>5.8602336585365799E-4</v>
      </c>
      <c r="BV73">
        <v>-3.8514398048787903E-2</v>
      </c>
      <c r="BW73">
        <v>6.9640456843182603E-3</v>
      </c>
      <c r="BX73">
        <v>1</v>
      </c>
      <c r="BY73">
        <v>1</v>
      </c>
      <c r="BZ73">
        <v>2</v>
      </c>
      <c r="CA73" t="s">
        <v>203</v>
      </c>
      <c r="CB73">
        <v>100</v>
      </c>
      <c r="CC73">
        <v>100</v>
      </c>
      <c r="CD73">
        <v>0.25600000000000001</v>
      </c>
      <c r="CE73">
        <v>0.159</v>
      </c>
      <c r="CF73">
        <v>2</v>
      </c>
      <c r="CG73">
        <v>1043.07</v>
      </c>
      <c r="CH73">
        <v>370.59</v>
      </c>
      <c r="CI73">
        <v>15.002700000000001</v>
      </c>
      <c r="CJ73">
        <v>20.104399999999998</v>
      </c>
      <c r="CK73">
        <v>29.9999</v>
      </c>
      <c r="CL73">
        <v>20.001999999999999</v>
      </c>
      <c r="CM73">
        <v>20.025300000000001</v>
      </c>
      <c r="CN73">
        <v>25.891500000000001</v>
      </c>
      <c r="CO73">
        <v>-30</v>
      </c>
      <c r="CP73">
        <v>-30</v>
      </c>
      <c r="CQ73">
        <v>15</v>
      </c>
      <c r="CR73">
        <v>410</v>
      </c>
      <c r="CS73">
        <v>20</v>
      </c>
      <c r="CT73">
        <v>102.471</v>
      </c>
      <c r="CU73">
        <v>102.398</v>
      </c>
    </row>
    <row r="74" spans="1:99" x14ac:dyDescent="0.25">
      <c r="A74">
        <v>58</v>
      </c>
      <c r="B74">
        <v>1591788378.5999999</v>
      </c>
      <c r="C74">
        <v>2564.0999999046298</v>
      </c>
      <c r="D74" t="s">
        <v>340</v>
      </c>
      <c r="E74" t="s">
        <v>341</v>
      </c>
      <c r="F74">
        <v>1591788370.2451601</v>
      </c>
      <c r="G74">
        <f t="shared" si="0"/>
        <v>-1.8168568092573176E-5</v>
      </c>
      <c r="H74">
        <f t="shared" si="1"/>
        <v>-0.73779070936415714</v>
      </c>
      <c r="I74">
        <f t="shared" si="2"/>
        <v>410.36951612903198</v>
      </c>
      <c r="J74">
        <f t="shared" si="3"/>
        <v>297.99754622348365</v>
      </c>
      <c r="K74">
        <f t="shared" si="4"/>
        <v>30.309322353540828</v>
      </c>
      <c r="L74">
        <f t="shared" si="5"/>
        <v>41.738672368441222</v>
      </c>
      <c r="M74">
        <f t="shared" si="6"/>
        <v>-1.0577323270155054E-2</v>
      </c>
      <c r="N74">
        <f t="shared" si="7"/>
        <v>2.7658850230370362</v>
      </c>
      <c r="O74">
        <f t="shared" si="8"/>
        <v>-1.0599847123233256E-2</v>
      </c>
      <c r="P74">
        <f t="shared" si="9"/>
        <v>-6.6228768401332041E-3</v>
      </c>
      <c r="Q74">
        <f t="shared" si="10"/>
        <v>-1.0428239463870974E-3</v>
      </c>
      <c r="R74">
        <f t="shared" si="11"/>
        <v>15.285618813973652</v>
      </c>
      <c r="S74">
        <f t="shared" si="12"/>
        <v>15.2570580645161</v>
      </c>
      <c r="T74">
        <f t="shared" si="13"/>
        <v>1.7398993490983075</v>
      </c>
      <c r="U74">
        <f t="shared" si="14"/>
        <v>90.006913402600645</v>
      </c>
      <c r="V74">
        <f t="shared" si="15"/>
        <v>1.5683996076458433</v>
      </c>
      <c r="W74">
        <f t="shared" si="16"/>
        <v>1.7425323770746328</v>
      </c>
      <c r="X74">
        <f t="shared" si="17"/>
        <v>0.17149974145246416</v>
      </c>
      <c r="Y74">
        <f t="shared" si="18"/>
        <v>0.80123385288247706</v>
      </c>
      <c r="Z74">
        <f t="shared" si="19"/>
        <v>3.5104414282484377</v>
      </c>
      <c r="AA74">
        <f t="shared" si="20"/>
        <v>0.24301432177631951</v>
      </c>
      <c r="AB74">
        <f t="shared" si="21"/>
        <v>4.5536467789608475</v>
      </c>
      <c r="AC74">
        <v>-1.2204472948215701E-3</v>
      </c>
      <c r="AD74">
        <v>2.35719039491868E-2</v>
      </c>
      <c r="AE74">
        <v>2.6764209319188002</v>
      </c>
      <c r="AF74">
        <v>0</v>
      </c>
      <c r="AG74">
        <v>0</v>
      </c>
      <c r="AH74">
        <f t="shared" si="22"/>
        <v>1</v>
      </c>
      <c r="AI74">
        <f t="shared" si="23"/>
        <v>0</v>
      </c>
      <c r="AJ74">
        <f t="shared" si="24"/>
        <v>55850.755543752304</v>
      </c>
      <c r="AK74">
        <f t="shared" si="25"/>
        <v>-5.45695419354839E-3</v>
      </c>
      <c r="AL74">
        <f t="shared" si="26"/>
        <v>-2.6739075548387111E-3</v>
      </c>
      <c r="AM74">
        <f t="shared" si="27"/>
        <v>0.49</v>
      </c>
      <c r="AN74">
        <f t="shared" si="28"/>
        <v>0.39</v>
      </c>
      <c r="AO74">
        <v>5.19</v>
      </c>
      <c r="AP74">
        <v>0.5</v>
      </c>
      <c r="AQ74" t="s">
        <v>196</v>
      </c>
      <c r="AR74">
        <v>1591788370.2451601</v>
      </c>
      <c r="AS74">
        <v>410.36951612903198</v>
      </c>
      <c r="AT74">
        <v>409.982741935484</v>
      </c>
      <c r="AU74">
        <v>15.420312903225801</v>
      </c>
      <c r="AV74">
        <v>15.429596774193501</v>
      </c>
      <c r="AW74">
        <v>1000.02264516129</v>
      </c>
      <c r="AX74">
        <v>101.609258064516</v>
      </c>
      <c r="AY74">
        <v>0.10071484516129001</v>
      </c>
      <c r="AZ74">
        <v>15.2806</v>
      </c>
      <c r="BA74">
        <v>15.2570580645161</v>
      </c>
      <c r="BB74">
        <v>15.3591741935484</v>
      </c>
      <c r="BC74">
        <v>0</v>
      </c>
      <c r="BD74">
        <v>0</v>
      </c>
      <c r="BE74">
        <v>9988.5261290322596</v>
      </c>
      <c r="BF74">
        <v>-5.45695419354839E-3</v>
      </c>
      <c r="BG74">
        <v>1.6315864516129E-3</v>
      </c>
      <c r="BH74">
        <v>1591788360.0999999</v>
      </c>
      <c r="BI74" t="s">
        <v>339</v>
      </c>
      <c r="BJ74">
        <v>10</v>
      </c>
      <c r="BK74">
        <v>0.25600000000000001</v>
      </c>
      <c r="BL74">
        <v>0.159</v>
      </c>
      <c r="BM74">
        <v>410</v>
      </c>
      <c r="BN74">
        <v>15</v>
      </c>
      <c r="BO74">
        <v>0.33</v>
      </c>
      <c r="BP74">
        <v>0.14000000000000001</v>
      </c>
      <c r="BQ74">
        <v>0.31086618536585398</v>
      </c>
      <c r="BR74">
        <v>1.22257379790943</v>
      </c>
      <c r="BS74">
        <v>0.15521084137173</v>
      </c>
      <c r="BT74">
        <v>0</v>
      </c>
      <c r="BU74">
        <v>-7.1665061463414602E-3</v>
      </c>
      <c r="BV74">
        <v>-0.12836534445993</v>
      </c>
      <c r="BW74">
        <v>1.4543093389833299E-2</v>
      </c>
      <c r="BX74">
        <v>0</v>
      </c>
      <c r="BY74">
        <v>0</v>
      </c>
      <c r="BZ74">
        <v>2</v>
      </c>
      <c r="CA74" t="s">
        <v>198</v>
      </c>
      <c r="CB74">
        <v>100</v>
      </c>
      <c r="CC74">
        <v>100</v>
      </c>
      <c r="CD74">
        <v>0.25600000000000001</v>
      </c>
      <c r="CE74">
        <v>0.159</v>
      </c>
      <c r="CF74">
        <v>2</v>
      </c>
      <c r="CG74">
        <v>1044.02</v>
      </c>
      <c r="CH74">
        <v>370.96100000000001</v>
      </c>
      <c r="CI74">
        <v>15.0029</v>
      </c>
      <c r="CJ74">
        <v>20.100899999999999</v>
      </c>
      <c r="CK74">
        <v>30.0001</v>
      </c>
      <c r="CL74">
        <v>19.996400000000001</v>
      </c>
      <c r="CM74">
        <v>20.020299999999999</v>
      </c>
      <c r="CN74">
        <v>25.8932</v>
      </c>
      <c r="CO74">
        <v>-30</v>
      </c>
      <c r="CP74">
        <v>-30</v>
      </c>
      <c r="CQ74">
        <v>15</v>
      </c>
      <c r="CR74">
        <v>410</v>
      </c>
      <c r="CS74">
        <v>20</v>
      </c>
      <c r="CT74">
        <v>102.471</v>
      </c>
      <c r="CU74">
        <v>102.4</v>
      </c>
    </row>
    <row r="75" spans="1:99" x14ac:dyDescent="0.25">
      <c r="A75">
        <v>59</v>
      </c>
      <c r="B75">
        <v>1591788383.5999999</v>
      </c>
      <c r="C75">
        <v>2569.0999999046298</v>
      </c>
      <c r="D75" t="s">
        <v>342</v>
      </c>
      <c r="E75" t="s">
        <v>343</v>
      </c>
      <c r="F75">
        <v>1591788375.03548</v>
      </c>
      <c r="G75">
        <f t="shared" si="0"/>
        <v>-4.9506899280043088E-5</v>
      </c>
      <c r="H75">
        <f t="shared" si="1"/>
        <v>-0.78373565055959116</v>
      </c>
      <c r="I75">
        <f t="shared" si="2"/>
        <v>410.38096774193599</v>
      </c>
      <c r="J75">
        <f t="shared" si="3"/>
        <v>365.82025209770916</v>
      </c>
      <c r="K75">
        <f t="shared" si="4"/>
        <v>37.20781916657792</v>
      </c>
      <c r="L75">
        <f t="shared" si="5"/>
        <v>41.740118950737617</v>
      </c>
      <c r="M75">
        <f t="shared" si="6"/>
        <v>-2.8688508704561862E-2</v>
      </c>
      <c r="N75">
        <f t="shared" si="7"/>
        <v>2.7671678386864054</v>
      </c>
      <c r="O75">
        <f t="shared" si="8"/>
        <v>-2.8854780556802889E-2</v>
      </c>
      <c r="P75">
        <f t="shared" si="9"/>
        <v>-1.8019219322601792E-2</v>
      </c>
      <c r="Q75">
        <f t="shared" si="10"/>
        <v>-2.9796849545806491E-3</v>
      </c>
      <c r="R75">
        <f t="shared" si="11"/>
        <v>15.307455771564047</v>
      </c>
      <c r="S75">
        <f t="shared" si="12"/>
        <v>15.2698838709677</v>
      </c>
      <c r="T75">
        <f t="shared" si="13"/>
        <v>1.7413334069151654</v>
      </c>
      <c r="U75">
        <f t="shared" si="14"/>
        <v>90.003339161020151</v>
      </c>
      <c r="V75">
        <f t="shared" si="15"/>
        <v>1.5696661605164486</v>
      </c>
      <c r="W75">
        <f t="shared" si="16"/>
        <v>1.7440088058380179</v>
      </c>
      <c r="X75">
        <f t="shared" si="17"/>
        <v>0.17166724639871678</v>
      </c>
      <c r="Y75">
        <f t="shared" si="18"/>
        <v>2.1832542582499004</v>
      </c>
      <c r="Z75">
        <f t="shared" si="19"/>
        <v>3.565968142483686</v>
      </c>
      <c r="AA75">
        <f t="shared" si="20"/>
        <v>0.24677718260376791</v>
      </c>
      <c r="AB75">
        <f t="shared" si="21"/>
        <v>5.9930198983827738</v>
      </c>
      <c r="AC75">
        <v>-1.22132992843897E-3</v>
      </c>
      <c r="AD75">
        <v>2.3588951268591601E-2</v>
      </c>
      <c r="AE75">
        <v>2.6776390466878399</v>
      </c>
      <c r="AF75">
        <v>0</v>
      </c>
      <c r="AG75">
        <v>0</v>
      </c>
      <c r="AH75">
        <f t="shared" si="22"/>
        <v>1</v>
      </c>
      <c r="AI75">
        <f t="shared" si="23"/>
        <v>0</v>
      </c>
      <c r="AJ75">
        <f t="shared" si="24"/>
        <v>55886.970639059502</v>
      </c>
      <c r="AK75">
        <f t="shared" si="25"/>
        <v>-1.5592281290322601E-2</v>
      </c>
      <c r="AL75">
        <f t="shared" si="26"/>
        <v>-7.6402178322580745E-3</v>
      </c>
      <c r="AM75">
        <f t="shared" si="27"/>
        <v>0.49</v>
      </c>
      <c r="AN75">
        <f t="shared" si="28"/>
        <v>0.39</v>
      </c>
      <c r="AO75">
        <v>5.19</v>
      </c>
      <c r="AP75">
        <v>0.5</v>
      </c>
      <c r="AQ75" t="s">
        <v>196</v>
      </c>
      <c r="AR75">
        <v>1591788375.03548</v>
      </c>
      <c r="AS75">
        <v>410.38096774193599</v>
      </c>
      <c r="AT75">
        <v>409.96367741935501</v>
      </c>
      <c r="AU75">
        <v>15.432661290322599</v>
      </c>
      <c r="AV75">
        <v>15.457958064516101</v>
      </c>
      <c r="AW75">
        <v>1000.03077419355</v>
      </c>
      <c r="AX75">
        <v>101.610322580645</v>
      </c>
      <c r="AY75">
        <v>0.100337103225806</v>
      </c>
      <c r="AZ75">
        <v>15.293787096774199</v>
      </c>
      <c r="BA75">
        <v>15.2698838709677</v>
      </c>
      <c r="BB75">
        <v>15.3692193548387</v>
      </c>
      <c r="BC75">
        <v>0</v>
      </c>
      <c r="BD75">
        <v>0</v>
      </c>
      <c r="BE75">
        <v>9995.6451612903202</v>
      </c>
      <c r="BF75">
        <v>-1.5592281290322601E-2</v>
      </c>
      <c r="BG75">
        <v>1.6050761290322599E-3</v>
      </c>
      <c r="BH75">
        <v>1591788360.0999999</v>
      </c>
      <c r="BI75" t="s">
        <v>339</v>
      </c>
      <c r="BJ75">
        <v>10</v>
      </c>
      <c r="BK75">
        <v>0.25600000000000001</v>
      </c>
      <c r="BL75">
        <v>0.159</v>
      </c>
      <c r="BM75">
        <v>410</v>
      </c>
      <c r="BN75">
        <v>15</v>
      </c>
      <c r="BO75">
        <v>0.33</v>
      </c>
      <c r="BP75">
        <v>0.14000000000000001</v>
      </c>
      <c r="BQ75">
        <v>0.40627531707317099</v>
      </c>
      <c r="BR75">
        <v>0.24958108013939501</v>
      </c>
      <c r="BS75">
        <v>4.9991815348377697E-2</v>
      </c>
      <c r="BT75">
        <v>0</v>
      </c>
      <c r="BU75">
        <v>-1.8917290365853701E-2</v>
      </c>
      <c r="BV75">
        <v>-0.20936533509407801</v>
      </c>
      <c r="BW75">
        <v>2.0767526449744798E-2</v>
      </c>
      <c r="BX75">
        <v>0</v>
      </c>
      <c r="BY75">
        <v>0</v>
      </c>
      <c r="BZ75">
        <v>2</v>
      </c>
      <c r="CA75" t="s">
        <v>198</v>
      </c>
      <c r="CB75">
        <v>100</v>
      </c>
      <c r="CC75">
        <v>100</v>
      </c>
      <c r="CD75">
        <v>0.25600000000000001</v>
      </c>
      <c r="CE75">
        <v>0.159</v>
      </c>
      <c r="CF75">
        <v>2</v>
      </c>
      <c r="CG75">
        <v>1045.52</v>
      </c>
      <c r="CH75">
        <v>371.536</v>
      </c>
      <c r="CI75">
        <v>15.002800000000001</v>
      </c>
      <c r="CJ75">
        <v>20.0976</v>
      </c>
      <c r="CK75">
        <v>30</v>
      </c>
      <c r="CL75">
        <v>19.992699999999999</v>
      </c>
      <c r="CM75">
        <v>20.017299999999999</v>
      </c>
      <c r="CN75">
        <v>25.893999999999998</v>
      </c>
      <c r="CO75">
        <v>-30</v>
      </c>
      <c r="CP75">
        <v>-30</v>
      </c>
      <c r="CQ75">
        <v>15</v>
      </c>
      <c r="CR75">
        <v>410</v>
      </c>
      <c r="CS75">
        <v>20</v>
      </c>
      <c r="CT75">
        <v>102.473</v>
      </c>
      <c r="CU75">
        <v>102.4</v>
      </c>
    </row>
    <row r="76" spans="1:99" x14ac:dyDescent="0.25">
      <c r="A76">
        <v>60</v>
      </c>
      <c r="B76">
        <v>1591788388.5999999</v>
      </c>
      <c r="C76">
        <v>2574.0999999046298</v>
      </c>
      <c r="D76" t="s">
        <v>344</v>
      </c>
      <c r="E76" t="s">
        <v>345</v>
      </c>
      <c r="F76">
        <v>1591788379.9709699</v>
      </c>
      <c r="G76">
        <f t="shared" si="0"/>
        <v>-8.6835001232937598E-5</v>
      </c>
      <c r="H76">
        <f t="shared" si="1"/>
        <v>-0.74956826948922373</v>
      </c>
      <c r="I76">
        <f t="shared" si="2"/>
        <v>410.37970967741899</v>
      </c>
      <c r="J76">
        <f t="shared" si="3"/>
        <v>385.55371514209412</v>
      </c>
      <c r="K76">
        <f t="shared" si="4"/>
        <v>39.214992245904099</v>
      </c>
      <c r="L76">
        <f t="shared" si="5"/>
        <v>41.740065004808329</v>
      </c>
      <c r="M76">
        <f t="shared" si="6"/>
        <v>-5.010031686891446E-2</v>
      </c>
      <c r="N76">
        <f t="shared" si="7"/>
        <v>2.7676542055969002</v>
      </c>
      <c r="O76">
        <f t="shared" si="8"/>
        <v>-5.060969696832264E-2</v>
      </c>
      <c r="P76">
        <f t="shared" si="9"/>
        <v>-3.1584865949126906E-2</v>
      </c>
      <c r="Q76">
        <f t="shared" si="10"/>
        <v>-3.5755896804193516E-3</v>
      </c>
      <c r="R76">
        <f t="shared" si="11"/>
        <v>15.322987602169755</v>
      </c>
      <c r="S76">
        <f t="shared" si="12"/>
        <v>15.2779064516129</v>
      </c>
      <c r="T76">
        <f t="shared" si="13"/>
        <v>1.7422309421894746</v>
      </c>
      <c r="U76">
        <f t="shared" si="14"/>
        <v>90.024396053776428</v>
      </c>
      <c r="V76">
        <f t="shared" si="15"/>
        <v>1.5705597339208255</v>
      </c>
      <c r="W76">
        <f t="shared" si="16"/>
        <v>1.7445934688444289</v>
      </c>
      <c r="X76">
        <f t="shared" si="17"/>
        <v>0.17167120826864912</v>
      </c>
      <c r="Y76">
        <f t="shared" si="18"/>
        <v>3.8294235543725481</v>
      </c>
      <c r="Z76">
        <f t="shared" si="19"/>
        <v>3.1483262215282402</v>
      </c>
      <c r="AA76">
        <f t="shared" si="20"/>
        <v>0.21785165603549403</v>
      </c>
      <c r="AB76">
        <f t="shared" si="21"/>
        <v>7.1920258422558625</v>
      </c>
      <c r="AC76">
        <v>-1.2216646760104201E-3</v>
      </c>
      <c r="AD76">
        <v>2.35954166339007E-2</v>
      </c>
      <c r="AE76">
        <v>2.6781008751464399</v>
      </c>
      <c r="AF76">
        <v>0</v>
      </c>
      <c r="AG76">
        <v>0</v>
      </c>
      <c r="AH76">
        <f t="shared" si="22"/>
        <v>1</v>
      </c>
      <c r="AI76">
        <f t="shared" si="23"/>
        <v>0</v>
      </c>
      <c r="AJ76">
        <f t="shared" si="24"/>
        <v>55900.660709739554</v>
      </c>
      <c r="AK76">
        <f t="shared" si="25"/>
        <v>-1.8710568709677401E-2</v>
      </c>
      <c r="AL76">
        <f t="shared" si="26"/>
        <v>-9.1681786677419268E-3</v>
      </c>
      <c r="AM76">
        <f t="shared" si="27"/>
        <v>0.49</v>
      </c>
      <c r="AN76">
        <f t="shared" si="28"/>
        <v>0.39</v>
      </c>
      <c r="AO76">
        <v>5.19</v>
      </c>
      <c r="AP76">
        <v>0.5</v>
      </c>
      <c r="AQ76" t="s">
        <v>196</v>
      </c>
      <c r="AR76">
        <v>1591788379.9709699</v>
      </c>
      <c r="AS76">
        <v>410.37970967741899</v>
      </c>
      <c r="AT76">
        <v>409.972193548387</v>
      </c>
      <c r="AU76">
        <v>15.4414193548387</v>
      </c>
      <c r="AV76">
        <v>15.4857903225806</v>
      </c>
      <c r="AW76">
        <v>1000.01112903226</v>
      </c>
      <c r="AX76">
        <v>101.610741935484</v>
      </c>
      <c r="AY76">
        <v>0.1000981</v>
      </c>
      <c r="AZ76">
        <v>15.2990064516129</v>
      </c>
      <c r="BA76">
        <v>15.2779064516129</v>
      </c>
      <c r="BB76">
        <v>15.3764419354839</v>
      </c>
      <c r="BC76">
        <v>0</v>
      </c>
      <c r="BD76">
        <v>0</v>
      </c>
      <c r="BE76">
        <v>9998.3435483870999</v>
      </c>
      <c r="BF76">
        <v>-1.8710568709677401E-2</v>
      </c>
      <c r="BG76">
        <v>1.5745596774193499E-3</v>
      </c>
      <c r="BH76">
        <v>1591788360.0999999</v>
      </c>
      <c r="BI76" t="s">
        <v>339</v>
      </c>
      <c r="BJ76">
        <v>10</v>
      </c>
      <c r="BK76">
        <v>0.25600000000000001</v>
      </c>
      <c r="BL76">
        <v>0.159</v>
      </c>
      <c r="BM76">
        <v>410</v>
      </c>
      <c r="BN76">
        <v>15</v>
      </c>
      <c r="BO76">
        <v>0.33</v>
      </c>
      <c r="BP76">
        <v>0.14000000000000001</v>
      </c>
      <c r="BQ76">
        <v>0.40639292682926798</v>
      </c>
      <c r="BR76">
        <v>-2.97014634145776E-3</v>
      </c>
      <c r="BS76">
        <v>3.1052467148666898E-2</v>
      </c>
      <c r="BT76">
        <v>1</v>
      </c>
      <c r="BU76">
        <v>-3.71528645121951E-2</v>
      </c>
      <c r="BV76">
        <v>-0.22854282108708501</v>
      </c>
      <c r="BW76">
        <v>2.2564891772128198E-2</v>
      </c>
      <c r="BX76">
        <v>0</v>
      </c>
      <c r="BY76">
        <v>1</v>
      </c>
      <c r="BZ76">
        <v>2</v>
      </c>
      <c r="CA76" t="s">
        <v>203</v>
      </c>
      <c r="CB76">
        <v>100</v>
      </c>
      <c r="CC76">
        <v>100</v>
      </c>
      <c r="CD76">
        <v>0.25600000000000001</v>
      </c>
      <c r="CE76">
        <v>0.159</v>
      </c>
      <c r="CF76">
        <v>2</v>
      </c>
      <c r="CG76">
        <v>1045.98</v>
      </c>
      <c r="CH76">
        <v>371.565</v>
      </c>
      <c r="CI76">
        <v>15.0016</v>
      </c>
      <c r="CJ76">
        <v>20.0945</v>
      </c>
      <c r="CK76">
        <v>30</v>
      </c>
      <c r="CL76">
        <v>19.989599999999999</v>
      </c>
      <c r="CM76">
        <v>20.014399999999998</v>
      </c>
      <c r="CN76">
        <v>25.894400000000001</v>
      </c>
      <c r="CO76">
        <v>-30</v>
      </c>
      <c r="CP76">
        <v>-30</v>
      </c>
      <c r="CQ76">
        <v>15</v>
      </c>
      <c r="CR76">
        <v>410</v>
      </c>
      <c r="CS76">
        <v>20</v>
      </c>
      <c r="CT76">
        <v>102.47499999999999</v>
      </c>
      <c r="CU76">
        <v>102.398</v>
      </c>
    </row>
    <row r="77" spans="1:99" x14ac:dyDescent="0.25">
      <c r="A77">
        <v>61</v>
      </c>
      <c r="B77">
        <v>1591788393.5999999</v>
      </c>
      <c r="C77">
        <v>2579.0999999046298</v>
      </c>
      <c r="D77" t="s">
        <v>346</v>
      </c>
      <c r="E77" t="s">
        <v>347</v>
      </c>
      <c r="F77">
        <v>1591788384.9709699</v>
      </c>
      <c r="G77">
        <f t="shared" si="0"/>
        <v>-1.2537560913057736E-4</v>
      </c>
      <c r="H77">
        <f t="shared" si="1"/>
        <v>-0.75891724441501074</v>
      </c>
      <c r="I77">
        <f t="shared" si="2"/>
        <v>410.39887096774203</v>
      </c>
      <c r="J77">
        <f t="shared" si="3"/>
        <v>392.7160799935059</v>
      </c>
      <c r="K77">
        <f t="shared" si="4"/>
        <v>39.943471581755006</v>
      </c>
      <c r="L77">
        <f t="shared" si="5"/>
        <v>41.742002619183346</v>
      </c>
      <c r="M77">
        <f t="shared" si="6"/>
        <v>-7.231362946199707E-2</v>
      </c>
      <c r="N77">
        <f t="shared" si="7"/>
        <v>2.7669466178601438</v>
      </c>
      <c r="O77">
        <f t="shared" si="8"/>
        <v>-7.3380315301328949E-2</v>
      </c>
      <c r="P77">
        <f t="shared" si="9"/>
        <v>-4.5765555826759813E-2</v>
      </c>
      <c r="Q77">
        <f t="shared" si="10"/>
        <v>-4.0931858181290264E-3</v>
      </c>
      <c r="R77">
        <f t="shared" si="11"/>
        <v>15.327072275916485</v>
      </c>
      <c r="S77">
        <f t="shared" si="12"/>
        <v>15.2762451612903</v>
      </c>
      <c r="T77">
        <f t="shared" si="13"/>
        <v>1.7420450501001676</v>
      </c>
      <c r="U77">
        <f t="shared" si="14"/>
        <v>90.093111679949516</v>
      </c>
      <c r="V77">
        <f t="shared" si="15"/>
        <v>1.5710950951956557</v>
      </c>
      <c r="W77">
        <f t="shared" si="16"/>
        <v>1.743857067315955</v>
      </c>
      <c r="X77">
        <f t="shared" si="17"/>
        <v>0.17094995490451192</v>
      </c>
      <c r="Y77">
        <f t="shared" si="18"/>
        <v>5.5290643626584615</v>
      </c>
      <c r="Z77">
        <f t="shared" si="19"/>
        <v>2.414655547031558</v>
      </c>
      <c r="AA77">
        <f t="shared" si="20"/>
        <v>0.16712012949942182</v>
      </c>
      <c r="AB77">
        <f t="shared" si="21"/>
        <v>8.1067468533713125</v>
      </c>
      <c r="AC77">
        <v>-1.22117768992505E-3</v>
      </c>
      <c r="AD77">
        <v>2.3586010910869801E-2</v>
      </c>
      <c r="AE77">
        <v>2.67742898560632</v>
      </c>
      <c r="AF77">
        <v>0</v>
      </c>
      <c r="AG77">
        <v>0</v>
      </c>
      <c r="AH77">
        <f t="shared" si="22"/>
        <v>1</v>
      </c>
      <c r="AI77">
        <f t="shared" si="23"/>
        <v>0</v>
      </c>
      <c r="AJ77">
        <f t="shared" si="24"/>
        <v>55880.561670931958</v>
      </c>
      <c r="AK77">
        <f t="shared" si="25"/>
        <v>-2.1419078064516098E-2</v>
      </c>
      <c r="AL77">
        <f t="shared" si="26"/>
        <v>-1.0495348251612888E-2</v>
      </c>
      <c r="AM77">
        <f t="shared" si="27"/>
        <v>0.49</v>
      </c>
      <c r="AN77">
        <f t="shared" si="28"/>
        <v>0.39</v>
      </c>
      <c r="AO77">
        <v>5.19</v>
      </c>
      <c r="AP77">
        <v>0.5</v>
      </c>
      <c r="AQ77" t="s">
        <v>196</v>
      </c>
      <c r="AR77">
        <v>1591788384.9709699</v>
      </c>
      <c r="AS77">
        <v>410.39887096774203</v>
      </c>
      <c r="AT77">
        <v>409.97829032258102</v>
      </c>
      <c r="AU77">
        <v>15.4466870967742</v>
      </c>
      <c r="AV77">
        <v>15.510751612903199</v>
      </c>
      <c r="AW77">
        <v>1000.00483870968</v>
      </c>
      <c r="AX77">
        <v>101.610806451613</v>
      </c>
      <c r="AY77">
        <v>0.100006058064516</v>
      </c>
      <c r="AZ77">
        <v>15.292432258064499</v>
      </c>
      <c r="BA77">
        <v>15.2762451612903</v>
      </c>
      <c r="BB77">
        <v>15.3754064516129</v>
      </c>
      <c r="BC77">
        <v>0</v>
      </c>
      <c r="BD77">
        <v>0</v>
      </c>
      <c r="BE77">
        <v>9994.3516129032305</v>
      </c>
      <c r="BF77">
        <v>-2.1419078064516098E-2</v>
      </c>
      <c r="BG77">
        <v>1.5834990322580601E-3</v>
      </c>
      <c r="BH77">
        <v>1591788360.0999999</v>
      </c>
      <c r="BI77" t="s">
        <v>339</v>
      </c>
      <c r="BJ77">
        <v>10</v>
      </c>
      <c r="BK77">
        <v>0.25600000000000001</v>
      </c>
      <c r="BL77">
        <v>0.159</v>
      </c>
      <c r="BM77">
        <v>410</v>
      </c>
      <c r="BN77">
        <v>15</v>
      </c>
      <c r="BO77">
        <v>0.33</v>
      </c>
      <c r="BP77">
        <v>0.14000000000000001</v>
      </c>
      <c r="BQ77">
        <v>0.41760929268292701</v>
      </c>
      <c r="BR77">
        <v>5.6256522648081897E-2</v>
      </c>
      <c r="BS77">
        <v>3.1154502351865399E-2</v>
      </c>
      <c r="BT77">
        <v>1</v>
      </c>
      <c r="BU77">
        <v>-5.6955731707317103E-2</v>
      </c>
      <c r="BV77">
        <v>-0.23876394146341401</v>
      </c>
      <c r="BW77">
        <v>2.35880814874329E-2</v>
      </c>
      <c r="BX77">
        <v>0</v>
      </c>
      <c r="BY77">
        <v>1</v>
      </c>
      <c r="BZ77">
        <v>2</v>
      </c>
      <c r="CA77" t="s">
        <v>203</v>
      </c>
      <c r="CB77">
        <v>100</v>
      </c>
      <c r="CC77">
        <v>100</v>
      </c>
      <c r="CD77">
        <v>0.25600000000000001</v>
      </c>
      <c r="CE77">
        <v>0.159</v>
      </c>
      <c r="CF77">
        <v>2</v>
      </c>
      <c r="CG77">
        <v>1045.67</v>
      </c>
      <c r="CH77">
        <v>371.76400000000001</v>
      </c>
      <c r="CI77">
        <v>15.0001</v>
      </c>
      <c r="CJ77">
        <v>20.0913</v>
      </c>
      <c r="CK77">
        <v>29.9999</v>
      </c>
      <c r="CL77">
        <v>19.986599999999999</v>
      </c>
      <c r="CM77">
        <v>20.010999999999999</v>
      </c>
      <c r="CN77">
        <v>25.894400000000001</v>
      </c>
      <c r="CO77">
        <v>-30</v>
      </c>
      <c r="CP77">
        <v>-30</v>
      </c>
      <c r="CQ77">
        <v>15</v>
      </c>
      <c r="CR77">
        <v>410</v>
      </c>
      <c r="CS77">
        <v>20</v>
      </c>
      <c r="CT77">
        <v>102.476</v>
      </c>
      <c r="CU77">
        <v>102.398</v>
      </c>
    </row>
    <row r="78" spans="1:99" x14ac:dyDescent="0.25">
      <c r="A78">
        <v>62</v>
      </c>
      <c r="B78">
        <v>1591788398.5999999</v>
      </c>
      <c r="C78">
        <v>2584.0999999046298</v>
      </c>
      <c r="D78" t="s">
        <v>348</v>
      </c>
      <c r="E78" t="s">
        <v>349</v>
      </c>
      <c r="F78">
        <v>1591788389.9709699</v>
      </c>
      <c r="G78">
        <f t="shared" si="0"/>
        <v>-1.6249035563202461E-4</v>
      </c>
      <c r="H78">
        <f t="shared" si="1"/>
        <v>-0.75437619238329923</v>
      </c>
      <c r="I78">
        <f t="shared" si="2"/>
        <v>410.42070967741898</v>
      </c>
      <c r="J78">
        <f t="shared" si="3"/>
        <v>396.69119345968431</v>
      </c>
      <c r="K78">
        <f t="shared" si="4"/>
        <v>40.347660356662658</v>
      </c>
      <c r="L78">
        <f t="shared" si="5"/>
        <v>41.744096340994005</v>
      </c>
      <c r="M78">
        <f t="shared" si="6"/>
        <v>-9.4008898397669322E-2</v>
      </c>
      <c r="N78">
        <f t="shared" si="7"/>
        <v>2.7679299841154799</v>
      </c>
      <c r="O78">
        <f t="shared" si="8"/>
        <v>-9.5819659191822795E-2</v>
      </c>
      <c r="P78">
        <f t="shared" si="9"/>
        <v>-5.9721706829840654E-2</v>
      </c>
      <c r="Q78">
        <f t="shared" si="10"/>
        <v>-3.7167539558709737E-3</v>
      </c>
      <c r="R78">
        <f t="shared" si="11"/>
        <v>15.318964233209309</v>
      </c>
      <c r="S78">
        <f t="shared" si="12"/>
        <v>15.265019354838699</v>
      </c>
      <c r="T78">
        <f t="shared" si="13"/>
        <v>1.7407893815186155</v>
      </c>
      <c r="U78">
        <f t="shared" si="14"/>
        <v>90.20068814055135</v>
      </c>
      <c r="V78">
        <f t="shared" si="15"/>
        <v>1.5711175283257366</v>
      </c>
      <c r="W78">
        <f t="shared" si="16"/>
        <v>1.7418021533024339</v>
      </c>
      <c r="X78">
        <f t="shared" si="17"/>
        <v>0.16967185319287892</v>
      </c>
      <c r="Y78">
        <f t="shared" si="18"/>
        <v>7.1658246833722856</v>
      </c>
      <c r="Z78">
        <f t="shared" si="19"/>
        <v>1.3512050585172117</v>
      </c>
      <c r="AA78">
        <f t="shared" si="20"/>
        <v>9.3470306320731569E-2</v>
      </c>
      <c r="AB78">
        <f t="shared" si="21"/>
        <v>8.6067832942543578</v>
      </c>
      <c r="AC78">
        <v>-1.2218545095662101E-3</v>
      </c>
      <c r="AD78">
        <v>2.35990831079568E-2</v>
      </c>
      <c r="AE78">
        <v>2.6783627380403101</v>
      </c>
      <c r="AF78">
        <v>0</v>
      </c>
      <c r="AG78">
        <v>0</v>
      </c>
      <c r="AH78">
        <f t="shared" si="22"/>
        <v>1</v>
      </c>
      <c r="AI78">
        <f t="shared" si="23"/>
        <v>0</v>
      </c>
      <c r="AJ78">
        <f t="shared" si="24"/>
        <v>55913.821848682906</v>
      </c>
      <c r="AK78">
        <f t="shared" si="25"/>
        <v>-1.9449261935483901E-2</v>
      </c>
      <c r="AL78">
        <f t="shared" si="26"/>
        <v>-9.5301383483871113E-3</v>
      </c>
      <c r="AM78">
        <f t="shared" si="27"/>
        <v>0.49</v>
      </c>
      <c r="AN78">
        <f t="shared" si="28"/>
        <v>0.39</v>
      </c>
      <c r="AO78">
        <v>5.19</v>
      </c>
      <c r="AP78">
        <v>0.5</v>
      </c>
      <c r="AQ78" t="s">
        <v>196</v>
      </c>
      <c r="AR78">
        <v>1591788389.9709699</v>
      </c>
      <c r="AS78">
        <v>410.42070967741898</v>
      </c>
      <c r="AT78">
        <v>409.99458064516102</v>
      </c>
      <c r="AU78">
        <v>15.446954838709701</v>
      </c>
      <c r="AV78">
        <v>15.529983870967699</v>
      </c>
      <c r="AW78">
        <v>1000.00941935484</v>
      </c>
      <c r="AX78">
        <v>101.610483870968</v>
      </c>
      <c r="AY78">
        <v>0.10001795483871</v>
      </c>
      <c r="AZ78">
        <v>15.274074193548399</v>
      </c>
      <c r="BA78">
        <v>15.265019354838699</v>
      </c>
      <c r="BB78">
        <v>15.3649</v>
      </c>
      <c r="BC78">
        <v>0</v>
      </c>
      <c r="BD78">
        <v>0</v>
      </c>
      <c r="BE78">
        <v>9999.9225806451595</v>
      </c>
      <c r="BF78">
        <v>-1.9449261935483901E-2</v>
      </c>
      <c r="BG78">
        <v>1.5634632258064501E-3</v>
      </c>
      <c r="BH78">
        <v>1591788360.0999999</v>
      </c>
      <c r="BI78" t="s">
        <v>339</v>
      </c>
      <c r="BJ78">
        <v>10</v>
      </c>
      <c r="BK78">
        <v>0.25600000000000001</v>
      </c>
      <c r="BL78">
        <v>0.159</v>
      </c>
      <c r="BM78">
        <v>410</v>
      </c>
      <c r="BN78">
        <v>15</v>
      </c>
      <c r="BO78">
        <v>0.33</v>
      </c>
      <c r="BP78">
        <v>0.14000000000000001</v>
      </c>
      <c r="BQ78">
        <v>0.427869146341463</v>
      </c>
      <c r="BR78">
        <v>0.108862118466902</v>
      </c>
      <c r="BS78">
        <v>3.2669504729133499E-2</v>
      </c>
      <c r="BT78">
        <v>0</v>
      </c>
      <c r="BU78">
        <v>-7.56196317073171E-2</v>
      </c>
      <c r="BV78">
        <v>-0.23355229756097201</v>
      </c>
      <c r="BW78">
        <v>2.3129110268341298E-2</v>
      </c>
      <c r="BX78">
        <v>0</v>
      </c>
      <c r="BY78">
        <v>0</v>
      </c>
      <c r="BZ78">
        <v>2</v>
      </c>
      <c r="CA78" t="s">
        <v>198</v>
      </c>
      <c r="CB78">
        <v>100</v>
      </c>
      <c r="CC78">
        <v>100</v>
      </c>
      <c r="CD78">
        <v>0.25600000000000001</v>
      </c>
      <c r="CE78">
        <v>0.159</v>
      </c>
      <c r="CF78">
        <v>2</v>
      </c>
      <c r="CG78">
        <v>1046.04</v>
      </c>
      <c r="CH78">
        <v>371.76600000000002</v>
      </c>
      <c r="CI78">
        <v>14.998900000000001</v>
      </c>
      <c r="CJ78">
        <v>20.087800000000001</v>
      </c>
      <c r="CK78">
        <v>29.9999</v>
      </c>
      <c r="CL78">
        <v>19.982800000000001</v>
      </c>
      <c r="CM78">
        <v>20.0076</v>
      </c>
      <c r="CN78">
        <v>25.894300000000001</v>
      </c>
      <c r="CO78">
        <v>-30</v>
      </c>
      <c r="CP78">
        <v>-30</v>
      </c>
      <c r="CQ78">
        <v>15</v>
      </c>
      <c r="CR78">
        <v>410</v>
      </c>
      <c r="CS78">
        <v>20</v>
      </c>
      <c r="CT78">
        <v>102.47799999999999</v>
      </c>
      <c r="CU78">
        <v>102.401</v>
      </c>
    </row>
    <row r="79" spans="1:99" x14ac:dyDescent="0.25">
      <c r="A79">
        <v>63</v>
      </c>
      <c r="B79">
        <v>1591788653.5999999</v>
      </c>
      <c r="C79">
        <v>2839.0999999046298</v>
      </c>
      <c r="D79" t="s">
        <v>352</v>
      </c>
      <c r="E79" t="s">
        <v>353</v>
      </c>
      <c r="F79">
        <v>1591788643.32581</v>
      </c>
      <c r="G79">
        <f t="shared" si="0"/>
        <v>-5.3142904189818166E-5</v>
      </c>
      <c r="H79">
        <f t="shared" si="1"/>
        <v>-0.43322186190630646</v>
      </c>
      <c r="I79">
        <f t="shared" si="2"/>
        <v>410.65180645161303</v>
      </c>
      <c r="J79">
        <f t="shared" si="3"/>
        <v>385.06622094191687</v>
      </c>
      <c r="K79">
        <f t="shared" si="4"/>
        <v>39.170697490818831</v>
      </c>
      <c r="L79">
        <f t="shared" si="5"/>
        <v>41.77338029086885</v>
      </c>
      <c r="M79">
        <f t="shared" si="6"/>
        <v>-2.8275317339212593E-2</v>
      </c>
      <c r="N79">
        <f t="shared" si="7"/>
        <v>2.760298904125309</v>
      </c>
      <c r="O79">
        <f t="shared" si="8"/>
        <v>-2.8437223974809873E-2</v>
      </c>
      <c r="P79">
        <f t="shared" si="9"/>
        <v>-1.7758641684399185E-2</v>
      </c>
      <c r="Q79">
        <f t="shared" si="10"/>
        <v>-8.0770289012903243E-4</v>
      </c>
      <c r="R79">
        <f t="shared" si="11"/>
        <v>15.314347477765089</v>
      </c>
      <c r="S79">
        <f t="shared" si="12"/>
        <v>15.2839935483871</v>
      </c>
      <c r="T79">
        <f t="shared" si="13"/>
        <v>1.7429122141519457</v>
      </c>
      <c r="U79">
        <f t="shared" si="14"/>
        <v>89.180196981967825</v>
      </c>
      <c r="V79">
        <f t="shared" si="15"/>
        <v>1.5558937746109909</v>
      </c>
      <c r="W79">
        <f t="shared" si="16"/>
        <v>1.7446628593179621</v>
      </c>
      <c r="X79">
        <f t="shared" si="17"/>
        <v>0.18701843954095487</v>
      </c>
      <c r="Y79">
        <f t="shared" si="18"/>
        <v>2.3436020747709811</v>
      </c>
      <c r="Z79">
        <f t="shared" si="19"/>
        <v>2.3262868854170979</v>
      </c>
      <c r="AA79">
        <f t="shared" si="20"/>
        <v>0.16140436681923118</v>
      </c>
      <c r="AB79">
        <f t="shared" si="21"/>
        <v>4.8304856241171814</v>
      </c>
      <c r="AC79">
        <v>-1.2201974952012E-3</v>
      </c>
      <c r="AD79">
        <v>2.3567079281474401E-2</v>
      </c>
      <c r="AE79">
        <v>2.6760760790203002</v>
      </c>
      <c r="AF79">
        <v>0</v>
      </c>
      <c r="AG79">
        <v>0</v>
      </c>
      <c r="AH79">
        <f t="shared" si="22"/>
        <v>1</v>
      </c>
      <c r="AI79">
        <f t="shared" si="23"/>
        <v>0</v>
      </c>
      <c r="AJ79">
        <f t="shared" si="24"/>
        <v>55836.429652556937</v>
      </c>
      <c r="AK79">
        <f t="shared" si="25"/>
        <v>-4.2265980645161301E-3</v>
      </c>
      <c r="AL79">
        <f t="shared" si="26"/>
        <v>-2.0710330516129035E-3</v>
      </c>
      <c r="AM79">
        <f t="shared" si="27"/>
        <v>0.49</v>
      </c>
      <c r="AN79">
        <f t="shared" si="28"/>
        <v>0.39</v>
      </c>
      <c r="AO79">
        <v>14.58</v>
      </c>
      <c r="AP79">
        <v>0.5</v>
      </c>
      <c r="AQ79" t="s">
        <v>196</v>
      </c>
      <c r="AR79">
        <v>1591788643.32581</v>
      </c>
      <c r="AS79">
        <v>410.65180645161303</v>
      </c>
      <c r="AT79">
        <v>409.98835483870999</v>
      </c>
      <c r="AU79">
        <v>15.2951612903226</v>
      </c>
      <c r="AV79">
        <v>15.3714580645161</v>
      </c>
      <c r="AW79">
        <v>1000.0062258064499</v>
      </c>
      <c r="AX79">
        <v>101.62393548387099</v>
      </c>
      <c r="AY79">
        <v>0.10063904516129001</v>
      </c>
      <c r="AZ79">
        <v>15.2996258064516</v>
      </c>
      <c r="BA79">
        <v>15.2839935483871</v>
      </c>
      <c r="BB79">
        <v>15.3819</v>
      </c>
      <c r="BC79">
        <v>0</v>
      </c>
      <c r="BD79">
        <v>0</v>
      </c>
      <c r="BE79">
        <v>9985.0393548387092</v>
      </c>
      <c r="BF79">
        <v>-4.2265980645161301E-3</v>
      </c>
      <c r="BG79">
        <v>1.65100677419355E-3</v>
      </c>
      <c r="BH79">
        <v>1591788639.5999999</v>
      </c>
      <c r="BI79" t="s">
        <v>354</v>
      </c>
      <c r="BJ79">
        <v>11</v>
      </c>
      <c r="BK79">
        <v>0.14899999999999999</v>
      </c>
      <c r="BL79">
        <v>0.16</v>
      </c>
      <c r="BM79">
        <v>410</v>
      </c>
      <c r="BN79">
        <v>15</v>
      </c>
      <c r="BO79">
        <v>0.28000000000000003</v>
      </c>
      <c r="BP79">
        <v>0.1</v>
      </c>
      <c r="BQ79">
        <v>0.46991117146341499</v>
      </c>
      <c r="BR79">
        <v>3.1243104357485501</v>
      </c>
      <c r="BS79">
        <v>0.35061187114192599</v>
      </c>
      <c r="BT79">
        <v>0</v>
      </c>
      <c r="BU79">
        <v>-5.2095644926829297E-2</v>
      </c>
      <c r="BV79">
        <v>-0.44851574458527899</v>
      </c>
      <c r="BW79">
        <v>4.6999801203967601E-2</v>
      </c>
      <c r="BX79">
        <v>0</v>
      </c>
      <c r="BY79">
        <v>0</v>
      </c>
      <c r="BZ79">
        <v>2</v>
      </c>
      <c r="CA79" t="s">
        <v>198</v>
      </c>
      <c r="CB79">
        <v>100</v>
      </c>
      <c r="CC79">
        <v>100</v>
      </c>
      <c r="CD79">
        <v>0.14899999999999999</v>
      </c>
      <c r="CE79">
        <v>0.16</v>
      </c>
      <c r="CF79">
        <v>2</v>
      </c>
      <c r="CG79">
        <v>1038.1199999999999</v>
      </c>
      <c r="CH79">
        <v>371.74</v>
      </c>
      <c r="CI79">
        <v>15.001899999999999</v>
      </c>
      <c r="CJ79">
        <v>19.985900000000001</v>
      </c>
      <c r="CK79">
        <v>30</v>
      </c>
      <c r="CL79">
        <v>19.8767</v>
      </c>
      <c r="CM79">
        <v>19.900700000000001</v>
      </c>
      <c r="CN79">
        <v>25.8856</v>
      </c>
      <c r="CO79">
        <v>-30</v>
      </c>
      <c r="CP79">
        <v>-30</v>
      </c>
      <c r="CQ79">
        <v>15</v>
      </c>
      <c r="CR79">
        <v>410</v>
      </c>
      <c r="CS79">
        <v>20</v>
      </c>
      <c r="CT79">
        <v>102.474</v>
      </c>
      <c r="CU79">
        <v>102.43</v>
      </c>
    </row>
    <row r="80" spans="1:99" x14ac:dyDescent="0.25">
      <c r="A80">
        <v>64</v>
      </c>
      <c r="B80">
        <v>1591788658.5999999</v>
      </c>
      <c r="C80">
        <v>2844.0999999046298</v>
      </c>
      <c r="D80" t="s">
        <v>355</v>
      </c>
      <c r="E80" t="s">
        <v>356</v>
      </c>
      <c r="F80">
        <v>1591788650.2451601</v>
      </c>
      <c r="G80">
        <f t="shared" si="0"/>
        <v>-7.0196095715239815E-5</v>
      </c>
      <c r="H80">
        <f t="shared" si="1"/>
        <v>-0.51445878229009112</v>
      </c>
      <c r="I80">
        <f t="shared" si="2"/>
        <v>410.76825806451598</v>
      </c>
      <c r="J80">
        <f t="shared" si="3"/>
        <v>387.36822710514571</v>
      </c>
      <c r="K80">
        <f t="shared" si="4"/>
        <v>39.405043223759769</v>
      </c>
      <c r="L80">
        <f t="shared" si="5"/>
        <v>41.785411996599308</v>
      </c>
      <c r="M80">
        <f t="shared" si="6"/>
        <v>-3.6856377736025972E-2</v>
      </c>
      <c r="N80">
        <f t="shared" si="7"/>
        <v>2.7609057712036078</v>
      </c>
      <c r="O80">
        <f t="shared" si="8"/>
        <v>-3.7131924394086122E-2</v>
      </c>
      <c r="P80">
        <f t="shared" si="9"/>
        <v>-2.3182525518252135E-2</v>
      </c>
      <c r="Q80">
        <f t="shared" si="10"/>
        <v>-1.3802608056774199E-3</v>
      </c>
      <c r="R80">
        <f t="shared" si="11"/>
        <v>15.342416901229333</v>
      </c>
      <c r="S80">
        <f t="shared" si="12"/>
        <v>15.303087096774201</v>
      </c>
      <c r="T80">
        <f t="shared" si="13"/>
        <v>1.7450506955090039</v>
      </c>
      <c r="U80">
        <f t="shared" si="14"/>
        <v>89.044905345332609</v>
      </c>
      <c r="V80">
        <f t="shared" si="15"/>
        <v>1.5558645938229045</v>
      </c>
      <c r="W80">
        <f t="shared" si="16"/>
        <v>1.7472808666469732</v>
      </c>
      <c r="X80">
        <f t="shared" si="17"/>
        <v>0.18918610168609939</v>
      </c>
      <c r="Y80">
        <f t="shared" si="18"/>
        <v>3.0956478210420757</v>
      </c>
      <c r="Z80">
        <f t="shared" si="19"/>
        <v>2.9605939988458081</v>
      </c>
      <c r="AA80">
        <f t="shared" si="20"/>
        <v>0.20541459583854113</v>
      </c>
      <c r="AB80">
        <f t="shared" si="21"/>
        <v>6.2602761549207475</v>
      </c>
      <c r="AC80">
        <v>-1.2206161748445799E-3</v>
      </c>
      <c r="AD80">
        <v>2.3575165723536299E-2</v>
      </c>
      <c r="AE80">
        <v>2.6766540471846798</v>
      </c>
      <c r="AF80">
        <v>0</v>
      </c>
      <c r="AG80">
        <v>0</v>
      </c>
      <c r="AH80">
        <f t="shared" si="22"/>
        <v>1</v>
      </c>
      <c r="AI80">
        <f t="shared" si="23"/>
        <v>0</v>
      </c>
      <c r="AJ80">
        <f t="shared" si="24"/>
        <v>55850.296303127041</v>
      </c>
      <c r="AK80">
        <f t="shared" si="25"/>
        <v>-7.2227148387096797E-3</v>
      </c>
      <c r="AL80">
        <f t="shared" si="26"/>
        <v>-3.5391302709677432E-3</v>
      </c>
      <c r="AM80">
        <f t="shared" si="27"/>
        <v>0.49</v>
      </c>
      <c r="AN80">
        <f t="shared" si="28"/>
        <v>0.39</v>
      </c>
      <c r="AO80">
        <v>14.58</v>
      </c>
      <c r="AP80">
        <v>0.5</v>
      </c>
      <c r="AQ80" t="s">
        <v>196</v>
      </c>
      <c r="AR80">
        <v>1591788650.2451601</v>
      </c>
      <c r="AS80">
        <v>410.76825806451598</v>
      </c>
      <c r="AT80">
        <v>409.97616129032298</v>
      </c>
      <c r="AU80">
        <v>15.294806451612899</v>
      </c>
      <c r="AV80">
        <v>15.3955838709677</v>
      </c>
      <c r="AW80">
        <v>1000.03103225806</v>
      </c>
      <c r="AX80">
        <v>101.624322580645</v>
      </c>
      <c r="AY80">
        <v>0.100704064516129</v>
      </c>
      <c r="AZ80">
        <v>15.3229774193548</v>
      </c>
      <c r="BA80">
        <v>15.303087096774201</v>
      </c>
      <c r="BB80">
        <v>15.3984290322581</v>
      </c>
      <c r="BC80">
        <v>0</v>
      </c>
      <c r="BD80">
        <v>0</v>
      </c>
      <c r="BE80">
        <v>9988.4274193548408</v>
      </c>
      <c r="BF80">
        <v>-7.2227148387096797E-3</v>
      </c>
      <c r="BG80">
        <v>1.6923112903225799E-3</v>
      </c>
      <c r="BH80">
        <v>1591788639.5999999</v>
      </c>
      <c r="BI80" t="s">
        <v>354</v>
      </c>
      <c r="BJ80">
        <v>11</v>
      </c>
      <c r="BK80">
        <v>0.14899999999999999</v>
      </c>
      <c r="BL80">
        <v>0.16</v>
      </c>
      <c r="BM80">
        <v>410</v>
      </c>
      <c r="BN80">
        <v>15</v>
      </c>
      <c r="BO80">
        <v>0.28000000000000003</v>
      </c>
      <c r="BP80">
        <v>0.1</v>
      </c>
      <c r="BQ80">
        <v>0.64154647390243902</v>
      </c>
      <c r="BR80">
        <v>2.3740958594426802</v>
      </c>
      <c r="BS80">
        <v>0.30399900683380299</v>
      </c>
      <c r="BT80">
        <v>0</v>
      </c>
      <c r="BU80">
        <v>-8.0481097121951201E-2</v>
      </c>
      <c r="BV80">
        <v>-0.39525994110107099</v>
      </c>
      <c r="BW80">
        <v>4.2954869144797202E-2</v>
      </c>
      <c r="BX80">
        <v>0</v>
      </c>
      <c r="BY80">
        <v>0</v>
      </c>
      <c r="BZ80">
        <v>2</v>
      </c>
      <c r="CA80" t="s">
        <v>198</v>
      </c>
      <c r="CB80">
        <v>100</v>
      </c>
      <c r="CC80">
        <v>100</v>
      </c>
      <c r="CD80">
        <v>0.14899999999999999</v>
      </c>
      <c r="CE80">
        <v>0.16</v>
      </c>
      <c r="CF80">
        <v>2</v>
      </c>
      <c r="CG80">
        <v>1046.67</v>
      </c>
      <c r="CH80">
        <v>372.11200000000002</v>
      </c>
      <c r="CI80">
        <v>15.0025</v>
      </c>
      <c r="CJ80">
        <v>19.982900000000001</v>
      </c>
      <c r="CK80">
        <v>29.9999</v>
      </c>
      <c r="CL80">
        <v>19.872</v>
      </c>
      <c r="CM80">
        <v>19.895800000000001</v>
      </c>
      <c r="CN80">
        <v>25.888100000000001</v>
      </c>
      <c r="CO80">
        <v>-30</v>
      </c>
      <c r="CP80">
        <v>-30</v>
      </c>
      <c r="CQ80">
        <v>15</v>
      </c>
      <c r="CR80">
        <v>410</v>
      </c>
      <c r="CS80">
        <v>20</v>
      </c>
      <c r="CT80">
        <v>102.474</v>
      </c>
      <c r="CU80">
        <v>102.431</v>
      </c>
    </row>
    <row r="81" spans="1:99" x14ac:dyDescent="0.25">
      <c r="A81">
        <v>65</v>
      </c>
      <c r="B81">
        <v>1591788663.5999999</v>
      </c>
      <c r="C81">
        <v>2849.0999999046298</v>
      </c>
      <c r="D81" t="s">
        <v>357</v>
      </c>
      <c r="E81" t="s">
        <v>358</v>
      </c>
      <c r="F81">
        <v>1591788655.03548</v>
      </c>
      <c r="G81">
        <f t="shared" ref="G81:G144" si="29">AW81*AH81*(AU81-AV81)/(100*AO81*(1000-AH81*AU81))</f>
        <v>-8.1173732977898351E-5</v>
      </c>
      <c r="H81">
        <f t="shared" ref="H81:H144" si="30">AW81*AH81*(AT81-AS81*(1000-AH81*AV81)/(1000-AH81*AU81))/(100*AO81)</f>
        <v>-0.53823668054368601</v>
      </c>
      <c r="I81">
        <f t="shared" ref="I81:I144" si="31">AS81 - IF(AH81&gt;1, H81*AO81*100/(AJ81*BE81), 0)</f>
        <v>410.80454838709699</v>
      </c>
      <c r="J81">
        <f t="shared" ref="J81:J144" si="32">((P81-G81/2)*I81-H81)/(P81+G81/2)</f>
        <v>389.43230802618899</v>
      </c>
      <c r="K81">
        <f t="shared" ref="K81:K144" si="33">J81*(AX81+AY81)/1000</f>
        <v>39.614797840767388</v>
      </c>
      <c r="L81">
        <f t="shared" ref="L81:L144" si="34">(AS81 - IF(AH81&gt;1, H81*AO81*100/(AJ81*BE81), 0))*(AX81+AY81)/1000</f>
        <v>41.788877812695965</v>
      </c>
      <c r="M81">
        <f t="shared" ref="M81:M144" si="35">2/((1/O81-1/N81)+SIGN(O81)*SQRT((1/O81-1/N81)*(1/O81-1/N81) + 4*AP81/((AP81+1)*(AP81+1))*(2*1/O81*1/N81-1/N81*1/N81)))</f>
        <v>-4.2413513848511886E-2</v>
      </c>
      <c r="N81">
        <f t="shared" ref="N81:N144" si="36">AE81+AD81*AO81+AC81*AO81*AO81</f>
        <v>2.7623403557129707</v>
      </c>
      <c r="O81">
        <f t="shared" ref="O81:O144" si="37">G81*(1000-(1000*0.61365*EXP(17.502*S81/(240.97+S81))/(AX81+AY81)+AU81)/2)/(1000*0.61365*EXP(17.502*S81/(240.97+S81))/(AX81+AY81)-AU81)</f>
        <v>-4.2778671287229737E-2</v>
      </c>
      <c r="P81">
        <f t="shared" ref="P81:P144" si="38">1/((AP81+1)/(M81/1.6)+1/(N81/1.37)) + AP81/((AP81+1)/(M81/1.6) + AP81/(N81/1.37))</f>
        <v>-2.6703601370606241E-2</v>
      </c>
      <c r="Q81">
        <f t="shared" ref="Q81:Q144" si="39">(AL81*AN81)</f>
        <v>-1.18394181536129E-3</v>
      </c>
      <c r="R81">
        <f t="shared" ref="R81:R144" si="40">(AZ81+(Q81+2*0.95*0.0000000567*(((AZ81+$B$7)+273)^4-(AZ81+273)^4)-44100*G81)/(1.84*29.3*N81+8*0.95*0.0000000567*(AZ81+273)^3))</f>
        <v>15.356703289296155</v>
      </c>
      <c r="S81">
        <f t="shared" ref="S81:S144" si="41">($C$7*BA81+$D$7*BB81+$E$7*R81)</f>
        <v>15.3134903225806</v>
      </c>
      <c r="T81">
        <f t="shared" ref="T81:T144" si="42">0.61365*EXP(17.502*S81/(240.97+S81))</f>
        <v>1.7462168287322311</v>
      </c>
      <c r="U81">
        <f t="shared" ref="U81:U144" si="43">(V81/W81*100)</f>
        <v>89.006921557054113</v>
      </c>
      <c r="V81">
        <f t="shared" ref="V81:V144" si="44">AU81*(AX81+AY81)/1000</f>
        <v>1.5563251033415335</v>
      </c>
      <c r="W81">
        <f t="shared" ref="W81:W144" si="45">0.61365*EXP(17.502*AZ81/(240.97+AZ81))</f>
        <v>1.7485439066038444</v>
      </c>
      <c r="X81">
        <f t="shared" ref="X81:X144" si="46">(T81-AU81*(AX81+AY81)/1000)</f>
        <v>0.18989172539069754</v>
      </c>
      <c r="Y81">
        <f t="shared" ref="Y81:Y144" si="47">(-G81*44100)</f>
        <v>3.5797616243253172</v>
      </c>
      <c r="Z81">
        <f t="shared" ref="Z81:Z144" si="48">2*29.3*N81*0.92*(AZ81-S81)</f>
        <v>3.0889573407906181</v>
      </c>
      <c r="AA81">
        <f t="shared" ref="AA81:AA144" si="49">2*0.95*0.0000000567*(((AZ81+$B$7)+273)^4-(S81+273)^4)</f>
        <v>0.21423365008666462</v>
      </c>
      <c r="AB81">
        <f t="shared" ref="AB81:AB144" si="50">Q81+AA81+Y81+Z81</f>
        <v>6.8817686733872385</v>
      </c>
      <c r="AC81">
        <v>-1.22160626240916E-3</v>
      </c>
      <c r="AD81">
        <v>2.35942884247562E-2</v>
      </c>
      <c r="AE81">
        <v>2.6780202919604199</v>
      </c>
      <c r="AF81">
        <v>0</v>
      </c>
      <c r="AG81">
        <v>0</v>
      </c>
      <c r="AH81">
        <f t="shared" ref="AH81:AH144" si="51">IF(AF81*$H$13&gt;=AJ81,1,(AJ81/(AJ81-AF81*$H$13)))</f>
        <v>1</v>
      </c>
      <c r="AI81">
        <f t="shared" ref="AI81:AI144" si="52">(AH81-1)*100</f>
        <v>0</v>
      </c>
      <c r="AJ81">
        <f t="shared" ref="AJ81:AJ144" si="53">MAX(0,($B$13+$C$13*BE81)/(1+$D$13*BE81)*AX81/(AZ81+273)*$E$13)</f>
        <v>55891.571958058252</v>
      </c>
      <c r="AK81">
        <f t="shared" ref="AK81:AK144" si="54">$B$11*BF81+$C$11*BG81</f>
        <v>-6.1954045806451603E-3</v>
      </c>
      <c r="AL81">
        <f t="shared" ref="AL81:AL144" si="55">AK81*AM81</f>
        <v>-3.0357482445161283E-3</v>
      </c>
      <c r="AM81">
        <f t="shared" ref="AM81:AM144" si="56">($B$11*$D$9+$C$11*$D$9)/($B$11+$C$11)</f>
        <v>0.49</v>
      </c>
      <c r="AN81">
        <f t="shared" ref="AN81:AN144" si="57">($B$11*$K$9+$C$11*$K$9)/($B$11+$C$11)</f>
        <v>0.39</v>
      </c>
      <c r="AO81">
        <v>14.58</v>
      </c>
      <c r="AP81">
        <v>0.5</v>
      </c>
      <c r="AQ81" t="s">
        <v>196</v>
      </c>
      <c r="AR81">
        <v>1591788655.03548</v>
      </c>
      <c r="AS81">
        <v>410.80454838709699</v>
      </c>
      <c r="AT81">
        <v>409.97119354838702</v>
      </c>
      <c r="AU81">
        <v>15.2994161290323</v>
      </c>
      <c r="AV81">
        <v>15.4159548387097</v>
      </c>
      <c r="AW81">
        <v>1000.01619354839</v>
      </c>
      <c r="AX81">
        <v>101.624290322581</v>
      </c>
      <c r="AY81">
        <v>0.100186625806452</v>
      </c>
      <c r="AZ81">
        <v>15.3342322580645</v>
      </c>
      <c r="BA81">
        <v>15.3134903225806</v>
      </c>
      <c r="BB81">
        <v>15.405358064516101</v>
      </c>
      <c r="BC81">
        <v>0</v>
      </c>
      <c r="BD81">
        <v>0</v>
      </c>
      <c r="BE81">
        <v>9996.5325806451601</v>
      </c>
      <c r="BF81">
        <v>-6.1954045806451603E-3</v>
      </c>
      <c r="BG81">
        <v>1.66333677419355E-3</v>
      </c>
      <c r="BH81">
        <v>1591788639.5999999</v>
      </c>
      <c r="BI81" t="s">
        <v>354</v>
      </c>
      <c r="BJ81">
        <v>11</v>
      </c>
      <c r="BK81">
        <v>0.14899999999999999</v>
      </c>
      <c r="BL81">
        <v>0.16</v>
      </c>
      <c r="BM81">
        <v>410</v>
      </c>
      <c r="BN81">
        <v>15</v>
      </c>
      <c r="BO81">
        <v>0.28000000000000003</v>
      </c>
      <c r="BP81">
        <v>0.1</v>
      </c>
      <c r="BQ81">
        <v>0.81847990243902402</v>
      </c>
      <c r="BR81">
        <v>0.31537789547040801</v>
      </c>
      <c r="BS81">
        <v>8.0900154671625493E-2</v>
      </c>
      <c r="BT81">
        <v>0</v>
      </c>
      <c r="BU81">
        <v>-0.10968738780487799</v>
      </c>
      <c r="BV81">
        <v>-0.176936876655056</v>
      </c>
      <c r="BW81">
        <v>1.86543449018759E-2</v>
      </c>
      <c r="BX81">
        <v>0</v>
      </c>
      <c r="BY81">
        <v>0</v>
      </c>
      <c r="BZ81">
        <v>2</v>
      </c>
      <c r="CA81" t="s">
        <v>198</v>
      </c>
      <c r="CB81">
        <v>100</v>
      </c>
      <c r="CC81">
        <v>100</v>
      </c>
      <c r="CD81">
        <v>0.14899999999999999</v>
      </c>
      <c r="CE81">
        <v>0.16</v>
      </c>
      <c r="CF81">
        <v>2</v>
      </c>
      <c r="CG81">
        <v>1045.3499999999999</v>
      </c>
      <c r="CH81">
        <v>372.23500000000001</v>
      </c>
      <c r="CI81">
        <v>15.002599999999999</v>
      </c>
      <c r="CJ81">
        <v>19.9801</v>
      </c>
      <c r="CK81">
        <v>29.9999</v>
      </c>
      <c r="CL81">
        <v>19.869</v>
      </c>
      <c r="CM81">
        <v>19.892800000000001</v>
      </c>
      <c r="CN81">
        <v>25.8887</v>
      </c>
      <c r="CO81">
        <v>-30</v>
      </c>
      <c r="CP81">
        <v>-30</v>
      </c>
      <c r="CQ81">
        <v>15</v>
      </c>
      <c r="CR81">
        <v>410</v>
      </c>
      <c r="CS81">
        <v>20</v>
      </c>
      <c r="CT81">
        <v>102.47499999999999</v>
      </c>
      <c r="CU81">
        <v>102.43</v>
      </c>
    </row>
    <row r="82" spans="1:99" x14ac:dyDescent="0.25">
      <c r="A82">
        <v>66</v>
      </c>
      <c r="B82">
        <v>1591788668.5999999</v>
      </c>
      <c r="C82">
        <v>2854.0999999046298</v>
      </c>
      <c r="D82" t="s">
        <v>359</v>
      </c>
      <c r="E82" t="s">
        <v>360</v>
      </c>
      <c r="F82">
        <v>1591788659.9709699</v>
      </c>
      <c r="G82">
        <f t="shared" si="29"/>
        <v>-8.9880336959420015E-5</v>
      </c>
      <c r="H82">
        <f t="shared" si="30"/>
        <v>-0.53308257901025646</v>
      </c>
      <c r="I82">
        <f t="shared" si="31"/>
        <v>410.81935483871001</v>
      </c>
      <c r="J82">
        <f t="shared" si="32"/>
        <v>391.55721747469772</v>
      </c>
      <c r="K82">
        <f t="shared" si="33"/>
        <v>39.831016484306481</v>
      </c>
      <c r="L82">
        <f t="shared" si="34"/>
        <v>41.790450448561081</v>
      </c>
      <c r="M82">
        <f t="shared" si="35"/>
        <v>-4.6893568630226326E-2</v>
      </c>
      <c r="N82">
        <f t="shared" si="36"/>
        <v>2.7632369453369812</v>
      </c>
      <c r="O82">
        <f t="shared" si="37"/>
        <v>-4.7340234725070471E-2</v>
      </c>
      <c r="P82">
        <f t="shared" si="38"/>
        <v>-2.9547163256011678E-2</v>
      </c>
      <c r="Q82">
        <f t="shared" si="39"/>
        <v>-2.234745851167748E-3</v>
      </c>
      <c r="R82">
        <f t="shared" si="40"/>
        <v>15.364351682897761</v>
      </c>
      <c r="S82">
        <f t="shared" si="41"/>
        <v>15.321254838709701</v>
      </c>
      <c r="T82">
        <f t="shared" si="42"/>
        <v>1.7470876260229766</v>
      </c>
      <c r="U82">
        <f t="shared" si="43"/>
        <v>89.020621034026121</v>
      </c>
      <c r="V82">
        <f t="shared" si="44"/>
        <v>1.5570895286519102</v>
      </c>
      <c r="W82">
        <f t="shared" si="45"/>
        <v>1.7491335272270767</v>
      </c>
      <c r="X82">
        <f t="shared" si="46"/>
        <v>0.18999809737106643</v>
      </c>
      <c r="Y82">
        <f t="shared" si="47"/>
        <v>3.9637228599104226</v>
      </c>
      <c r="Z82">
        <f t="shared" si="48"/>
        <v>2.7156086523879099</v>
      </c>
      <c r="AA82">
        <f t="shared" si="49"/>
        <v>0.18829180990254868</v>
      </c>
      <c r="AB82">
        <f t="shared" si="50"/>
        <v>6.865388576349714</v>
      </c>
      <c r="AC82">
        <v>-1.2222253086537501E-3</v>
      </c>
      <c r="AD82">
        <v>2.3606244777709499E-2</v>
      </c>
      <c r="AE82">
        <v>2.6788741525804798</v>
      </c>
      <c r="AF82">
        <v>0</v>
      </c>
      <c r="AG82">
        <v>0</v>
      </c>
      <c r="AH82">
        <f t="shared" si="51"/>
        <v>1</v>
      </c>
      <c r="AI82">
        <f t="shared" si="52"/>
        <v>0</v>
      </c>
      <c r="AJ82">
        <f t="shared" si="53"/>
        <v>55917.724953256962</v>
      </c>
      <c r="AK82">
        <f t="shared" si="54"/>
        <v>-1.1694117483870999E-2</v>
      </c>
      <c r="AL82">
        <f t="shared" si="55"/>
        <v>-5.7301175670967895E-3</v>
      </c>
      <c r="AM82">
        <f t="shared" si="56"/>
        <v>0.49</v>
      </c>
      <c r="AN82">
        <f t="shared" si="57"/>
        <v>0.39</v>
      </c>
      <c r="AO82">
        <v>14.58</v>
      </c>
      <c r="AP82">
        <v>0.5</v>
      </c>
      <c r="AQ82" t="s">
        <v>196</v>
      </c>
      <c r="AR82">
        <v>1591788659.9709699</v>
      </c>
      <c r="AS82">
        <v>410.81935483871001</v>
      </c>
      <c r="AT82">
        <v>409.98829032258101</v>
      </c>
      <c r="AU82">
        <v>15.3069064516129</v>
      </c>
      <c r="AV82">
        <v>15.4359451612903</v>
      </c>
      <c r="AW82">
        <v>1000.00712903226</v>
      </c>
      <c r="AX82">
        <v>101.62454838709699</v>
      </c>
      <c r="AY82">
        <v>0.10009032903225799</v>
      </c>
      <c r="AZ82">
        <v>15.339483870967699</v>
      </c>
      <c r="BA82">
        <v>15.321254838709701</v>
      </c>
      <c r="BB82">
        <v>15.405738709677401</v>
      </c>
      <c r="BC82">
        <v>0</v>
      </c>
      <c r="BD82">
        <v>0</v>
      </c>
      <c r="BE82">
        <v>10001.5729032258</v>
      </c>
      <c r="BF82">
        <v>-1.1694117483870999E-2</v>
      </c>
      <c r="BG82">
        <v>1.63651838709677E-3</v>
      </c>
      <c r="BH82">
        <v>1591788639.5999999</v>
      </c>
      <c r="BI82" t="s">
        <v>354</v>
      </c>
      <c r="BJ82">
        <v>11</v>
      </c>
      <c r="BK82">
        <v>0.14899999999999999</v>
      </c>
      <c r="BL82">
        <v>0.16</v>
      </c>
      <c r="BM82">
        <v>410</v>
      </c>
      <c r="BN82">
        <v>15</v>
      </c>
      <c r="BO82">
        <v>0.28000000000000003</v>
      </c>
      <c r="BP82">
        <v>0.1</v>
      </c>
      <c r="BQ82">
        <v>0.82925339024390199</v>
      </c>
      <c r="BR82">
        <v>8.5358383275277894E-2</v>
      </c>
      <c r="BS82">
        <v>3.00324704115136E-2</v>
      </c>
      <c r="BT82">
        <v>1</v>
      </c>
      <c r="BU82">
        <v>-0.124613690243902</v>
      </c>
      <c r="BV82">
        <v>-0.15036836236933601</v>
      </c>
      <c r="BW82">
        <v>1.48974238171965E-2</v>
      </c>
      <c r="BX82">
        <v>0</v>
      </c>
      <c r="BY82">
        <v>1</v>
      </c>
      <c r="BZ82">
        <v>2</v>
      </c>
      <c r="CA82" t="s">
        <v>203</v>
      </c>
      <c r="CB82">
        <v>100</v>
      </c>
      <c r="CC82">
        <v>100</v>
      </c>
      <c r="CD82">
        <v>0.14899999999999999</v>
      </c>
      <c r="CE82">
        <v>0.16</v>
      </c>
      <c r="CF82">
        <v>2</v>
      </c>
      <c r="CG82">
        <v>1045.97</v>
      </c>
      <c r="CH82">
        <v>372.37400000000002</v>
      </c>
      <c r="CI82">
        <v>15.0014</v>
      </c>
      <c r="CJ82">
        <v>19.9771</v>
      </c>
      <c r="CK82">
        <v>30</v>
      </c>
      <c r="CL82">
        <v>19.866099999999999</v>
      </c>
      <c r="CM82">
        <v>19.8902</v>
      </c>
      <c r="CN82">
        <v>25.8872</v>
      </c>
      <c r="CO82">
        <v>-30</v>
      </c>
      <c r="CP82">
        <v>-30</v>
      </c>
      <c r="CQ82">
        <v>15</v>
      </c>
      <c r="CR82">
        <v>410</v>
      </c>
      <c r="CS82">
        <v>20</v>
      </c>
      <c r="CT82">
        <v>102.47499999999999</v>
      </c>
      <c r="CU82">
        <v>102.431</v>
      </c>
    </row>
    <row r="83" spans="1:99" x14ac:dyDescent="0.25">
      <c r="A83">
        <v>67</v>
      </c>
      <c r="B83">
        <v>1591788673.5999999</v>
      </c>
      <c r="C83">
        <v>2859.0999999046298</v>
      </c>
      <c r="D83" t="s">
        <v>361</v>
      </c>
      <c r="E83" t="s">
        <v>362</v>
      </c>
      <c r="F83">
        <v>1591788664.9709699</v>
      </c>
      <c r="G83">
        <f t="shared" si="29"/>
        <v>-1.0005002672942658E-4</v>
      </c>
      <c r="H83">
        <f t="shared" si="30"/>
        <v>-0.53695519866576147</v>
      </c>
      <c r="I83">
        <f t="shared" si="31"/>
        <v>410.83764516129003</v>
      </c>
      <c r="J83">
        <f t="shared" si="32"/>
        <v>393.32845778354334</v>
      </c>
      <c r="K83">
        <f t="shared" si="33"/>
        <v>40.011295496313437</v>
      </c>
      <c r="L83">
        <f t="shared" si="34"/>
        <v>41.792415718377001</v>
      </c>
      <c r="M83">
        <f t="shared" si="35"/>
        <v>-5.2268356852713471E-2</v>
      </c>
      <c r="N83">
        <f t="shared" si="36"/>
        <v>2.7626858714181477</v>
      </c>
      <c r="O83">
        <f t="shared" si="37"/>
        <v>-5.2824049498719369E-2</v>
      </c>
      <c r="P83">
        <f t="shared" si="38"/>
        <v>-3.2964614876793183E-2</v>
      </c>
      <c r="Q83">
        <f t="shared" si="39"/>
        <v>-1.5525067194E-3</v>
      </c>
      <c r="R83">
        <f t="shared" si="40"/>
        <v>15.362221689460927</v>
      </c>
      <c r="S83">
        <f t="shared" si="41"/>
        <v>15.321116129032299</v>
      </c>
      <c r="T83">
        <f t="shared" si="42"/>
        <v>1.7470720662651678</v>
      </c>
      <c r="U83">
        <f t="shared" si="43"/>
        <v>89.074256446432315</v>
      </c>
      <c r="V83">
        <f t="shared" si="44"/>
        <v>1.5575321589175808</v>
      </c>
      <c r="W83">
        <f t="shared" si="45"/>
        <v>1.7485772220330049</v>
      </c>
      <c r="X83">
        <f t="shared" si="46"/>
        <v>0.18953990734758697</v>
      </c>
      <c r="Y83">
        <f t="shared" si="47"/>
        <v>4.412206178767712</v>
      </c>
      <c r="Z83">
        <f t="shared" si="48"/>
        <v>1.9977435686125578</v>
      </c>
      <c r="AA83">
        <f t="shared" si="49"/>
        <v>0.13854124920653202</v>
      </c>
      <c r="AB83">
        <f t="shared" si="50"/>
        <v>6.5469384898674017</v>
      </c>
      <c r="AC83">
        <v>-1.2218447985304301E-3</v>
      </c>
      <c r="AD83">
        <v>2.3598895547540601E-2</v>
      </c>
      <c r="AE83">
        <v>2.6783493429653298</v>
      </c>
      <c r="AF83">
        <v>0</v>
      </c>
      <c r="AG83">
        <v>0</v>
      </c>
      <c r="AH83">
        <f t="shared" si="51"/>
        <v>1</v>
      </c>
      <c r="AI83">
        <f t="shared" si="52"/>
        <v>0</v>
      </c>
      <c r="AJ83">
        <f t="shared" si="53"/>
        <v>55901.995636140527</v>
      </c>
      <c r="AK83">
        <f t="shared" si="54"/>
        <v>-8.1240540000000003E-3</v>
      </c>
      <c r="AL83">
        <f t="shared" si="55"/>
        <v>-3.9807864599999999E-3</v>
      </c>
      <c r="AM83">
        <f t="shared" si="56"/>
        <v>0.49</v>
      </c>
      <c r="AN83">
        <f t="shared" si="57"/>
        <v>0.39</v>
      </c>
      <c r="AO83">
        <v>14.58</v>
      </c>
      <c r="AP83">
        <v>0.5</v>
      </c>
      <c r="AQ83" t="s">
        <v>196</v>
      </c>
      <c r="AR83">
        <v>1591788664.9709699</v>
      </c>
      <c r="AS83">
        <v>410.83764516129003</v>
      </c>
      <c r="AT83">
        <v>409.99483870967703</v>
      </c>
      <c r="AU83">
        <v>15.3112193548387</v>
      </c>
      <c r="AV83">
        <v>15.454858064516101</v>
      </c>
      <c r="AW83">
        <v>1000.00512903226</v>
      </c>
      <c r="AX83">
        <v>101.624870967742</v>
      </c>
      <c r="AY83">
        <v>0.100022577419355</v>
      </c>
      <c r="AZ83">
        <v>15.3345290322581</v>
      </c>
      <c r="BA83">
        <v>15.321116129032299</v>
      </c>
      <c r="BB83">
        <v>15.4043483870968</v>
      </c>
      <c r="BC83">
        <v>0</v>
      </c>
      <c r="BD83">
        <v>0</v>
      </c>
      <c r="BE83">
        <v>9998.4274193548408</v>
      </c>
      <c r="BF83">
        <v>-8.1240540000000003E-3</v>
      </c>
      <c r="BG83">
        <v>1.5724025806451601E-3</v>
      </c>
      <c r="BH83">
        <v>1591788639.5999999</v>
      </c>
      <c r="BI83" t="s">
        <v>354</v>
      </c>
      <c r="BJ83">
        <v>11</v>
      </c>
      <c r="BK83">
        <v>0.14899999999999999</v>
      </c>
      <c r="BL83">
        <v>0.16</v>
      </c>
      <c r="BM83">
        <v>410</v>
      </c>
      <c r="BN83">
        <v>15</v>
      </c>
      <c r="BO83">
        <v>0.28000000000000003</v>
      </c>
      <c r="BP83">
        <v>0.1</v>
      </c>
      <c r="BQ83">
        <v>0.83423885365853701</v>
      </c>
      <c r="BR83">
        <v>5.61118954703363E-2</v>
      </c>
      <c r="BS83">
        <v>3.0117975146171601E-2</v>
      </c>
      <c r="BT83">
        <v>1</v>
      </c>
      <c r="BU83">
        <v>-0.13846282926829301</v>
      </c>
      <c r="BV83">
        <v>-0.17932314982580499</v>
      </c>
      <c r="BW83">
        <v>1.7764213635644E-2</v>
      </c>
      <c r="BX83">
        <v>0</v>
      </c>
      <c r="BY83">
        <v>1</v>
      </c>
      <c r="BZ83">
        <v>2</v>
      </c>
      <c r="CA83" t="s">
        <v>203</v>
      </c>
      <c r="CB83">
        <v>100</v>
      </c>
      <c r="CC83">
        <v>100</v>
      </c>
      <c r="CD83">
        <v>0.14899999999999999</v>
      </c>
      <c r="CE83">
        <v>0.16</v>
      </c>
      <c r="CF83">
        <v>2</v>
      </c>
      <c r="CG83">
        <v>1045.73</v>
      </c>
      <c r="CH83">
        <v>372.404</v>
      </c>
      <c r="CI83">
        <v>15</v>
      </c>
      <c r="CJ83">
        <v>19.974299999999999</v>
      </c>
      <c r="CK83">
        <v>30</v>
      </c>
      <c r="CL83">
        <v>19.862500000000001</v>
      </c>
      <c r="CM83">
        <v>19.8873</v>
      </c>
      <c r="CN83">
        <v>25.887499999999999</v>
      </c>
      <c r="CO83">
        <v>-30</v>
      </c>
      <c r="CP83">
        <v>-30</v>
      </c>
      <c r="CQ83">
        <v>15</v>
      </c>
      <c r="CR83">
        <v>410</v>
      </c>
      <c r="CS83">
        <v>20</v>
      </c>
      <c r="CT83">
        <v>102.476</v>
      </c>
      <c r="CU83">
        <v>102.431</v>
      </c>
    </row>
    <row r="84" spans="1:99" x14ac:dyDescent="0.25">
      <c r="A84">
        <v>68</v>
      </c>
      <c r="B84">
        <v>1591788678.5999999</v>
      </c>
      <c r="C84">
        <v>2864.0999999046298</v>
      </c>
      <c r="D84" t="s">
        <v>363</v>
      </c>
      <c r="E84" t="s">
        <v>364</v>
      </c>
      <c r="F84">
        <v>1591788669.9709699</v>
      </c>
      <c r="G84">
        <f t="shared" si="29"/>
        <v>-1.1063276747548245E-4</v>
      </c>
      <c r="H84">
        <f t="shared" si="30"/>
        <v>-0.53059174707616874</v>
      </c>
      <c r="I84">
        <f t="shared" si="31"/>
        <v>410.849774193548</v>
      </c>
      <c r="J84">
        <f t="shared" si="32"/>
        <v>395.11546303592991</v>
      </c>
      <c r="K84">
        <f t="shared" si="33"/>
        <v>40.192854824634949</v>
      </c>
      <c r="L84">
        <f t="shared" si="34"/>
        <v>41.793417048306445</v>
      </c>
      <c r="M84">
        <f t="shared" si="35"/>
        <v>-5.790490776749669E-2</v>
      </c>
      <c r="N84">
        <f t="shared" si="36"/>
        <v>2.7617934813143097</v>
      </c>
      <c r="O84">
        <f t="shared" si="37"/>
        <v>-5.8587982976065094E-2</v>
      </c>
      <c r="P84">
        <f t="shared" si="38"/>
        <v>-3.6555450293072028E-2</v>
      </c>
      <c r="Q84">
        <f t="shared" si="39"/>
        <v>-2.4076662122709735E-3</v>
      </c>
      <c r="R84">
        <f t="shared" si="40"/>
        <v>15.349369008936717</v>
      </c>
      <c r="S84">
        <f t="shared" si="41"/>
        <v>15.3160806451613</v>
      </c>
      <c r="T84">
        <f t="shared" si="42"/>
        <v>1.7465072932888601</v>
      </c>
      <c r="U84">
        <f t="shared" si="43"/>
        <v>89.164974887263398</v>
      </c>
      <c r="V84">
        <f t="shared" si="44"/>
        <v>1.5575389172167589</v>
      </c>
      <c r="W84">
        <f t="shared" si="45"/>
        <v>1.7468057599814819</v>
      </c>
      <c r="X84">
        <f t="shared" si="46"/>
        <v>0.18896837607210126</v>
      </c>
      <c r="Y84">
        <f t="shared" si="47"/>
        <v>4.8789050456687759</v>
      </c>
      <c r="Z84">
        <f t="shared" si="48"/>
        <v>0.39624965608606855</v>
      </c>
      <c r="AA84">
        <f t="shared" si="49"/>
        <v>2.7485365442484509E-2</v>
      </c>
      <c r="AB84">
        <f t="shared" si="50"/>
        <v>5.3002324009850579</v>
      </c>
      <c r="AC84">
        <v>-1.22122877340276E-3</v>
      </c>
      <c r="AD84">
        <v>2.35869975448974E-2</v>
      </c>
      <c r="AE84">
        <v>2.6774994733360802</v>
      </c>
      <c r="AF84">
        <v>0</v>
      </c>
      <c r="AG84">
        <v>0</v>
      </c>
      <c r="AH84">
        <f t="shared" si="51"/>
        <v>1</v>
      </c>
      <c r="AI84">
        <f t="shared" si="52"/>
        <v>0</v>
      </c>
      <c r="AJ84">
        <f t="shared" si="53"/>
        <v>55878.006570940583</v>
      </c>
      <c r="AK84">
        <f t="shared" si="54"/>
        <v>-1.25989859354839E-2</v>
      </c>
      <c r="AL84">
        <f t="shared" si="55"/>
        <v>-6.1735031083871112E-3</v>
      </c>
      <c r="AM84">
        <f t="shared" si="56"/>
        <v>0.49</v>
      </c>
      <c r="AN84">
        <f t="shared" si="57"/>
        <v>0.39</v>
      </c>
      <c r="AO84">
        <v>14.58</v>
      </c>
      <c r="AP84">
        <v>0.5</v>
      </c>
      <c r="AQ84" t="s">
        <v>196</v>
      </c>
      <c r="AR84">
        <v>1591788669.9709699</v>
      </c>
      <c r="AS84">
        <v>410.849774193548</v>
      </c>
      <c r="AT84">
        <v>410.009903225806</v>
      </c>
      <c r="AU84">
        <v>15.311370967741899</v>
      </c>
      <c r="AV84">
        <v>15.4702032258065</v>
      </c>
      <c r="AW84">
        <v>1000.0034838709699</v>
      </c>
      <c r="AX84">
        <v>101.624290322581</v>
      </c>
      <c r="AY84">
        <v>0.100037335483871</v>
      </c>
      <c r="AZ84">
        <v>15.318741935483899</v>
      </c>
      <c r="BA84">
        <v>15.3160806451613</v>
      </c>
      <c r="BB84">
        <v>15.3903838709677</v>
      </c>
      <c r="BC84">
        <v>0</v>
      </c>
      <c r="BD84">
        <v>0</v>
      </c>
      <c r="BE84">
        <v>9993.4435483871002</v>
      </c>
      <c r="BF84">
        <v>-1.25989859354839E-2</v>
      </c>
      <c r="BG84">
        <v>1.5505174193548401E-3</v>
      </c>
      <c r="BH84">
        <v>1591788639.5999999</v>
      </c>
      <c r="BI84" t="s">
        <v>354</v>
      </c>
      <c r="BJ84">
        <v>11</v>
      </c>
      <c r="BK84">
        <v>0.14899999999999999</v>
      </c>
      <c r="BL84">
        <v>0.16</v>
      </c>
      <c r="BM84">
        <v>410</v>
      </c>
      <c r="BN84">
        <v>15</v>
      </c>
      <c r="BO84">
        <v>0.28000000000000003</v>
      </c>
      <c r="BP84">
        <v>0.1</v>
      </c>
      <c r="BQ84">
        <v>0.84486641463414602</v>
      </c>
      <c r="BR84">
        <v>-1.3078139372837199E-2</v>
      </c>
      <c r="BS84">
        <v>2.53112141212446E-2</v>
      </c>
      <c r="BT84">
        <v>1</v>
      </c>
      <c r="BU84">
        <v>-0.15307499999999999</v>
      </c>
      <c r="BV84">
        <v>-0.18805812543555001</v>
      </c>
      <c r="BW84">
        <v>1.8584709213129599E-2</v>
      </c>
      <c r="BX84">
        <v>0</v>
      </c>
      <c r="BY84">
        <v>1</v>
      </c>
      <c r="BZ84">
        <v>2</v>
      </c>
      <c r="CA84" t="s">
        <v>203</v>
      </c>
      <c r="CB84">
        <v>100</v>
      </c>
      <c r="CC84">
        <v>100</v>
      </c>
      <c r="CD84">
        <v>0.14899999999999999</v>
      </c>
      <c r="CE84">
        <v>0.16</v>
      </c>
      <c r="CF84">
        <v>2</v>
      </c>
      <c r="CG84">
        <v>1046.32</v>
      </c>
      <c r="CH84">
        <v>372.46</v>
      </c>
      <c r="CI84">
        <v>14.998799999999999</v>
      </c>
      <c r="CJ84">
        <v>19.971299999999999</v>
      </c>
      <c r="CK84">
        <v>29.9999</v>
      </c>
      <c r="CL84">
        <v>19.8596</v>
      </c>
      <c r="CM84">
        <v>19.8843</v>
      </c>
      <c r="CN84">
        <v>25.886299999999999</v>
      </c>
      <c r="CO84">
        <v>-30</v>
      </c>
      <c r="CP84">
        <v>-30</v>
      </c>
      <c r="CQ84">
        <v>15</v>
      </c>
      <c r="CR84">
        <v>410</v>
      </c>
      <c r="CS84">
        <v>20</v>
      </c>
      <c r="CT84">
        <v>102.47799999999999</v>
      </c>
      <c r="CU84">
        <v>102.431</v>
      </c>
    </row>
    <row r="85" spans="1:99" x14ac:dyDescent="0.25">
      <c r="A85">
        <v>69</v>
      </c>
      <c r="B85">
        <v>1591788935.0999999</v>
      </c>
      <c r="C85">
        <v>3120.5999999046298</v>
      </c>
      <c r="D85" t="s">
        <v>367</v>
      </c>
      <c r="E85" t="s">
        <v>368</v>
      </c>
      <c r="F85">
        <v>1591788927.0999999</v>
      </c>
      <c r="G85">
        <f t="shared" si="29"/>
        <v>-1.4427026169471662E-4</v>
      </c>
      <c r="H85">
        <f t="shared" si="30"/>
        <v>-0.35304431302846895</v>
      </c>
      <c r="I85">
        <f t="shared" si="31"/>
        <v>410.22738709677401</v>
      </c>
      <c r="J85">
        <f t="shared" si="32"/>
        <v>401.60756553342338</v>
      </c>
      <c r="K85">
        <f t="shared" si="33"/>
        <v>40.853179597712121</v>
      </c>
      <c r="L85">
        <f t="shared" si="34"/>
        <v>41.730023433958245</v>
      </c>
      <c r="M85">
        <f t="shared" si="35"/>
        <v>-7.5412409326820001E-2</v>
      </c>
      <c r="N85">
        <f t="shared" si="36"/>
        <v>2.7730907085599776</v>
      </c>
      <c r="O85">
        <f t="shared" si="37"/>
        <v>-7.6570652056050292E-2</v>
      </c>
      <c r="P85">
        <f t="shared" si="38"/>
        <v>-4.7751119966677802E-2</v>
      </c>
      <c r="Q85">
        <f t="shared" si="39"/>
        <v>-2.3452164953225766E-3</v>
      </c>
      <c r="R85">
        <f t="shared" si="40"/>
        <v>15.376781736707313</v>
      </c>
      <c r="S85">
        <f t="shared" si="41"/>
        <v>15.3281322580645</v>
      </c>
      <c r="T85">
        <f t="shared" si="42"/>
        <v>1.7478592531930019</v>
      </c>
      <c r="U85">
        <f t="shared" si="43"/>
        <v>89.161941496315109</v>
      </c>
      <c r="V85">
        <f t="shared" si="44"/>
        <v>1.5593117740341631</v>
      </c>
      <c r="W85">
        <f t="shared" si="45"/>
        <v>1.7488535443102777</v>
      </c>
      <c r="X85">
        <f t="shared" si="46"/>
        <v>0.18854747915883885</v>
      </c>
      <c r="Y85">
        <f t="shared" si="47"/>
        <v>6.3623185407370029</v>
      </c>
      <c r="Z85">
        <f t="shared" si="48"/>
        <v>1.3243060348492375</v>
      </c>
      <c r="AA85">
        <f t="shared" si="49"/>
        <v>9.1499044730663434E-2</v>
      </c>
      <c r="AB85">
        <f t="shared" si="50"/>
        <v>7.7757784038215814</v>
      </c>
      <c r="AC85">
        <v>-1.22212763823619E-3</v>
      </c>
      <c r="AD85">
        <v>2.3604358356467701E-2</v>
      </c>
      <c r="AE85">
        <v>2.6787394533775299</v>
      </c>
      <c r="AF85">
        <v>0</v>
      </c>
      <c r="AG85">
        <v>0</v>
      </c>
      <c r="AH85">
        <f t="shared" si="51"/>
        <v>1</v>
      </c>
      <c r="AI85">
        <f t="shared" si="52"/>
        <v>0</v>
      </c>
      <c r="AJ85">
        <f t="shared" si="53"/>
        <v>55913.90751726475</v>
      </c>
      <c r="AK85">
        <f t="shared" si="54"/>
        <v>-1.22721951612903E-2</v>
      </c>
      <c r="AL85">
        <f t="shared" si="55"/>
        <v>-6.0133756290322469E-3</v>
      </c>
      <c r="AM85">
        <f t="shared" si="56"/>
        <v>0.49</v>
      </c>
      <c r="AN85">
        <f t="shared" si="57"/>
        <v>0.39</v>
      </c>
      <c r="AO85">
        <v>5.65</v>
      </c>
      <c r="AP85">
        <v>0.5</v>
      </c>
      <c r="AQ85" t="s">
        <v>196</v>
      </c>
      <c r="AR85">
        <v>1591788927.0999999</v>
      </c>
      <c r="AS85">
        <v>410.22738709677401</v>
      </c>
      <c r="AT85">
        <v>409.994483870968</v>
      </c>
      <c r="AU85">
        <v>15.328829032258099</v>
      </c>
      <c r="AV85">
        <v>15.4090903225806</v>
      </c>
      <c r="AW85">
        <v>1000.02383870968</v>
      </c>
      <c r="AX85">
        <v>101.62387096774199</v>
      </c>
      <c r="AY85">
        <v>0.10025751935483899</v>
      </c>
      <c r="AZ85">
        <v>15.336990322580601</v>
      </c>
      <c r="BA85">
        <v>15.3281322580645</v>
      </c>
      <c r="BB85">
        <v>15.429412903225799</v>
      </c>
      <c r="BC85">
        <v>0</v>
      </c>
      <c r="BD85">
        <v>0</v>
      </c>
      <c r="BE85">
        <v>10000.8403225806</v>
      </c>
      <c r="BF85">
        <v>-1.22721951612903E-2</v>
      </c>
      <c r="BG85">
        <v>1.6510070967741899E-3</v>
      </c>
      <c r="BH85">
        <v>1591788912.5999999</v>
      </c>
      <c r="BI85" t="s">
        <v>369</v>
      </c>
      <c r="BJ85">
        <v>12</v>
      </c>
      <c r="BK85">
        <v>0.19500000000000001</v>
      </c>
      <c r="BL85">
        <v>0.16400000000000001</v>
      </c>
      <c r="BM85">
        <v>410</v>
      </c>
      <c r="BN85">
        <v>15</v>
      </c>
      <c r="BO85">
        <v>0.19</v>
      </c>
      <c r="BP85">
        <v>0.13</v>
      </c>
      <c r="BQ85">
        <v>0.21992679512195101</v>
      </c>
      <c r="BR85">
        <v>0.197009970731712</v>
      </c>
      <c r="BS85">
        <v>4.8179072452481299E-2</v>
      </c>
      <c r="BT85">
        <v>0</v>
      </c>
      <c r="BU85">
        <v>-7.0978537804878006E-2</v>
      </c>
      <c r="BV85">
        <v>-0.152488314982579</v>
      </c>
      <c r="BW85">
        <v>1.9682348837637201E-2</v>
      </c>
      <c r="BX85">
        <v>0</v>
      </c>
      <c r="BY85">
        <v>0</v>
      </c>
      <c r="BZ85">
        <v>2</v>
      </c>
      <c r="CA85" t="s">
        <v>198</v>
      </c>
      <c r="CB85">
        <v>100</v>
      </c>
      <c r="CC85">
        <v>100</v>
      </c>
      <c r="CD85">
        <v>0.19500000000000001</v>
      </c>
      <c r="CE85">
        <v>0.16400000000000001</v>
      </c>
      <c r="CF85">
        <v>2</v>
      </c>
      <c r="CG85">
        <v>1044.97</v>
      </c>
      <c r="CH85">
        <v>372.99799999999999</v>
      </c>
      <c r="CI85">
        <v>15.001799999999999</v>
      </c>
      <c r="CJ85">
        <v>19.903199999999998</v>
      </c>
      <c r="CK85">
        <v>30</v>
      </c>
      <c r="CL85">
        <v>19.7773</v>
      </c>
      <c r="CM85">
        <v>19.802800000000001</v>
      </c>
      <c r="CN85">
        <v>25.8767</v>
      </c>
      <c r="CO85">
        <v>-30</v>
      </c>
      <c r="CP85">
        <v>-30</v>
      </c>
      <c r="CQ85">
        <v>15</v>
      </c>
      <c r="CR85">
        <v>410</v>
      </c>
      <c r="CS85">
        <v>20</v>
      </c>
      <c r="CT85">
        <v>102.517</v>
      </c>
      <c r="CU85">
        <v>102.44799999999999</v>
      </c>
    </row>
    <row r="86" spans="1:99" x14ac:dyDescent="0.25">
      <c r="A86">
        <v>70</v>
      </c>
      <c r="B86">
        <v>1591788940.0999999</v>
      </c>
      <c r="C86">
        <v>3125.5999999046298</v>
      </c>
      <c r="D86" t="s">
        <v>370</v>
      </c>
      <c r="E86" t="s">
        <v>371</v>
      </c>
      <c r="F86">
        <v>1591788931.7451601</v>
      </c>
      <c r="G86">
        <f t="shared" si="29"/>
        <v>-1.5201559413554258E-4</v>
      </c>
      <c r="H86">
        <f t="shared" si="30"/>
        <v>-0.32639806853007841</v>
      </c>
      <c r="I86">
        <f t="shared" si="31"/>
        <v>410.20496774193498</v>
      </c>
      <c r="J86">
        <f t="shared" si="32"/>
        <v>402.46301052595589</v>
      </c>
      <c r="K86">
        <f t="shared" si="33"/>
        <v>40.940148407042038</v>
      </c>
      <c r="L86">
        <f t="shared" si="34"/>
        <v>41.727691284507827</v>
      </c>
      <c r="M86">
        <f t="shared" si="35"/>
        <v>-7.9130653180072466E-2</v>
      </c>
      <c r="N86">
        <f t="shared" si="36"/>
        <v>2.77253288809775</v>
      </c>
      <c r="O86">
        <f t="shared" si="37"/>
        <v>-8.0407233888291602E-2</v>
      </c>
      <c r="P86">
        <f t="shared" si="38"/>
        <v>-5.0138118886084319E-2</v>
      </c>
      <c r="Q86">
        <f t="shared" si="39"/>
        <v>-3.1685055630967743E-3</v>
      </c>
      <c r="R86">
        <f t="shared" si="40"/>
        <v>15.387966421894149</v>
      </c>
      <c r="S86">
        <f t="shared" si="41"/>
        <v>15.340035483871</v>
      </c>
      <c r="T86">
        <f t="shared" si="42"/>
        <v>1.749195469258052</v>
      </c>
      <c r="U86">
        <f t="shared" si="43"/>
        <v>89.149921374241202</v>
      </c>
      <c r="V86">
        <f t="shared" si="44"/>
        <v>1.5600071489312859</v>
      </c>
      <c r="W86">
        <f t="shared" si="45"/>
        <v>1.749869349163589</v>
      </c>
      <c r="X86">
        <f t="shared" si="46"/>
        <v>0.18918832032676614</v>
      </c>
      <c r="Y86">
        <f t="shared" si="47"/>
        <v>6.7038877013774281</v>
      </c>
      <c r="Z86">
        <f t="shared" si="48"/>
        <v>0.89683675837878951</v>
      </c>
      <c r="AA86">
        <f t="shared" si="49"/>
        <v>6.1983529141041348E-2</v>
      </c>
      <c r="AB86">
        <f t="shared" si="50"/>
        <v>7.6595394833341626</v>
      </c>
      <c r="AC86">
        <v>-1.2217446522201901E-3</v>
      </c>
      <c r="AD86">
        <v>2.35969613065325E-2</v>
      </c>
      <c r="AE86">
        <v>2.6782112003763401</v>
      </c>
      <c r="AF86">
        <v>0</v>
      </c>
      <c r="AG86">
        <v>0</v>
      </c>
      <c r="AH86">
        <f t="shared" si="51"/>
        <v>1</v>
      </c>
      <c r="AI86">
        <f t="shared" si="52"/>
        <v>0</v>
      </c>
      <c r="AJ86">
        <f t="shared" si="53"/>
        <v>55895.349907078926</v>
      </c>
      <c r="AK86">
        <f t="shared" si="54"/>
        <v>-1.6580353548387099E-2</v>
      </c>
      <c r="AL86">
        <f t="shared" si="55"/>
        <v>-8.1243732387096777E-3</v>
      </c>
      <c r="AM86">
        <f t="shared" si="56"/>
        <v>0.49</v>
      </c>
      <c r="AN86">
        <f t="shared" si="57"/>
        <v>0.39</v>
      </c>
      <c r="AO86">
        <v>5.65</v>
      </c>
      <c r="AP86">
        <v>0.5</v>
      </c>
      <c r="AQ86" t="s">
        <v>196</v>
      </c>
      <c r="AR86">
        <v>1591788931.7451601</v>
      </c>
      <c r="AS86">
        <v>410.20496774193498</v>
      </c>
      <c r="AT86">
        <v>409.985322580645</v>
      </c>
      <c r="AU86">
        <v>15.335683870967699</v>
      </c>
      <c r="AV86">
        <v>15.420254838709701</v>
      </c>
      <c r="AW86">
        <v>1000.00803225806</v>
      </c>
      <c r="AX86">
        <v>101.623967741935</v>
      </c>
      <c r="AY86">
        <v>0.10003505161290301</v>
      </c>
      <c r="AZ86">
        <v>15.346035483871001</v>
      </c>
      <c r="BA86">
        <v>15.340035483871</v>
      </c>
      <c r="BB86">
        <v>15.437203225806501</v>
      </c>
      <c r="BC86">
        <v>0</v>
      </c>
      <c r="BD86">
        <v>0</v>
      </c>
      <c r="BE86">
        <v>9997.6967741935496</v>
      </c>
      <c r="BF86">
        <v>-1.6580353548387099E-2</v>
      </c>
      <c r="BG86">
        <v>1.59336451612903E-3</v>
      </c>
      <c r="BH86">
        <v>1591788912.5999999</v>
      </c>
      <c r="BI86" t="s">
        <v>369</v>
      </c>
      <c r="BJ86">
        <v>12</v>
      </c>
      <c r="BK86">
        <v>0.19500000000000001</v>
      </c>
      <c r="BL86">
        <v>0.16400000000000001</v>
      </c>
      <c r="BM86">
        <v>410</v>
      </c>
      <c r="BN86">
        <v>15</v>
      </c>
      <c r="BO86">
        <v>0.19</v>
      </c>
      <c r="BP86">
        <v>0.13</v>
      </c>
      <c r="BQ86">
        <v>0.22798719512195101</v>
      </c>
      <c r="BR86">
        <v>-0.13502456445993199</v>
      </c>
      <c r="BS86">
        <v>2.1818113134329801E-2</v>
      </c>
      <c r="BT86">
        <v>0</v>
      </c>
      <c r="BU86">
        <v>-8.2473451219512203E-2</v>
      </c>
      <c r="BV86">
        <v>-5.7225393031357902E-2</v>
      </c>
      <c r="BW86">
        <v>5.8145453403668102E-3</v>
      </c>
      <c r="BX86">
        <v>1</v>
      </c>
      <c r="BY86">
        <v>1</v>
      </c>
      <c r="BZ86">
        <v>2</v>
      </c>
      <c r="CA86" t="s">
        <v>203</v>
      </c>
      <c r="CB86">
        <v>100</v>
      </c>
      <c r="CC86">
        <v>100</v>
      </c>
      <c r="CD86">
        <v>0.19500000000000001</v>
      </c>
      <c r="CE86">
        <v>0.16400000000000001</v>
      </c>
      <c r="CF86">
        <v>2</v>
      </c>
      <c r="CG86">
        <v>1045.1199999999999</v>
      </c>
      <c r="CH86">
        <v>373.27100000000002</v>
      </c>
      <c r="CI86">
        <v>15.001799999999999</v>
      </c>
      <c r="CJ86">
        <v>19.9011</v>
      </c>
      <c r="CK86">
        <v>29.9999</v>
      </c>
      <c r="CL86">
        <v>19.7744</v>
      </c>
      <c r="CM86">
        <v>19.8003</v>
      </c>
      <c r="CN86">
        <v>25.877400000000002</v>
      </c>
      <c r="CO86">
        <v>-30</v>
      </c>
      <c r="CP86">
        <v>-30</v>
      </c>
      <c r="CQ86">
        <v>15</v>
      </c>
      <c r="CR86">
        <v>410</v>
      </c>
      <c r="CS86">
        <v>20</v>
      </c>
      <c r="CT86">
        <v>102.515</v>
      </c>
      <c r="CU86">
        <v>102.44799999999999</v>
      </c>
    </row>
    <row r="87" spans="1:99" x14ac:dyDescent="0.25">
      <c r="A87">
        <v>71</v>
      </c>
      <c r="B87">
        <v>1591788945.0999999</v>
      </c>
      <c r="C87">
        <v>3130.5999999046298</v>
      </c>
      <c r="D87" t="s">
        <v>372</v>
      </c>
      <c r="E87" t="s">
        <v>373</v>
      </c>
      <c r="F87">
        <v>1591788936.53548</v>
      </c>
      <c r="G87">
        <f t="shared" si="29"/>
        <v>-1.628633150783847E-4</v>
      </c>
      <c r="H87">
        <f t="shared" si="30"/>
        <v>-0.31891737169614209</v>
      </c>
      <c r="I87">
        <f t="shared" si="31"/>
        <v>410.20361290322597</v>
      </c>
      <c r="J87">
        <f t="shared" si="32"/>
        <v>403.01466911942896</v>
      </c>
      <c r="K87">
        <f t="shared" si="33"/>
        <v>40.996253342209329</v>
      </c>
      <c r="L87">
        <f t="shared" si="34"/>
        <v>41.727541265965037</v>
      </c>
      <c r="M87">
        <f t="shared" si="35"/>
        <v>-8.4474220982499917E-2</v>
      </c>
      <c r="N87">
        <f t="shared" si="36"/>
        <v>2.7724203213206566</v>
      </c>
      <c r="O87">
        <f t="shared" si="37"/>
        <v>-8.5930810946452829E-2</v>
      </c>
      <c r="P87">
        <f t="shared" si="38"/>
        <v>-5.3573806657171597E-2</v>
      </c>
      <c r="Q87">
        <f t="shared" si="39"/>
        <v>-5.1445895380645224E-3</v>
      </c>
      <c r="R87">
        <f t="shared" si="40"/>
        <v>15.39989422865132</v>
      </c>
      <c r="S87">
        <f t="shared" si="41"/>
        <v>15.350535483871001</v>
      </c>
      <c r="T87">
        <f t="shared" si="42"/>
        <v>1.7503749087446439</v>
      </c>
      <c r="U87">
        <f t="shared" si="43"/>
        <v>89.139275901111631</v>
      </c>
      <c r="V87">
        <f t="shared" si="44"/>
        <v>1.5607167918281286</v>
      </c>
      <c r="W87">
        <f t="shared" si="45"/>
        <v>1.750874433352521</v>
      </c>
      <c r="X87">
        <f t="shared" si="46"/>
        <v>0.18965811691651524</v>
      </c>
      <c r="Y87">
        <f t="shared" si="47"/>
        <v>7.1822721949567656</v>
      </c>
      <c r="Z87">
        <f t="shared" si="48"/>
        <v>0.66440369732636162</v>
      </c>
      <c r="AA87">
        <f t="shared" si="49"/>
        <v>4.5925776099481369E-2</v>
      </c>
      <c r="AB87">
        <f t="shared" si="50"/>
        <v>7.8874570788445446</v>
      </c>
      <c r="AC87">
        <v>-1.2216673758066599E-3</v>
      </c>
      <c r="AD87">
        <v>2.3595468778174301E-2</v>
      </c>
      <c r="AE87">
        <v>2.6781045995281598</v>
      </c>
      <c r="AF87">
        <v>0</v>
      </c>
      <c r="AG87">
        <v>0</v>
      </c>
      <c r="AH87">
        <f t="shared" si="51"/>
        <v>1</v>
      </c>
      <c r="AI87">
        <f t="shared" si="52"/>
        <v>0</v>
      </c>
      <c r="AJ87">
        <f t="shared" si="53"/>
        <v>55890.226356352956</v>
      </c>
      <c r="AK87">
        <f t="shared" si="54"/>
        <v>-2.6920929032258099E-2</v>
      </c>
      <c r="AL87">
        <f t="shared" si="55"/>
        <v>-1.3191255225806468E-2</v>
      </c>
      <c r="AM87">
        <f t="shared" si="56"/>
        <v>0.49</v>
      </c>
      <c r="AN87">
        <f t="shared" si="57"/>
        <v>0.39</v>
      </c>
      <c r="AO87">
        <v>5.65</v>
      </c>
      <c r="AP87">
        <v>0.5</v>
      </c>
      <c r="AQ87" t="s">
        <v>196</v>
      </c>
      <c r="AR87">
        <v>1591788936.53548</v>
      </c>
      <c r="AS87">
        <v>410.20361290322597</v>
      </c>
      <c r="AT87">
        <v>409.985677419355</v>
      </c>
      <c r="AU87">
        <v>15.342664516129</v>
      </c>
      <c r="AV87">
        <v>15.433270967741899</v>
      </c>
      <c r="AW87">
        <v>999.99474193548394</v>
      </c>
      <c r="AX87">
        <v>101.62403225806401</v>
      </c>
      <c r="AY87">
        <v>9.9940796774193597E-2</v>
      </c>
      <c r="AZ87">
        <v>15.3549806451613</v>
      </c>
      <c r="BA87">
        <v>15.350535483871001</v>
      </c>
      <c r="BB87">
        <v>15.4437903225806</v>
      </c>
      <c r="BC87">
        <v>0</v>
      </c>
      <c r="BD87">
        <v>0</v>
      </c>
      <c r="BE87">
        <v>9997.0580645161299</v>
      </c>
      <c r="BF87">
        <v>-2.6920929032258099E-2</v>
      </c>
      <c r="BG87">
        <v>1.55236709677419E-3</v>
      </c>
      <c r="BH87">
        <v>1591788912.5999999</v>
      </c>
      <c r="BI87" t="s">
        <v>369</v>
      </c>
      <c r="BJ87">
        <v>12</v>
      </c>
      <c r="BK87">
        <v>0.19500000000000001</v>
      </c>
      <c r="BL87">
        <v>0.16400000000000001</v>
      </c>
      <c r="BM87">
        <v>410</v>
      </c>
      <c r="BN87">
        <v>15</v>
      </c>
      <c r="BO87">
        <v>0.19</v>
      </c>
      <c r="BP87">
        <v>0.13</v>
      </c>
      <c r="BQ87">
        <v>0.21574068292682899</v>
      </c>
      <c r="BR87">
        <v>-9.7153651567949195E-2</v>
      </c>
      <c r="BS87">
        <v>2.4438433049683302E-2</v>
      </c>
      <c r="BT87">
        <v>1</v>
      </c>
      <c r="BU87">
        <v>-8.7499512195121906E-2</v>
      </c>
      <c r="BV87">
        <v>-7.3253648780484307E-2</v>
      </c>
      <c r="BW87">
        <v>7.2593294631954196E-3</v>
      </c>
      <c r="BX87">
        <v>1</v>
      </c>
      <c r="BY87">
        <v>2</v>
      </c>
      <c r="BZ87">
        <v>2</v>
      </c>
      <c r="CA87" t="s">
        <v>289</v>
      </c>
      <c r="CB87">
        <v>100</v>
      </c>
      <c r="CC87">
        <v>100</v>
      </c>
      <c r="CD87">
        <v>0.19500000000000001</v>
      </c>
      <c r="CE87">
        <v>0.16400000000000001</v>
      </c>
      <c r="CF87">
        <v>2</v>
      </c>
      <c r="CG87">
        <v>1044.97</v>
      </c>
      <c r="CH87">
        <v>373.32400000000001</v>
      </c>
      <c r="CI87">
        <v>15.001799999999999</v>
      </c>
      <c r="CJ87">
        <v>19.899000000000001</v>
      </c>
      <c r="CK87">
        <v>29.9999</v>
      </c>
      <c r="CL87">
        <v>19.772300000000001</v>
      </c>
      <c r="CM87">
        <v>19.798500000000001</v>
      </c>
      <c r="CN87">
        <v>25.877600000000001</v>
      </c>
      <c r="CO87">
        <v>-30</v>
      </c>
      <c r="CP87">
        <v>-30</v>
      </c>
      <c r="CQ87">
        <v>15</v>
      </c>
      <c r="CR87">
        <v>410</v>
      </c>
      <c r="CS87">
        <v>20</v>
      </c>
      <c r="CT87">
        <v>102.51600000000001</v>
      </c>
      <c r="CU87">
        <v>102.45099999999999</v>
      </c>
    </row>
    <row r="88" spans="1:99" x14ac:dyDescent="0.25">
      <c r="A88">
        <v>72</v>
      </c>
      <c r="B88">
        <v>1591788950.0999999</v>
      </c>
      <c r="C88">
        <v>3135.5999999046298</v>
      </c>
      <c r="D88" t="s">
        <v>374</v>
      </c>
      <c r="E88" t="s">
        <v>375</v>
      </c>
      <c r="F88">
        <v>1591788941.4709699</v>
      </c>
      <c r="G88">
        <f t="shared" si="29"/>
        <v>-1.7656684670375885E-4</v>
      </c>
      <c r="H88">
        <f t="shared" si="30"/>
        <v>-0.32231789636729619</v>
      </c>
      <c r="I88">
        <f t="shared" si="31"/>
        <v>410.210806451613</v>
      </c>
      <c r="J88">
        <f t="shared" si="32"/>
        <v>403.41969124008881</v>
      </c>
      <c r="K88">
        <f t="shared" si="33"/>
        <v>41.037574144194686</v>
      </c>
      <c r="L88">
        <f t="shared" si="34"/>
        <v>41.72839539081756</v>
      </c>
      <c r="M88">
        <f t="shared" si="35"/>
        <v>-9.1403631190644846E-2</v>
      </c>
      <c r="N88">
        <f t="shared" si="36"/>
        <v>2.7720673455513025</v>
      </c>
      <c r="O88">
        <f t="shared" si="37"/>
        <v>-9.3111826178812404E-2</v>
      </c>
      <c r="P88">
        <f t="shared" si="38"/>
        <v>-5.8038771213624094E-2</v>
      </c>
      <c r="Q88">
        <f t="shared" si="39"/>
        <v>-5.9052896941161259E-3</v>
      </c>
      <c r="R88">
        <f t="shared" si="40"/>
        <v>15.408234978813844</v>
      </c>
      <c r="S88">
        <f t="shared" si="41"/>
        <v>15.356967741935501</v>
      </c>
      <c r="T88">
        <f t="shared" si="42"/>
        <v>1.7510977736761035</v>
      </c>
      <c r="U88">
        <f t="shared" si="43"/>
        <v>89.148778539253044</v>
      </c>
      <c r="V88">
        <f t="shared" si="44"/>
        <v>1.5613399178423837</v>
      </c>
      <c r="W88">
        <f t="shared" si="45"/>
        <v>1.7513867754844348</v>
      </c>
      <c r="X88">
        <f t="shared" si="46"/>
        <v>0.18975785583371985</v>
      </c>
      <c r="Y88">
        <f t="shared" si="47"/>
        <v>7.7865979396357652</v>
      </c>
      <c r="Z88">
        <f t="shared" si="48"/>
        <v>0.38422520226071194</v>
      </c>
      <c r="AA88">
        <f t="shared" si="49"/>
        <v>2.6563814382970473E-2</v>
      </c>
      <c r="AB88">
        <f t="shared" si="50"/>
        <v>8.1914816665853305</v>
      </c>
      <c r="AC88">
        <v>-1.22142508011504E-3</v>
      </c>
      <c r="AD88">
        <v>2.3590789042478699E-2</v>
      </c>
      <c r="AE88">
        <v>2.67777032958127</v>
      </c>
      <c r="AF88">
        <v>0</v>
      </c>
      <c r="AG88">
        <v>0</v>
      </c>
      <c r="AH88">
        <f t="shared" si="51"/>
        <v>1</v>
      </c>
      <c r="AI88">
        <f t="shared" si="52"/>
        <v>0</v>
      </c>
      <c r="AJ88">
        <f t="shared" si="53"/>
        <v>55878.716735271708</v>
      </c>
      <c r="AK88">
        <f t="shared" si="54"/>
        <v>-3.0901568258064501E-2</v>
      </c>
      <c r="AL88">
        <f t="shared" si="55"/>
        <v>-1.5141768446451605E-2</v>
      </c>
      <c r="AM88">
        <f t="shared" si="56"/>
        <v>0.49</v>
      </c>
      <c r="AN88">
        <f t="shared" si="57"/>
        <v>0.39</v>
      </c>
      <c r="AO88">
        <v>5.65</v>
      </c>
      <c r="AP88">
        <v>0.5</v>
      </c>
      <c r="AQ88" t="s">
        <v>196</v>
      </c>
      <c r="AR88">
        <v>1591788941.4709699</v>
      </c>
      <c r="AS88">
        <v>410.210806451613</v>
      </c>
      <c r="AT88">
        <v>409.98777419354798</v>
      </c>
      <c r="AU88">
        <v>15.348745161290299</v>
      </c>
      <c r="AV88">
        <v>15.4469741935484</v>
      </c>
      <c r="AW88">
        <v>1000.00041935484</v>
      </c>
      <c r="AX88">
        <v>101.624322580645</v>
      </c>
      <c r="AY88">
        <v>9.99487806451613E-2</v>
      </c>
      <c r="AZ88">
        <v>15.3595387096774</v>
      </c>
      <c r="BA88">
        <v>15.356967741935501</v>
      </c>
      <c r="BB88">
        <v>15.4452290322581</v>
      </c>
      <c r="BC88">
        <v>0</v>
      </c>
      <c r="BD88">
        <v>0</v>
      </c>
      <c r="BE88">
        <v>9995.0467741935499</v>
      </c>
      <c r="BF88">
        <v>-3.0901568258064501E-2</v>
      </c>
      <c r="BG88">
        <v>1.54096193548387E-3</v>
      </c>
      <c r="BH88">
        <v>1591788912.5999999</v>
      </c>
      <c r="BI88" t="s">
        <v>369</v>
      </c>
      <c r="BJ88">
        <v>12</v>
      </c>
      <c r="BK88">
        <v>0.19500000000000001</v>
      </c>
      <c r="BL88">
        <v>0.16400000000000001</v>
      </c>
      <c r="BM88">
        <v>410</v>
      </c>
      <c r="BN88">
        <v>15</v>
      </c>
      <c r="BO88">
        <v>0.19</v>
      </c>
      <c r="BP88">
        <v>0.13</v>
      </c>
      <c r="BQ88">
        <v>0.224770926829268</v>
      </c>
      <c r="BR88">
        <v>3.7040885017417903E-2</v>
      </c>
      <c r="BS88">
        <v>3.0342290391698501E-2</v>
      </c>
      <c r="BT88">
        <v>1</v>
      </c>
      <c r="BU88">
        <v>-9.4756965853658504E-2</v>
      </c>
      <c r="BV88">
        <v>-8.9120207665505199E-2</v>
      </c>
      <c r="BW88">
        <v>8.9922605783572494E-3</v>
      </c>
      <c r="BX88">
        <v>1</v>
      </c>
      <c r="BY88">
        <v>2</v>
      </c>
      <c r="BZ88">
        <v>2</v>
      </c>
      <c r="CA88" t="s">
        <v>289</v>
      </c>
      <c r="CB88">
        <v>100</v>
      </c>
      <c r="CC88">
        <v>100</v>
      </c>
      <c r="CD88">
        <v>0.19500000000000001</v>
      </c>
      <c r="CE88">
        <v>0.16400000000000001</v>
      </c>
      <c r="CF88">
        <v>2</v>
      </c>
      <c r="CG88">
        <v>1044.93</v>
      </c>
      <c r="CH88">
        <v>373.41699999999997</v>
      </c>
      <c r="CI88">
        <v>15.001200000000001</v>
      </c>
      <c r="CJ88">
        <v>19.897200000000002</v>
      </c>
      <c r="CK88">
        <v>30.0001</v>
      </c>
      <c r="CL88">
        <v>19.770600000000002</v>
      </c>
      <c r="CM88">
        <v>19.796900000000001</v>
      </c>
      <c r="CN88">
        <v>25.878</v>
      </c>
      <c r="CO88">
        <v>-30</v>
      </c>
      <c r="CP88">
        <v>-30</v>
      </c>
      <c r="CQ88">
        <v>15</v>
      </c>
      <c r="CR88">
        <v>410</v>
      </c>
      <c r="CS88">
        <v>20</v>
      </c>
      <c r="CT88">
        <v>102.517</v>
      </c>
      <c r="CU88">
        <v>102.449</v>
      </c>
    </row>
    <row r="89" spans="1:99" x14ac:dyDescent="0.25">
      <c r="A89">
        <v>73</v>
      </c>
      <c r="B89">
        <v>1591788955.0999999</v>
      </c>
      <c r="C89">
        <v>3140.5999999046298</v>
      </c>
      <c r="D89" t="s">
        <v>376</v>
      </c>
      <c r="E89" t="s">
        <v>377</v>
      </c>
      <c r="F89">
        <v>1591788946.4709699</v>
      </c>
      <c r="G89">
        <f t="shared" si="29"/>
        <v>-1.9383660044004861E-4</v>
      </c>
      <c r="H89">
        <f t="shared" si="30"/>
        <v>-0.33042060073322238</v>
      </c>
      <c r="I89">
        <f t="shared" si="31"/>
        <v>410.22577419354798</v>
      </c>
      <c r="J89">
        <f t="shared" si="32"/>
        <v>403.80692053086824</v>
      </c>
      <c r="K89">
        <f t="shared" si="33"/>
        <v>41.076964589705604</v>
      </c>
      <c r="L89">
        <f t="shared" si="34"/>
        <v>41.729917798783262</v>
      </c>
      <c r="M89">
        <f t="shared" si="35"/>
        <v>-0.1002708638253945</v>
      </c>
      <c r="N89">
        <f t="shared" si="36"/>
        <v>2.7730702274874219</v>
      </c>
      <c r="O89">
        <f t="shared" si="37"/>
        <v>-0.10232984538936053</v>
      </c>
      <c r="P89">
        <f t="shared" si="38"/>
        <v>-6.3767658111490044E-2</v>
      </c>
      <c r="Q89">
        <f t="shared" si="39"/>
        <v>-4.6897182889741986E-3</v>
      </c>
      <c r="R89">
        <f t="shared" si="40"/>
        <v>15.409558892541408</v>
      </c>
      <c r="S89">
        <f t="shared" si="41"/>
        <v>15.3587677419355</v>
      </c>
      <c r="T89">
        <f t="shared" si="42"/>
        <v>1.7513001068051146</v>
      </c>
      <c r="U89">
        <f t="shared" si="43"/>
        <v>89.191752589734378</v>
      </c>
      <c r="V89">
        <f t="shared" si="44"/>
        <v>1.5617484491045912</v>
      </c>
      <c r="W89">
        <f t="shared" si="45"/>
        <v>1.7510009656255396</v>
      </c>
      <c r="X89">
        <f t="shared" si="46"/>
        <v>0.1895516577005234</v>
      </c>
      <c r="Y89">
        <f t="shared" si="47"/>
        <v>8.5481940794061444</v>
      </c>
      <c r="Z89">
        <f t="shared" si="48"/>
        <v>-0.39786759269975741</v>
      </c>
      <c r="AA89">
        <f t="shared" si="49"/>
        <v>-2.7496814040010038E-2</v>
      </c>
      <c r="AB89">
        <f t="shared" si="50"/>
        <v>8.1181399543774031</v>
      </c>
      <c r="AC89">
        <v>-1.2221135750846699E-3</v>
      </c>
      <c r="AD89">
        <v>2.36040867386287E-2</v>
      </c>
      <c r="AE89">
        <v>2.6787200580148101</v>
      </c>
      <c r="AF89">
        <v>0</v>
      </c>
      <c r="AG89">
        <v>0</v>
      </c>
      <c r="AH89">
        <f t="shared" si="51"/>
        <v>1</v>
      </c>
      <c r="AI89">
        <f t="shared" si="52"/>
        <v>0</v>
      </c>
      <c r="AJ89">
        <f t="shared" si="53"/>
        <v>55909.591715800576</v>
      </c>
      <c r="AK89">
        <f t="shared" si="54"/>
        <v>-2.45406503870968E-2</v>
      </c>
      <c r="AL89">
        <f t="shared" si="55"/>
        <v>-1.2024918689677432E-2</v>
      </c>
      <c r="AM89">
        <f t="shared" si="56"/>
        <v>0.49</v>
      </c>
      <c r="AN89">
        <f t="shared" si="57"/>
        <v>0.39</v>
      </c>
      <c r="AO89">
        <v>5.65</v>
      </c>
      <c r="AP89">
        <v>0.5</v>
      </c>
      <c r="AQ89" t="s">
        <v>196</v>
      </c>
      <c r="AR89">
        <v>1591788946.4709699</v>
      </c>
      <c r="AS89">
        <v>410.22577419354798</v>
      </c>
      <c r="AT89">
        <v>409.99416129032301</v>
      </c>
      <c r="AU89">
        <v>15.352761290322601</v>
      </c>
      <c r="AV89">
        <v>15.460596774193499</v>
      </c>
      <c r="AW89">
        <v>1000.00738709677</v>
      </c>
      <c r="AX89">
        <v>101.624225806452</v>
      </c>
      <c r="AY89">
        <v>0.100045129032258</v>
      </c>
      <c r="AZ89">
        <v>15.3561064516129</v>
      </c>
      <c r="BA89">
        <v>15.3587677419355</v>
      </c>
      <c r="BB89">
        <v>15.440983870967701</v>
      </c>
      <c r="BC89">
        <v>0</v>
      </c>
      <c r="BD89">
        <v>0</v>
      </c>
      <c r="BE89">
        <v>10000.6903225806</v>
      </c>
      <c r="BF89">
        <v>-2.45406503870968E-2</v>
      </c>
      <c r="BG89">
        <v>1.5289399999999999E-3</v>
      </c>
      <c r="BH89">
        <v>1591788912.5999999</v>
      </c>
      <c r="BI89" t="s">
        <v>369</v>
      </c>
      <c r="BJ89">
        <v>12</v>
      </c>
      <c r="BK89">
        <v>0.19500000000000001</v>
      </c>
      <c r="BL89">
        <v>0.16400000000000001</v>
      </c>
      <c r="BM89">
        <v>410</v>
      </c>
      <c r="BN89">
        <v>15</v>
      </c>
      <c r="BO89">
        <v>0.19</v>
      </c>
      <c r="BP89">
        <v>0.13</v>
      </c>
      <c r="BQ89">
        <v>0.22956295121951201</v>
      </c>
      <c r="BR89">
        <v>0.20026810452961699</v>
      </c>
      <c r="BS89">
        <v>3.5681449308139497E-2</v>
      </c>
      <c r="BT89">
        <v>0</v>
      </c>
      <c r="BU89">
        <v>-0.103635373170732</v>
      </c>
      <c r="BV89">
        <v>-0.119034096167247</v>
      </c>
      <c r="BW89">
        <v>1.19365226117979E-2</v>
      </c>
      <c r="BX89">
        <v>0</v>
      </c>
      <c r="BY89">
        <v>0</v>
      </c>
      <c r="BZ89">
        <v>2</v>
      </c>
      <c r="CA89" t="s">
        <v>198</v>
      </c>
      <c r="CB89">
        <v>100</v>
      </c>
      <c r="CC89">
        <v>100</v>
      </c>
      <c r="CD89">
        <v>0.19500000000000001</v>
      </c>
      <c r="CE89">
        <v>0.16400000000000001</v>
      </c>
      <c r="CF89">
        <v>2</v>
      </c>
      <c r="CG89">
        <v>1046.8699999999999</v>
      </c>
      <c r="CH89">
        <v>373.45699999999999</v>
      </c>
      <c r="CI89">
        <v>15</v>
      </c>
      <c r="CJ89">
        <v>19.895499999999998</v>
      </c>
      <c r="CK89">
        <v>30.0001</v>
      </c>
      <c r="CL89">
        <v>19.7685</v>
      </c>
      <c r="CM89">
        <v>19.795200000000001</v>
      </c>
      <c r="CN89">
        <v>25.8779</v>
      </c>
      <c r="CO89">
        <v>-30</v>
      </c>
      <c r="CP89">
        <v>-30</v>
      </c>
      <c r="CQ89">
        <v>15</v>
      </c>
      <c r="CR89">
        <v>410</v>
      </c>
      <c r="CS89">
        <v>20</v>
      </c>
      <c r="CT89">
        <v>102.517</v>
      </c>
      <c r="CU89">
        <v>102.45</v>
      </c>
    </row>
    <row r="90" spans="1:99" x14ac:dyDescent="0.25">
      <c r="A90">
        <v>74</v>
      </c>
      <c r="B90">
        <v>1591788960.0999999</v>
      </c>
      <c r="C90">
        <v>3145.5999999046298</v>
      </c>
      <c r="D90" t="s">
        <v>378</v>
      </c>
      <c r="E90" t="s">
        <v>379</v>
      </c>
      <c r="F90">
        <v>1591788951.4709699</v>
      </c>
      <c r="G90">
        <f t="shared" si="29"/>
        <v>-2.1467648320759204E-4</v>
      </c>
      <c r="H90">
        <f t="shared" si="30"/>
        <v>-0.33568571547614828</v>
      </c>
      <c r="I90">
        <f t="shared" si="31"/>
        <v>410.24045161290297</v>
      </c>
      <c r="J90">
        <f t="shared" si="32"/>
        <v>404.28723701894739</v>
      </c>
      <c r="K90">
        <f t="shared" si="33"/>
        <v>41.125858574374675</v>
      </c>
      <c r="L90">
        <f t="shared" si="34"/>
        <v>41.731445491387461</v>
      </c>
      <c r="M90">
        <f t="shared" si="35"/>
        <v>-0.11153876408372353</v>
      </c>
      <c r="N90">
        <f t="shared" si="36"/>
        <v>2.7735590176571141</v>
      </c>
      <c r="O90">
        <f t="shared" si="37"/>
        <v>-0.1140924197690594</v>
      </c>
      <c r="P90">
        <f t="shared" si="38"/>
        <v>-7.1073481164460023E-2</v>
      </c>
      <c r="Q90">
        <f t="shared" si="39"/>
        <v>-3.003697298361298E-3</v>
      </c>
      <c r="R90">
        <f t="shared" si="40"/>
        <v>15.402732728748449</v>
      </c>
      <c r="S90">
        <f t="shared" si="41"/>
        <v>15.347464516129</v>
      </c>
      <c r="T90">
        <f t="shared" si="42"/>
        <v>1.7500298821401858</v>
      </c>
      <c r="U90">
        <f t="shared" si="43"/>
        <v>89.263360982749575</v>
      </c>
      <c r="V90">
        <f t="shared" si="44"/>
        <v>1.5617408857077828</v>
      </c>
      <c r="W90">
        <f t="shared" si="45"/>
        <v>1.7495878135370615</v>
      </c>
      <c r="X90">
        <f t="shared" si="46"/>
        <v>0.18828899643240304</v>
      </c>
      <c r="Y90">
        <f t="shared" si="47"/>
        <v>9.4672329094548093</v>
      </c>
      <c r="Z90">
        <f t="shared" si="48"/>
        <v>-0.58846547994817888</v>
      </c>
      <c r="AA90">
        <f t="shared" si="49"/>
        <v>-4.0656904318332104E-2</v>
      </c>
      <c r="AB90">
        <f t="shared" si="50"/>
        <v>8.8351068278899376</v>
      </c>
      <c r="AC90">
        <v>-1.2224492265813301E-3</v>
      </c>
      <c r="AD90">
        <v>2.3610569562486101E-2</v>
      </c>
      <c r="AE90">
        <v>2.6791829350646101</v>
      </c>
      <c r="AF90">
        <v>0</v>
      </c>
      <c r="AG90">
        <v>0</v>
      </c>
      <c r="AH90">
        <f t="shared" si="51"/>
        <v>1</v>
      </c>
      <c r="AI90">
        <f t="shared" si="52"/>
        <v>0</v>
      </c>
      <c r="AJ90">
        <f t="shared" si="53"/>
        <v>55926.75957666467</v>
      </c>
      <c r="AK90">
        <f t="shared" si="54"/>
        <v>-1.5717934580645201E-2</v>
      </c>
      <c r="AL90">
        <f t="shared" si="55"/>
        <v>-7.7017879445161483E-3</v>
      </c>
      <c r="AM90">
        <f t="shared" si="56"/>
        <v>0.49</v>
      </c>
      <c r="AN90">
        <f t="shared" si="57"/>
        <v>0.39</v>
      </c>
      <c r="AO90">
        <v>5.65</v>
      </c>
      <c r="AP90">
        <v>0.5</v>
      </c>
      <c r="AQ90" t="s">
        <v>196</v>
      </c>
      <c r="AR90">
        <v>1591788951.4709699</v>
      </c>
      <c r="AS90">
        <v>410.24045161290297</v>
      </c>
      <c r="AT90">
        <v>410.00103225806498</v>
      </c>
      <c r="AU90">
        <v>15.352674193548401</v>
      </c>
      <c r="AV90">
        <v>15.472103225806499</v>
      </c>
      <c r="AW90">
        <v>1000.0085483870999</v>
      </c>
      <c r="AX90">
        <v>101.624290322581</v>
      </c>
      <c r="AY90">
        <v>0.100065058064516</v>
      </c>
      <c r="AZ90">
        <v>15.3435290322581</v>
      </c>
      <c r="BA90">
        <v>15.347464516129</v>
      </c>
      <c r="BB90">
        <v>15.427619354838701</v>
      </c>
      <c r="BC90">
        <v>0</v>
      </c>
      <c r="BD90">
        <v>0</v>
      </c>
      <c r="BE90">
        <v>10003.430645161299</v>
      </c>
      <c r="BF90">
        <v>-1.5717934580645201E-2</v>
      </c>
      <c r="BG90">
        <v>1.5289399999999999E-3</v>
      </c>
      <c r="BH90">
        <v>1591788912.5999999</v>
      </c>
      <c r="BI90" t="s">
        <v>369</v>
      </c>
      <c r="BJ90">
        <v>12</v>
      </c>
      <c r="BK90">
        <v>0.19500000000000001</v>
      </c>
      <c r="BL90">
        <v>0.16400000000000001</v>
      </c>
      <c r="BM90">
        <v>410</v>
      </c>
      <c r="BN90">
        <v>15</v>
      </c>
      <c r="BO90">
        <v>0.19</v>
      </c>
      <c r="BP90">
        <v>0.13</v>
      </c>
      <c r="BQ90">
        <v>0.22990826829268299</v>
      </c>
      <c r="BR90">
        <v>6.06303135888474E-2</v>
      </c>
      <c r="BS90">
        <v>3.48536730737651E-2</v>
      </c>
      <c r="BT90">
        <v>1</v>
      </c>
      <c r="BU90">
        <v>-0.114000097560976</v>
      </c>
      <c r="BV90">
        <v>-0.14272012891986699</v>
      </c>
      <c r="BW90">
        <v>1.4117808617910401E-2</v>
      </c>
      <c r="BX90">
        <v>0</v>
      </c>
      <c r="BY90">
        <v>1</v>
      </c>
      <c r="BZ90">
        <v>2</v>
      </c>
      <c r="CA90" t="s">
        <v>203</v>
      </c>
      <c r="CB90">
        <v>100</v>
      </c>
      <c r="CC90">
        <v>100</v>
      </c>
      <c r="CD90">
        <v>0.19500000000000001</v>
      </c>
      <c r="CE90">
        <v>0.16400000000000001</v>
      </c>
      <c r="CF90">
        <v>2</v>
      </c>
      <c r="CG90">
        <v>1046.82</v>
      </c>
      <c r="CH90">
        <v>373.46600000000001</v>
      </c>
      <c r="CI90">
        <v>14.999000000000001</v>
      </c>
      <c r="CJ90">
        <v>19.893799999999999</v>
      </c>
      <c r="CK90">
        <v>30</v>
      </c>
      <c r="CL90">
        <v>19.766300000000001</v>
      </c>
      <c r="CM90">
        <v>19.793099999999999</v>
      </c>
      <c r="CN90">
        <v>25.8764</v>
      </c>
      <c r="CO90">
        <v>-30</v>
      </c>
      <c r="CP90">
        <v>-30</v>
      </c>
      <c r="CQ90">
        <v>15</v>
      </c>
      <c r="CR90">
        <v>410</v>
      </c>
      <c r="CS90">
        <v>20</v>
      </c>
      <c r="CT90">
        <v>102.518</v>
      </c>
      <c r="CU90">
        <v>102.452</v>
      </c>
    </row>
    <row r="91" spans="1:99" x14ac:dyDescent="0.25">
      <c r="A91">
        <v>75</v>
      </c>
      <c r="B91">
        <v>1591789354.5</v>
      </c>
      <c r="C91">
        <v>3540</v>
      </c>
      <c r="D91" t="s">
        <v>382</v>
      </c>
      <c r="E91" t="s">
        <v>383</v>
      </c>
      <c r="F91">
        <v>1591789343.6774199</v>
      </c>
      <c r="G91">
        <f t="shared" si="29"/>
        <v>-1.1790743248629715E-4</v>
      </c>
      <c r="H91">
        <f t="shared" si="30"/>
        <v>-0.38677040362293624</v>
      </c>
      <c r="I91">
        <f t="shared" si="31"/>
        <v>410.49022580645197</v>
      </c>
      <c r="J91">
        <f t="shared" si="32"/>
        <v>400.39894443777024</v>
      </c>
      <c r="K91">
        <f t="shared" si="33"/>
        <v>40.730116681263937</v>
      </c>
      <c r="L91">
        <f t="shared" si="34"/>
        <v>41.756640535334057</v>
      </c>
      <c r="M91">
        <f t="shared" si="35"/>
        <v>-6.8101935262512903E-2</v>
      </c>
      <c r="N91">
        <f t="shared" si="36"/>
        <v>2.7887754097783786</v>
      </c>
      <c r="O91">
        <f t="shared" si="37"/>
        <v>-6.903960077885804E-2</v>
      </c>
      <c r="P91">
        <f t="shared" si="38"/>
        <v>-4.3064435307379328E-2</v>
      </c>
      <c r="Q91">
        <f t="shared" si="39"/>
        <v>4.8542321364193506E-3</v>
      </c>
      <c r="R91">
        <f t="shared" si="40"/>
        <v>15.231378096450328</v>
      </c>
      <c r="S91">
        <f t="shared" si="41"/>
        <v>15.165332258064501</v>
      </c>
      <c r="T91">
        <f t="shared" si="42"/>
        <v>1.7296736621559126</v>
      </c>
      <c r="U91">
        <f t="shared" si="43"/>
        <v>89.923748071745408</v>
      </c>
      <c r="V91">
        <f t="shared" si="44"/>
        <v>1.5587553613996996</v>
      </c>
      <c r="W91">
        <f t="shared" si="45"/>
        <v>1.7334190298162964</v>
      </c>
      <c r="X91">
        <f t="shared" si="46"/>
        <v>0.17091830075621295</v>
      </c>
      <c r="Y91">
        <f t="shared" si="47"/>
        <v>5.1997177726457044</v>
      </c>
      <c r="Z91">
        <f t="shared" si="48"/>
        <v>5.0594681728768069</v>
      </c>
      <c r="AA91">
        <f t="shared" si="49"/>
        <v>0.34705939470736391</v>
      </c>
      <c r="AB91">
        <f t="shared" si="50"/>
        <v>10.611099572366294</v>
      </c>
      <c r="AC91">
        <v>-1.2216380756463099E-3</v>
      </c>
      <c r="AD91">
        <v>2.3594902870438299E-2</v>
      </c>
      <c r="AE91">
        <v>2.6780641795241502</v>
      </c>
      <c r="AF91">
        <v>0</v>
      </c>
      <c r="AG91">
        <v>0</v>
      </c>
      <c r="AH91">
        <f t="shared" si="51"/>
        <v>1</v>
      </c>
      <c r="AI91">
        <f t="shared" si="52"/>
        <v>0</v>
      </c>
      <c r="AJ91">
        <f t="shared" si="53"/>
        <v>55919.171236133501</v>
      </c>
      <c r="AK91">
        <f t="shared" si="54"/>
        <v>2.54015287096774E-2</v>
      </c>
      <c r="AL91">
        <f t="shared" si="55"/>
        <v>1.2446749067741925E-2</v>
      </c>
      <c r="AM91">
        <f t="shared" si="56"/>
        <v>0.49</v>
      </c>
      <c r="AN91">
        <f t="shared" si="57"/>
        <v>0.39</v>
      </c>
      <c r="AO91">
        <v>11.28</v>
      </c>
      <c r="AP91">
        <v>0.5</v>
      </c>
      <c r="AQ91" t="s">
        <v>196</v>
      </c>
      <c r="AR91">
        <v>1591789343.6774199</v>
      </c>
      <c r="AS91">
        <v>410.49022580645197</v>
      </c>
      <c r="AT91">
        <v>409.99935483871002</v>
      </c>
      <c r="AU91">
        <v>15.3234032258065</v>
      </c>
      <c r="AV91">
        <v>15.454364516129001</v>
      </c>
      <c r="AW91">
        <v>1000.00219354839</v>
      </c>
      <c r="AX91">
        <v>101.623096774194</v>
      </c>
      <c r="AY91">
        <v>0.10073953225806501</v>
      </c>
      <c r="AZ91">
        <v>15.1989838709677</v>
      </c>
      <c r="BA91">
        <v>15.165332258064501</v>
      </c>
      <c r="BB91">
        <v>15.2779903225806</v>
      </c>
      <c r="BC91">
        <v>0</v>
      </c>
      <c r="BD91">
        <v>0</v>
      </c>
      <c r="BE91">
        <v>9996.9103225806502</v>
      </c>
      <c r="BF91">
        <v>2.54015287096774E-2</v>
      </c>
      <c r="BG91">
        <v>1.7043335483871E-3</v>
      </c>
      <c r="BH91">
        <v>1591789341.5</v>
      </c>
      <c r="BI91" t="s">
        <v>384</v>
      </c>
      <c r="BJ91">
        <v>13</v>
      </c>
      <c r="BK91">
        <v>0.182</v>
      </c>
      <c r="BL91">
        <v>0.16900000000000001</v>
      </c>
      <c r="BM91">
        <v>410</v>
      </c>
      <c r="BN91">
        <v>15</v>
      </c>
      <c r="BO91">
        <v>0.28000000000000003</v>
      </c>
      <c r="BP91">
        <v>0.11</v>
      </c>
      <c r="BQ91">
        <v>0.28363929885365802</v>
      </c>
      <c r="BR91">
        <v>2.5322594595677801</v>
      </c>
      <c r="BS91">
        <v>0.27921327150654601</v>
      </c>
      <c r="BT91">
        <v>0</v>
      </c>
      <c r="BU91">
        <v>-7.4168887073170695E-2</v>
      </c>
      <c r="BV91">
        <v>-0.68726601700344003</v>
      </c>
      <c r="BW91">
        <v>7.4997134717666794E-2</v>
      </c>
      <c r="BX91">
        <v>0</v>
      </c>
      <c r="BY91">
        <v>0</v>
      </c>
      <c r="BZ91">
        <v>2</v>
      </c>
      <c r="CA91" t="s">
        <v>198</v>
      </c>
      <c r="CB91">
        <v>100</v>
      </c>
      <c r="CC91">
        <v>100</v>
      </c>
      <c r="CD91">
        <v>0.182</v>
      </c>
      <c r="CE91">
        <v>0.16900000000000001</v>
      </c>
      <c r="CF91">
        <v>2</v>
      </c>
      <c r="CG91">
        <v>1042.1099999999999</v>
      </c>
      <c r="CH91">
        <v>373.66500000000002</v>
      </c>
      <c r="CI91">
        <v>15.002599999999999</v>
      </c>
      <c r="CJ91">
        <v>19.678599999999999</v>
      </c>
      <c r="CK91">
        <v>29.9999</v>
      </c>
      <c r="CL91">
        <v>19.5884</v>
      </c>
      <c r="CM91">
        <v>19.6112</v>
      </c>
      <c r="CN91">
        <v>25.855799999999999</v>
      </c>
      <c r="CO91">
        <v>-30</v>
      </c>
      <c r="CP91">
        <v>-30</v>
      </c>
      <c r="CQ91">
        <v>15</v>
      </c>
      <c r="CR91">
        <v>410</v>
      </c>
      <c r="CS91">
        <v>20</v>
      </c>
      <c r="CT91">
        <v>102.544</v>
      </c>
      <c r="CU91">
        <v>102.49</v>
      </c>
    </row>
    <row r="92" spans="1:99" x14ac:dyDescent="0.25">
      <c r="A92">
        <v>76</v>
      </c>
      <c r="B92">
        <v>1591789359.5</v>
      </c>
      <c r="C92">
        <v>3545</v>
      </c>
      <c r="D92" t="s">
        <v>385</v>
      </c>
      <c r="E92" t="s">
        <v>386</v>
      </c>
      <c r="F92">
        <v>1591789351.14516</v>
      </c>
      <c r="G92">
        <f t="shared" si="29"/>
        <v>-1.3287886260827242E-4</v>
      </c>
      <c r="H92">
        <f t="shared" si="30"/>
        <v>-0.43756343656107216</v>
      </c>
      <c r="I92">
        <f t="shared" si="31"/>
        <v>410.55748387096799</v>
      </c>
      <c r="J92">
        <f t="shared" si="32"/>
        <v>400.31653899057778</v>
      </c>
      <c r="K92">
        <f t="shared" si="33"/>
        <v>40.721899910940628</v>
      </c>
      <c r="L92">
        <f t="shared" si="34"/>
        <v>41.763652353805668</v>
      </c>
      <c r="M92">
        <f t="shared" si="35"/>
        <v>-7.5786757174288719E-2</v>
      </c>
      <c r="N92">
        <f t="shared" si="36"/>
        <v>2.7897196923447733</v>
      </c>
      <c r="O92">
        <f t="shared" si="37"/>
        <v>-7.6949534892536989E-2</v>
      </c>
      <c r="P92">
        <f t="shared" si="38"/>
        <v>-4.798751006270062E-2</v>
      </c>
      <c r="Q92">
        <f t="shared" si="39"/>
        <v>2.234936384032252E-3</v>
      </c>
      <c r="R92">
        <f t="shared" si="40"/>
        <v>15.255378562200173</v>
      </c>
      <c r="S92">
        <f t="shared" si="41"/>
        <v>15.1839612903226</v>
      </c>
      <c r="T92">
        <f t="shared" si="42"/>
        <v>1.7317461625119226</v>
      </c>
      <c r="U92">
        <f t="shared" si="43"/>
        <v>89.818587125638757</v>
      </c>
      <c r="V92">
        <f t="shared" si="44"/>
        <v>1.5589267647959777</v>
      </c>
      <c r="W92">
        <f t="shared" si="45"/>
        <v>1.7356393756398572</v>
      </c>
      <c r="X92">
        <f t="shared" si="46"/>
        <v>0.1728193977159449</v>
      </c>
      <c r="Y92">
        <f t="shared" si="47"/>
        <v>5.8599578410248139</v>
      </c>
      <c r="Z92">
        <f t="shared" si="48"/>
        <v>5.2552450153514183</v>
      </c>
      <c r="AA92">
        <f t="shared" si="49"/>
        <v>0.36043919792182527</v>
      </c>
      <c r="AB92">
        <f t="shared" si="50"/>
        <v>11.477876990682089</v>
      </c>
      <c r="AC92">
        <v>-1.2222804845959201E-3</v>
      </c>
      <c r="AD92">
        <v>2.3607310454215699E-2</v>
      </c>
      <c r="AE92">
        <v>2.6789502436324302</v>
      </c>
      <c r="AF92">
        <v>0</v>
      </c>
      <c r="AG92">
        <v>0</v>
      </c>
      <c r="AH92">
        <f t="shared" si="51"/>
        <v>1</v>
      </c>
      <c r="AI92">
        <f t="shared" si="52"/>
        <v>0</v>
      </c>
      <c r="AJ92">
        <f t="shared" si="53"/>
        <v>55943.514865405305</v>
      </c>
      <c r="AK92">
        <f t="shared" si="54"/>
        <v>1.1695114516129E-2</v>
      </c>
      <c r="AL92">
        <f t="shared" si="55"/>
        <v>5.7306061129032103E-3</v>
      </c>
      <c r="AM92">
        <f t="shared" si="56"/>
        <v>0.49</v>
      </c>
      <c r="AN92">
        <f t="shared" si="57"/>
        <v>0.39</v>
      </c>
      <c r="AO92">
        <v>11.28</v>
      </c>
      <c r="AP92">
        <v>0.5</v>
      </c>
      <c r="AQ92" t="s">
        <v>196</v>
      </c>
      <c r="AR92">
        <v>1591789351.14516</v>
      </c>
      <c r="AS92">
        <v>410.55748387096799</v>
      </c>
      <c r="AT92">
        <v>410.00238709677399</v>
      </c>
      <c r="AU92">
        <v>15.325025806451601</v>
      </c>
      <c r="AV92">
        <v>15.4726129032258</v>
      </c>
      <c r="AW92">
        <v>1000.02190322581</v>
      </c>
      <c r="AX92">
        <v>101.623387096774</v>
      </c>
      <c r="AY92">
        <v>0.100863451612903</v>
      </c>
      <c r="AZ92">
        <v>15.2189032258065</v>
      </c>
      <c r="BA92">
        <v>15.1839612903226</v>
      </c>
      <c r="BB92">
        <v>15.2967612903226</v>
      </c>
      <c r="BC92">
        <v>0</v>
      </c>
      <c r="BD92">
        <v>0</v>
      </c>
      <c r="BE92">
        <v>10002.1387096774</v>
      </c>
      <c r="BF92">
        <v>1.1695114516129E-2</v>
      </c>
      <c r="BG92">
        <v>1.6377509677419401E-3</v>
      </c>
      <c r="BH92">
        <v>1591789341.5</v>
      </c>
      <c r="BI92" t="s">
        <v>384</v>
      </c>
      <c r="BJ92">
        <v>13</v>
      </c>
      <c r="BK92">
        <v>0.182</v>
      </c>
      <c r="BL92">
        <v>0.16900000000000001</v>
      </c>
      <c r="BM92">
        <v>410</v>
      </c>
      <c r="BN92">
        <v>15</v>
      </c>
      <c r="BO92">
        <v>0.28000000000000003</v>
      </c>
      <c r="BP92">
        <v>0.11</v>
      </c>
      <c r="BQ92">
        <v>0.42510838170731702</v>
      </c>
      <c r="BR92">
        <v>2.11114704878046</v>
      </c>
      <c r="BS92">
        <v>0.252729966960347</v>
      </c>
      <c r="BT92">
        <v>0</v>
      </c>
      <c r="BU92">
        <v>-0.112541402439024</v>
      </c>
      <c r="BV92">
        <v>-0.60180385714284901</v>
      </c>
      <c r="BW92">
        <v>6.9766259542956399E-2</v>
      </c>
      <c r="BX92">
        <v>0</v>
      </c>
      <c r="BY92">
        <v>0</v>
      </c>
      <c r="BZ92">
        <v>2</v>
      </c>
      <c r="CA92" t="s">
        <v>198</v>
      </c>
      <c r="CB92">
        <v>100</v>
      </c>
      <c r="CC92">
        <v>100</v>
      </c>
      <c r="CD92">
        <v>0.182</v>
      </c>
      <c r="CE92">
        <v>0.16900000000000001</v>
      </c>
      <c r="CF92">
        <v>2</v>
      </c>
      <c r="CG92">
        <v>1045.18</v>
      </c>
      <c r="CH92">
        <v>374.08100000000002</v>
      </c>
      <c r="CI92">
        <v>15.0025</v>
      </c>
      <c r="CJ92">
        <v>19.675999999999998</v>
      </c>
      <c r="CK92">
        <v>29.9999</v>
      </c>
      <c r="CL92">
        <v>19.583400000000001</v>
      </c>
      <c r="CM92">
        <v>19.6067</v>
      </c>
      <c r="CN92">
        <v>25.8551</v>
      </c>
      <c r="CO92">
        <v>-30</v>
      </c>
      <c r="CP92">
        <v>-30</v>
      </c>
      <c r="CQ92">
        <v>15</v>
      </c>
      <c r="CR92">
        <v>410</v>
      </c>
      <c r="CS92">
        <v>20</v>
      </c>
      <c r="CT92">
        <v>102.54300000000001</v>
      </c>
      <c r="CU92">
        <v>102.49</v>
      </c>
    </row>
    <row r="93" spans="1:99" x14ac:dyDescent="0.25">
      <c r="A93">
        <v>77</v>
      </c>
      <c r="B93">
        <v>1591789364.5</v>
      </c>
      <c r="C93">
        <v>3550</v>
      </c>
      <c r="D93" t="s">
        <v>387</v>
      </c>
      <c r="E93" t="s">
        <v>388</v>
      </c>
      <c r="F93">
        <v>1591789355.9354801</v>
      </c>
      <c r="G93">
        <f t="shared" si="29"/>
        <v>-1.4581449738909651E-4</v>
      </c>
      <c r="H93">
        <f t="shared" si="30"/>
        <v>-0.48243578527055542</v>
      </c>
      <c r="I93">
        <f t="shared" si="31"/>
        <v>410.61548387096798</v>
      </c>
      <c r="J93">
        <f t="shared" si="32"/>
        <v>400.22974549869559</v>
      </c>
      <c r="K93">
        <f t="shared" si="33"/>
        <v>40.712937090565461</v>
      </c>
      <c r="L93">
        <f t="shared" si="34"/>
        <v>41.769415070388106</v>
      </c>
      <c r="M93">
        <f t="shared" si="35"/>
        <v>-8.2258679067438126E-2</v>
      </c>
      <c r="N93">
        <f t="shared" si="36"/>
        <v>2.7899476000382846</v>
      </c>
      <c r="O93">
        <f t="shared" si="37"/>
        <v>-8.3630361016940893E-2</v>
      </c>
      <c r="P93">
        <f t="shared" si="38"/>
        <v>-5.2143840009182388E-2</v>
      </c>
      <c r="Q93">
        <f t="shared" si="39"/>
        <v>3.1365366290322708E-5</v>
      </c>
      <c r="R93">
        <f t="shared" si="40"/>
        <v>15.266391724453392</v>
      </c>
      <c r="S93">
        <f t="shared" si="41"/>
        <v>15.1944580645161</v>
      </c>
      <c r="T93">
        <f t="shared" si="42"/>
        <v>1.7329149008920819</v>
      </c>
      <c r="U93">
        <f t="shared" si="43"/>
        <v>89.746386035093096</v>
      </c>
      <c r="V93">
        <f t="shared" si="44"/>
        <v>1.5584225373761857</v>
      </c>
      <c r="W93">
        <f t="shared" si="45"/>
        <v>1.7364738639913626</v>
      </c>
      <c r="X93">
        <f t="shared" si="46"/>
        <v>0.17449236351589614</v>
      </c>
      <c r="Y93">
        <f t="shared" si="47"/>
        <v>6.4304193348591561</v>
      </c>
      <c r="Z93">
        <f t="shared" si="48"/>
        <v>4.8020133860182863</v>
      </c>
      <c r="AA93">
        <f t="shared" si="49"/>
        <v>0.32935750815578163</v>
      </c>
      <c r="AB93">
        <f t="shared" si="50"/>
        <v>11.561821594399515</v>
      </c>
      <c r="AC93">
        <v>-1.22243556519124E-3</v>
      </c>
      <c r="AD93">
        <v>2.3610305704328299E-2</v>
      </c>
      <c r="AE93">
        <v>2.6791640971114901</v>
      </c>
      <c r="AF93">
        <v>0</v>
      </c>
      <c r="AG93">
        <v>0</v>
      </c>
      <c r="AH93">
        <f t="shared" si="51"/>
        <v>1</v>
      </c>
      <c r="AI93">
        <f t="shared" si="52"/>
        <v>0</v>
      </c>
      <c r="AJ93">
        <f t="shared" si="53"/>
        <v>55948.874490519309</v>
      </c>
      <c r="AK93">
        <f t="shared" si="54"/>
        <v>1.64130645161291E-4</v>
      </c>
      <c r="AL93">
        <f t="shared" si="55"/>
        <v>8.0424016129032586E-5</v>
      </c>
      <c r="AM93">
        <f t="shared" si="56"/>
        <v>0.49</v>
      </c>
      <c r="AN93">
        <f t="shared" si="57"/>
        <v>0.39</v>
      </c>
      <c r="AO93">
        <v>11.28</v>
      </c>
      <c r="AP93">
        <v>0.5</v>
      </c>
      <c r="AQ93" t="s">
        <v>196</v>
      </c>
      <c r="AR93">
        <v>1591789355.9354801</v>
      </c>
      <c r="AS93">
        <v>410.61548387096798</v>
      </c>
      <c r="AT93">
        <v>410.003774193548</v>
      </c>
      <c r="AU93">
        <v>15.320119354838701</v>
      </c>
      <c r="AV93">
        <v>15.482074193548399</v>
      </c>
      <c r="AW93">
        <v>1000.02519354839</v>
      </c>
      <c r="AX93">
        <v>101.623580645161</v>
      </c>
      <c r="AY93">
        <v>0.100335551612903</v>
      </c>
      <c r="AZ93">
        <v>15.2263838709677</v>
      </c>
      <c r="BA93">
        <v>15.1944580645161</v>
      </c>
      <c r="BB93">
        <v>15.3068387096774</v>
      </c>
      <c r="BC93">
        <v>0</v>
      </c>
      <c r="BD93">
        <v>0</v>
      </c>
      <c r="BE93">
        <v>10003.3887096774</v>
      </c>
      <c r="BF93">
        <v>1.64130645161291E-4</v>
      </c>
      <c r="BG93">
        <v>1.6251119354838701E-3</v>
      </c>
      <c r="BH93">
        <v>1591789341.5</v>
      </c>
      <c r="BI93" t="s">
        <v>384</v>
      </c>
      <c r="BJ93">
        <v>13</v>
      </c>
      <c r="BK93">
        <v>0.182</v>
      </c>
      <c r="BL93">
        <v>0.16900000000000001</v>
      </c>
      <c r="BM93">
        <v>410</v>
      </c>
      <c r="BN93">
        <v>15</v>
      </c>
      <c r="BO93">
        <v>0.28000000000000003</v>
      </c>
      <c r="BP93">
        <v>0.11</v>
      </c>
      <c r="BQ93">
        <v>0.57174234146341496</v>
      </c>
      <c r="BR93">
        <v>0.65771540069675405</v>
      </c>
      <c r="BS93">
        <v>0.12008726869109899</v>
      </c>
      <c r="BT93">
        <v>0</v>
      </c>
      <c r="BU93">
        <v>-0.15016714878048801</v>
      </c>
      <c r="BV93">
        <v>-0.166233911498224</v>
      </c>
      <c r="BW93">
        <v>3.2282451101066402E-2</v>
      </c>
      <c r="BX93">
        <v>0</v>
      </c>
      <c r="BY93">
        <v>0</v>
      </c>
      <c r="BZ93">
        <v>2</v>
      </c>
      <c r="CA93" t="s">
        <v>198</v>
      </c>
      <c r="CB93">
        <v>100</v>
      </c>
      <c r="CC93">
        <v>100</v>
      </c>
      <c r="CD93">
        <v>0.182</v>
      </c>
      <c r="CE93">
        <v>0.16900000000000001</v>
      </c>
      <c r="CF93">
        <v>2</v>
      </c>
      <c r="CG93">
        <v>1044.06</v>
      </c>
      <c r="CH93">
        <v>374.358</v>
      </c>
      <c r="CI93">
        <v>15.0025</v>
      </c>
      <c r="CJ93">
        <v>19.673999999999999</v>
      </c>
      <c r="CK93">
        <v>29.9999</v>
      </c>
      <c r="CL93">
        <v>19.5809</v>
      </c>
      <c r="CM93">
        <v>19.604600000000001</v>
      </c>
      <c r="CN93">
        <v>25.854399999999998</v>
      </c>
      <c r="CO93">
        <v>-30</v>
      </c>
      <c r="CP93">
        <v>-30</v>
      </c>
      <c r="CQ93">
        <v>15</v>
      </c>
      <c r="CR93">
        <v>410</v>
      </c>
      <c r="CS93">
        <v>20</v>
      </c>
      <c r="CT93">
        <v>102.54300000000001</v>
      </c>
      <c r="CU93">
        <v>102.491</v>
      </c>
    </row>
    <row r="94" spans="1:99" x14ac:dyDescent="0.25">
      <c r="A94">
        <v>78</v>
      </c>
      <c r="B94">
        <v>1591789369.5</v>
      </c>
      <c r="C94">
        <v>3555</v>
      </c>
      <c r="D94" t="s">
        <v>389</v>
      </c>
      <c r="E94" t="s">
        <v>390</v>
      </c>
      <c r="F94">
        <v>1591789360.87097</v>
      </c>
      <c r="G94">
        <f t="shared" si="29"/>
        <v>-1.4247419445302553E-4</v>
      </c>
      <c r="H94">
        <f t="shared" si="30"/>
        <v>-0.49337843028196993</v>
      </c>
      <c r="I94">
        <f t="shared" si="31"/>
        <v>410.62535483871</v>
      </c>
      <c r="J94">
        <f t="shared" si="32"/>
        <v>399.82798780622716</v>
      </c>
      <c r="K94">
        <f t="shared" si="33"/>
        <v>40.671926325342675</v>
      </c>
      <c r="L94">
        <f t="shared" si="34"/>
        <v>41.770272939001089</v>
      </c>
      <c r="M94">
        <f t="shared" si="35"/>
        <v>-8.0543611379168337E-2</v>
      </c>
      <c r="N94">
        <f t="shared" si="36"/>
        <v>2.7902636250286479</v>
      </c>
      <c r="O94">
        <f t="shared" si="37"/>
        <v>-8.1858045336861349E-2</v>
      </c>
      <c r="P94">
        <f t="shared" si="38"/>
        <v>-5.104140409338203E-2</v>
      </c>
      <c r="Q94">
        <f t="shared" si="39"/>
        <v>-2.799685953580649E-3</v>
      </c>
      <c r="R94">
        <f t="shared" si="40"/>
        <v>15.270404961775624</v>
      </c>
      <c r="S94">
        <f t="shared" si="41"/>
        <v>15.2025225806452</v>
      </c>
      <c r="T94">
        <f t="shared" si="42"/>
        <v>1.7338132959244505</v>
      </c>
      <c r="U94">
        <f t="shared" si="43"/>
        <v>89.787306032866553</v>
      </c>
      <c r="V94">
        <f t="shared" si="44"/>
        <v>1.5596292321580918</v>
      </c>
      <c r="W94">
        <f t="shared" si="45"/>
        <v>1.7370264250797223</v>
      </c>
      <c r="X94">
        <f t="shared" si="46"/>
        <v>0.17418406376635875</v>
      </c>
      <c r="Y94">
        <f t="shared" si="47"/>
        <v>6.2831119753784259</v>
      </c>
      <c r="Z94">
        <f t="shared" si="48"/>
        <v>4.3342873609001176</v>
      </c>
      <c r="AA94">
        <f t="shared" si="49"/>
        <v>0.2972638731946749</v>
      </c>
      <c r="AB94">
        <f t="shared" si="50"/>
        <v>10.911863523519639</v>
      </c>
      <c r="AC94">
        <v>-1.2226506259385499E-3</v>
      </c>
      <c r="AD94">
        <v>2.3614459420183299E-2</v>
      </c>
      <c r="AE94">
        <v>2.6794606321723999</v>
      </c>
      <c r="AF94">
        <v>0</v>
      </c>
      <c r="AG94">
        <v>0</v>
      </c>
      <c r="AH94">
        <f t="shared" si="51"/>
        <v>1</v>
      </c>
      <c r="AI94">
        <f t="shared" si="52"/>
        <v>0</v>
      </c>
      <c r="AJ94">
        <f t="shared" si="53"/>
        <v>55957.349876608721</v>
      </c>
      <c r="AK94">
        <f t="shared" si="54"/>
        <v>-1.46503712903226E-2</v>
      </c>
      <c r="AL94">
        <f t="shared" si="55"/>
        <v>-7.1786819322580738E-3</v>
      </c>
      <c r="AM94">
        <f t="shared" si="56"/>
        <v>0.49</v>
      </c>
      <c r="AN94">
        <f t="shared" si="57"/>
        <v>0.39</v>
      </c>
      <c r="AO94">
        <v>11.28</v>
      </c>
      <c r="AP94">
        <v>0.5</v>
      </c>
      <c r="AQ94" t="s">
        <v>196</v>
      </c>
      <c r="AR94">
        <v>1591789360.87097</v>
      </c>
      <c r="AS94">
        <v>410.62535483871</v>
      </c>
      <c r="AT94">
        <v>410.00283870967701</v>
      </c>
      <c r="AU94">
        <v>15.332035483871</v>
      </c>
      <c r="AV94">
        <v>15.490280645161301</v>
      </c>
      <c r="AW94">
        <v>1000.01077419355</v>
      </c>
      <c r="AX94">
        <v>101.623451612903</v>
      </c>
      <c r="AY94">
        <v>0.100108432258065</v>
      </c>
      <c r="AZ94">
        <v>15.231335483871</v>
      </c>
      <c r="BA94">
        <v>15.2025225806452</v>
      </c>
      <c r="BB94">
        <v>15.312074193548399</v>
      </c>
      <c r="BC94">
        <v>0</v>
      </c>
      <c r="BD94">
        <v>0</v>
      </c>
      <c r="BE94">
        <v>10005.1612903226</v>
      </c>
      <c r="BF94">
        <v>-1.46503712903226E-2</v>
      </c>
      <c r="BG94">
        <v>1.5788751612903201E-3</v>
      </c>
      <c r="BH94">
        <v>1591789341.5</v>
      </c>
      <c r="BI94" t="s">
        <v>384</v>
      </c>
      <c r="BJ94">
        <v>13</v>
      </c>
      <c r="BK94">
        <v>0.182</v>
      </c>
      <c r="BL94">
        <v>0.16900000000000001</v>
      </c>
      <c r="BM94">
        <v>410</v>
      </c>
      <c r="BN94">
        <v>15</v>
      </c>
      <c r="BO94">
        <v>0.28000000000000003</v>
      </c>
      <c r="BP94">
        <v>0.11</v>
      </c>
      <c r="BQ94">
        <v>0.618956024390244</v>
      </c>
      <c r="BR94">
        <v>0.203986557491323</v>
      </c>
      <c r="BS94">
        <v>3.5441216731913E-2</v>
      </c>
      <c r="BT94">
        <v>0</v>
      </c>
      <c r="BU94">
        <v>-0.16002097560975601</v>
      </c>
      <c r="BV94">
        <v>4.6662209059238798E-2</v>
      </c>
      <c r="BW94">
        <v>4.6468229770341898E-3</v>
      </c>
      <c r="BX94">
        <v>1</v>
      </c>
      <c r="BY94">
        <v>1</v>
      </c>
      <c r="BZ94">
        <v>2</v>
      </c>
      <c r="CA94" t="s">
        <v>203</v>
      </c>
      <c r="CB94">
        <v>100</v>
      </c>
      <c r="CC94">
        <v>100</v>
      </c>
      <c r="CD94">
        <v>0.182</v>
      </c>
      <c r="CE94">
        <v>0.16900000000000001</v>
      </c>
      <c r="CF94">
        <v>2</v>
      </c>
      <c r="CG94">
        <v>1046.5999999999999</v>
      </c>
      <c r="CH94">
        <v>374.31400000000002</v>
      </c>
      <c r="CI94">
        <v>15.0021</v>
      </c>
      <c r="CJ94">
        <v>19.6722</v>
      </c>
      <c r="CK94">
        <v>30</v>
      </c>
      <c r="CL94">
        <v>19.578800000000001</v>
      </c>
      <c r="CM94">
        <v>19.602499999999999</v>
      </c>
      <c r="CN94">
        <v>25.855399999999999</v>
      </c>
      <c r="CO94">
        <v>-30</v>
      </c>
      <c r="CP94">
        <v>-30</v>
      </c>
      <c r="CQ94">
        <v>15</v>
      </c>
      <c r="CR94">
        <v>410</v>
      </c>
      <c r="CS94">
        <v>20</v>
      </c>
      <c r="CT94">
        <v>102.544</v>
      </c>
      <c r="CU94">
        <v>102.49</v>
      </c>
    </row>
    <row r="95" spans="1:99" x14ac:dyDescent="0.25">
      <c r="A95">
        <v>79</v>
      </c>
      <c r="B95">
        <v>1591789374.5</v>
      </c>
      <c r="C95">
        <v>3560</v>
      </c>
      <c r="D95" t="s">
        <v>391</v>
      </c>
      <c r="E95" t="s">
        <v>392</v>
      </c>
      <c r="F95">
        <v>1591789365.87097</v>
      </c>
      <c r="G95">
        <f t="shared" si="29"/>
        <v>-1.3987467475955396E-4</v>
      </c>
      <c r="H95">
        <f t="shared" si="30"/>
        <v>-0.49875723543779288</v>
      </c>
      <c r="I95">
        <f t="shared" si="31"/>
        <v>410.631741935484</v>
      </c>
      <c r="J95">
        <f t="shared" si="32"/>
        <v>399.57586149652178</v>
      </c>
      <c r="K95">
        <f t="shared" si="33"/>
        <v>40.646158051295991</v>
      </c>
      <c r="L95">
        <f t="shared" si="34"/>
        <v>41.770798218585476</v>
      </c>
      <c r="M95">
        <f t="shared" si="35"/>
        <v>-7.9292085571609383E-2</v>
      </c>
      <c r="N95">
        <f t="shared" si="36"/>
        <v>2.7894413418026418</v>
      </c>
      <c r="O95">
        <f t="shared" si="37"/>
        <v>-8.0566020825841841E-2</v>
      </c>
      <c r="P95">
        <f t="shared" si="38"/>
        <v>-5.0237608936988018E-2</v>
      </c>
      <c r="Q95">
        <f t="shared" si="39"/>
        <v>-3.8035841861612974E-3</v>
      </c>
      <c r="R95">
        <f t="shared" si="40"/>
        <v>15.26831552413022</v>
      </c>
      <c r="S95">
        <f t="shared" si="41"/>
        <v>15.2072677419355</v>
      </c>
      <c r="T95">
        <f t="shared" si="42"/>
        <v>1.7343421027492971</v>
      </c>
      <c r="U95">
        <f t="shared" si="43"/>
        <v>89.850906972413398</v>
      </c>
      <c r="V95">
        <f t="shared" si="44"/>
        <v>1.5605955508034557</v>
      </c>
      <c r="W95">
        <f t="shared" si="45"/>
        <v>1.7368723404011934</v>
      </c>
      <c r="X95">
        <f t="shared" si="46"/>
        <v>0.17374655194584143</v>
      </c>
      <c r="Y95">
        <f t="shared" si="47"/>
        <v>6.1684731568963294</v>
      </c>
      <c r="Z95">
        <f t="shared" si="48"/>
        <v>3.4117845653826144</v>
      </c>
      <c r="AA95">
        <f t="shared" si="49"/>
        <v>0.23406778174085316</v>
      </c>
      <c r="AB95">
        <f t="shared" si="50"/>
        <v>9.8105219198336364</v>
      </c>
      <c r="AC95">
        <v>-1.22209109672604E-3</v>
      </c>
      <c r="AD95">
        <v>2.3603652588204599E-2</v>
      </c>
      <c r="AE95">
        <v>2.6786890564093602</v>
      </c>
      <c r="AF95">
        <v>0</v>
      </c>
      <c r="AG95">
        <v>0</v>
      </c>
      <c r="AH95">
        <f t="shared" si="51"/>
        <v>1</v>
      </c>
      <c r="AI95">
        <f t="shared" si="52"/>
        <v>0</v>
      </c>
      <c r="AJ95">
        <f t="shared" si="53"/>
        <v>55933.0535467757</v>
      </c>
      <c r="AK95">
        <f t="shared" si="54"/>
        <v>-1.99036325806452E-2</v>
      </c>
      <c r="AL95">
        <f t="shared" si="55"/>
        <v>-9.7527799645161471E-3</v>
      </c>
      <c r="AM95">
        <f t="shared" si="56"/>
        <v>0.49</v>
      </c>
      <c r="AN95">
        <f t="shared" si="57"/>
        <v>0.39</v>
      </c>
      <c r="AO95">
        <v>11.28</v>
      </c>
      <c r="AP95">
        <v>0.5</v>
      </c>
      <c r="AQ95" t="s">
        <v>196</v>
      </c>
      <c r="AR95">
        <v>1591789365.87097</v>
      </c>
      <c r="AS95">
        <v>410.631741935484</v>
      </c>
      <c r="AT95">
        <v>410.00435483871001</v>
      </c>
      <c r="AU95">
        <v>15.341580645161301</v>
      </c>
      <c r="AV95">
        <v>15.4969387096774</v>
      </c>
      <c r="AW95">
        <v>999.99996774193596</v>
      </c>
      <c r="AX95">
        <v>101.62325806451599</v>
      </c>
      <c r="AY95">
        <v>9.9998938709677396E-2</v>
      </c>
      <c r="AZ95">
        <v>15.2299548387097</v>
      </c>
      <c r="BA95">
        <v>15.2072677419355</v>
      </c>
      <c r="BB95">
        <v>15.313019354838699</v>
      </c>
      <c r="BC95">
        <v>0</v>
      </c>
      <c r="BD95">
        <v>0</v>
      </c>
      <c r="BE95">
        <v>10000.6016129032</v>
      </c>
      <c r="BF95">
        <v>-1.99036325806452E-2</v>
      </c>
      <c r="BG95">
        <v>1.57486806451613E-3</v>
      </c>
      <c r="BH95">
        <v>1591789341.5</v>
      </c>
      <c r="BI95" t="s">
        <v>384</v>
      </c>
      <c r="BJ95">
        <v>13</v>
      </c>
      <c r="BK95">
        <v>0.182</v>
      </c>
      <c r="BL95">
        <v>0.16900000000000001</v>
      </c>
      <c r="BM95">
        <v>410</v>
      </c>
      <c r="BN95">
        <v>15</v>
      </c>
      <c r="BO95">
        <v>0.28000000000000003</v>
      </c>
      <c r="BP95">
        <v>0.11</v>
      </c>
      <c r="BQ95">
        <v>0.61770331707317105</v>
      </c>
      <c r="BR95">
        <v>9.6598264808346199E-2</v>
      </c>
      <c r="BS95">
        <v>3.5554057286526497E-2</v>
      </c>
      <c r="BT95">
        <v>1</v>
      </c>
      <c r="BU95">
        <v>-0.15693812195122001</v>
      </c>
      <c r="BV95">
        <v>3.6829296167245999E-2</v>
      </c>
      <c r="BW95">
        <v>3.8652986707880901E-3</v>
      </c>
      <c r="BX95">
        <v>1</v>
      </c>
      <c r="BY95">
        <v>2</v>
      </c>
      <c r="BZ95">
        <v>2</v>
      </c>
      <c r="CA95" t="s">
        <v>289</v>
      </c>
      <c r="CB95">
        <v>100</v>
      </c>
      <c r="CC95">
        <v>100</v>
      </c>
      <c r="CD95">
        <v>0.182</v>
      </c>
      <c r="CE95">
        <v>0.16900000000000001</v>
      </c>
      <c r="CF95">
        <v>2</v>
      </c>
      <c r="CG95">
        <v>1045.73</v>
      </c>
      <c r="CH95">
        <v>374.51400000000001</v>
      </c>
      <c r="CI95">
        <v>15.001300000000001</v>
      </c>
      <c r="CJ95">
        <v>19.6707</v>
      </c>
      <c r="CK95">
        <v>30</v>
      </c>
      <c r="CL95">
        <v>19.576699999999999</v>
      </c>
      <c r="CM95">
        <v>19.6008</v>
      </c>
      <c r="CN95">
        <v>25.853200000000001</v>
      </c>
      <c r="CO95">
        <v>-30</v>
      </c>
      <c r="CP95">
        <v>-30</v>
      </c>
      <c r="CQ95">
        <v>15</v>
      </c>
      <c r="CR95">
        <v>410</v>
      </c>
      <c r="CS95">
        <v>20</v>
      </c>
      <c r="CT95">
        <v>102.545</v>
      </c>
      <c r="CU95">
        <v>102.49</v>
      </c>
    </row>
    <row r="96" spans="1:99" x14ac:dyDescent="0.25">
      <c r="A96">
        <v>80</v>
      </c>
      <c r="B96">
        <v>1591789379.5</v>
      </c>
      <c r="C96">
        <v>3565</v>
      </c>
      <c r="D96" t="s">
        <v>393</v>
      </c>
      <c r="E96" t="s">
        <v>394</v>
      </c>
      <c r="F96">
        <v>1591789370.87097</v>
      </c>
      <c r="G96">
        <f t="shared" si="29"/>
        <v>-1.3839717508177312E-4</v>
      </c>
      <c r="H96">
        <f t="shared" si="30"/>
        <v>-0.50330932556747399</v>
      </c>
      <c r="I96">
        <f t="shared" si="31"/>
        <v>410.63774193548397</v>
      </c>
      <c r="J96">
        <f t="shared" si="32"/>
        <v>399.42208256748609</v>
      </c>
      <c r="K96">
        <f t="shared" si="33"/>
        <v>40.630261428119326</v>
      </c>
      <c r="L96">
        <f t="shared" si="34"/>
        <v>41.771147703813654</v>
      </c>
      <c r="M96">
        <f t="shared" si="35"/>
        <v>-7.8725111389484376E-2</v>
      </c>
      <c r="N96">
        <f t="shared" si="36"/>
        <v>2.7893444575133111</v>
      </c>
      <c r="O96">
        <f t="shared" si="37"/>
        <v>-7.9980781665909065E-2</v>
      </c>
      <c r="P96">
        <f t="shared" si="38"/>
        <v>-4.9873511925902003E-2</v>
      </c>
      <c r="Q96">
        <f t="shared" si="39"/>
        <v>-3.5759921246903245E-3</v>
      </c>
      <c r="R96">
        <f t="shared" si="40"/>
        <v>15.260283880466938</v>
      </c>
      <c r="S96">
        <f t="shared" si="41"/>
        <v>15.2075612903226</v>
      </c>
      <c r="T96">
        <f t="shared" si="42"/>
        <v>1.7343748208091687</v>
      </c>
      <c r="U96">
        <f t="shared" si="43"/>
        <v>89.930201291659387</v>
      </c>
      <c r="V96">
        <f t="shared" si="44"/>
        <v>1.5612072975932847</v>
      </c>
      <c r="W96">
        <f t="shared" si="45"/>
        <v>1.7360211310213975</v>
      </c>
      <c r="X96">
        <f t="shared" si="46"/>
        <v>0.17316752321588402</v>
      </c>
      <c r="Y96">
        <f t="shared" si="47"/>
        <v>6.1033154211061946</v>
      </c>
      <c r="Z96">
        <f t="shared" si="48"/>
        <v>2.2202752142753925</v>
      </c>
      <c r="AA96">
        <f t="shared" si="49"/>
        <v>0.15232295419374434</v>
      </c>
      <c r="AB96">
        <f t="shared" si="50"/>
        <v>8.4723375974506414</v>
      </c>
      <c r="AC96">
        <v>-1.2220251816134099E-3</v>
      </c>
      <c r="AD96">
        <v>2.36023794937332E-2</v>
      </c>
      <c r="AE96">
        <v>2.6785981456922001</v>
      </c>
      <c r="AF96">
        <v>0</v>
      </c>
      <c r="AG96">
        <v>0</v>
      </c>
      <c r="AH96">
        <f t="shared" si="51"/>
        <v>1</v>
      </c>
      <c r="AI96">
        <f t="shared" si="52"/>
        <v>0</v>
      </c>
      <c r="AJ96">
        <f t="shared" si="53"/>
        <v>55931.627417024334</v>
      </c>
      <c r="AK96">
        <f t="shared" si="54"/>
        <v>-1.8712674645161301E-2</v>
      </c>
      <c r="AL96">
        <f t="shared" si="55"/>
        <v>-9.1692105761290374E-3</v>
      </c>
      <c r="AM96">
        <f t="shared" si="56"/>
        <v>0.49</v>
      </c>
      <c r="AN96">
        <f t="shared" si="57"/>
        <v>0.39</v>
      </c>
      <c r="AO96">
        <v>11.28</v>
      </c>
      <c r="AP96">
        <v>0.5</v>
      </c>
      <c r="AQ96" t="s">
        <v>196</v>
      </c>
      <c r="AR96">
        <v>1591789370.87097</v>
      </c>
      <c r="AS96">
        <v>410.63774193548397</v>
      </c>
      <c r="AT96">
        <v>410.00590322580598</v>
      </c>
      <c r="AU96">
        <v>15.347690322580601</v>
      </c>
      <c r="AV96">
        <v>15.501406451612899</v>
      </c>
      <c r="AW96">
        <v>999.99951612903203</v>
      </c>
      <c r="AX96">
        <v>101.622677419355</v>
      </c>
      <c r="AY96">
        <v>9.9944341935483905E-2</v>
      </c>
      <c r="AZ96">
        <v>15.2223258064516</v>
      </c>
      <c r="BA96">
        <v>15.2075612903226</v>
      </c>
      <c r="BB96">
        <v>15.3061387096774</v>
      </c>
      <c r="BC96">
        <v>0</v>
      </c>
      <c r="BD96">
        <v>0</v>
      </c>
      <c r="BE96">
        <v>10000.1193548387</v>
      </c>
      <c r="BF96">
        <v>-1.8712674645161301E-2</v>
      </c>
      <c r="BG96">
        <v>1.54311935483871E-3</v>
      </c>
      <c r="BH96">
        <v>1591789341.5</v>
      </c>
      <c r="BI96" t="s">
        <v>384</v>
      </c>
      <c r="BJ96">
        <v>13</v>
      </c>
      <c r="BK96">
        <v>0.182</v>
      </c>
      <c r="BL96">
        <v>0.16900000000000001</v>
      </c>
      <c r="BM96">
        <v>410</v>
      </c>
      <c r="BN96">
        <v>15</v>
      </c>
      <c r="BO96">
        <v>0.28000000000000003</v>
      </c>
      <c r="BP96">
        <v>0.11</v>
      </c>
      <c r="BQ96">
        <v>0.63095609756097604</v>
      </c>
      <c r="BR96">
        <v>-3.4331707317376398E-3</v>
      </c>
      <c r="BS96">
        <v>2.9372593069884399E-2</v>
      </c>
      <c r="BT96">
        <v>1</v>
      </c>
      <c r="BU96">
        <v>-0.15470265853658499</v>
      </c>
      <c r="BV96">
        <v>1.7148209059233002E-2</v>
      </c>
      <c r="BW96">
        <v>2.1397239348918502E-3</v>
      </c>
      <c r="BX96">
        <v>1</v>
      </c>
      <c r="BY96">
        <v>2</v>
      </c>
      <c r="BZ96">
        <v>2</v>
      </c>
      <c r="CA96" t="s">
        <v>289</v>
      </c>
      <c r="CB96">
        <v>100</v>
      </c>
      <c r="CC96">
        <v>100</v>
      </c>
      <c r="CD96">
        <v>0.182</v>
      </c>
      <c r="CE96">
        <v>0.16900000000000001</v>
      </c>
      <c r="CF96">
        <v>2</v>
      </c>
      <c r="CG96">
        <v>1048.24</v>
      </c>
      <c r="CH96">
        <v>374.52699999999999</v>
      </c>
      <c r="CI96">
        <v>15.000299999999999</v>
      </c>
      <c r="CJ96">
        <v>19.669</v>
      </c>
      <c r="CK96">
        <v>30</v>
      </c>
      <c r="CL96">
        <v>19.5746</v>
      </c>
      <c r="CM96">
        <v>19.5992</v>
      </c>
      <c r="CN96">
        <v>25.855499999999999</v>
      </c>
      <c r="CO96">
        <v>-30</v>
      </c>
      <c r="CP96">
        <v>-30</v>
      </c>
      <c r="CQ96">
        <v>15</v>
      </c>
      <c r="CR96">
        <v>410</v>
      </c>
      <c r="CS96">
        <v>20</v>
      </c>
      <c r="CT96">
        <v>102.544</v>
      </c>
      <c r="CU96">
        <v>102.49</v>
      </c>
    </row>
    <row r="97" spans="1:99" x14ac:dyDescent="0.25">
      <c r="A97">
        <v>81</v>
      </c>
      <c r="B97">
        <v>1591789718</v>
      </c>
      <c r="C97">
        <v>3903.5</v>
      </c>
      <c r="D97" t="s">
        <v>397</v>
      </c>
      <c r="E97" t="s">
        <v>398</v>
      </c>
      <c r="F97">
        <v>1591789708.48387</v>
      </c>
      <c r="G97">
        <f t="shared" si="29"/>
        <v>6.0288430487010291E-6</v>
      </c>
      <c r="H97">
        <f t="shared" si="30"/>
        <v>-0.36101144550113856</v>
      </c>
      <c r="I97">
        <f t="shared" si="31"/>
        <v>410.59300000000002</v>
      </c>
      <c r="J97">
        <f t="shared" si="32"/>
        <v>583.37215803194465</v>
      </c>
      <c r="K97">
        <f t="shared" si="33"/>
        <v>59.346368769917532</v>
      </c>
      <c r="L97">
        <f t="shared" si="34"/>
        <v>41.76956897386323</v>
      </c>
      <c r="M97">
        <f t="shared" si="35"/>
        <v>3.3172698576356976E-3</v>
      </c>
      <c r="N97">
        <f t="shared" si="36"/>
        <v>2.7328319218941721</v>
      </c>
      <c r="O97">
        <f t="shared" si="37"/>
        <v>3.3150344331619405E-3</v>
      </c>
      <c r="P97">
        <f t="shared" si="38"/>
        <v>2.0720972344831098E-3</v>
      </c>
      <c r="Q97">
        <f t="shared" si="39"/>
        <v>1.1543857222258055E-2</v>
      </c>
      <c r="R97">
        <f t="shared" si="40"/>
        <v>15.169867344547807</v>
      </c>
      <c r="S97">
        <f t="shared" si="41"/>
        <v>15.1472451612903</v>
      </c>
      <c r="T97">
        <f t="shared" si="42"/>
        <v>1.72766353791335</v>
      </c>
      <c r="U97">
        <f t="shared" si="43"/>
        <v>89.324339563974192</v>
      </c>
      <c r="V97">
        <f t="shared" si="44"/>
        <v>1.5456303517609256</v>
      </c>
      <c r="W97">
        <f t="shared" si="45"/>
        <v>1.7303574359527656</v>
      </c>
      <c r="X97">
        <f t="shared" si="46"/>
        <v>0.18203318615242448</v>
      </c>
      <c r="Y97">
        <f t="shared" si="47"/>
        <v>-0.26587197844771537</v>
      </c>
      <c r="Z97">
        <f t="shared" si="48"/>
        <v>3.5706728417728417</v>
      </c>
      <c r="AA97">
        <f t="shared" si="49"/>
        <v>0.24988866265258738</v>
      </c>
      <c r="AB97">
        <f t="shared" si="50"/>
        <v>3.5662333831999717</v>
      </c>
      <c r="AC97">
        <v>-1.22240526202318E-3</v>
      </c>
      <c r="AD97">
        <v>2.3609720424349501E-2</v>
      </c>
      <c r="AE97">
        <v>2.6791223109887401</v>
      </c>
      <c r="AF97">
        <v>0</v>
      </c>
      <c r="AG97">
        <v>0</v>
      </c>
      <c r="AH97">
        <f t="shared" si="51"/>
        <v>1</v>
      </c>
      <c r="AI97">
        <f t="shared" si="52"/>
        <v>0</v>
      </c>
      <c r="AJ97">
        <f t="shared" si="53"/>
        <v>55958.32726723385</v>
      </c>
      <c r="AK97">
        <f t="shared" si="54"/>
        <v>6.04074161290322E-2</v>
      </c>
      <c r="AL97">
        <f t="shared" si="55"/>
        <v>2.9599633903225779E-2</v>
      </c>
      <c r="AM97">
        <f t="shared" si="56"/>
        <v>0.49</v>
      </c>
      <c r="AN97">
        <f t="shared" si="57"/>
        <v>0.39</v>
      </c>
      <c r="AO97">
        <v>16.68</v>
      </c>
      <c r="AP97">
        <v>0.5</v>
      </c>
      <c r="AQ97" t="s">
        <v>196</v>
      </c>
      <c r="AR97">
        <v>1591789708.48387</v>
      </c>
      <c r="AS97">
        <v>410.59300000000002</v>
      </c>
      <c r="AT97">
        <v>409.99496774193602</v>
      </c>
      <c r="AU97">
        <v>15.193477419354799</v>
      </c>
      <c r="AV97">
        <v>15.183574193548401</v>
      </c>
      <c r="AW97">
        <v>1000.00980645161</v>
      </c>
      <c r="AX97">
        <v>101.62906451612901</v>
      </c>
      <c r="AY97">
        <v>0.100796864516129</v>
      </c>
      <c r="AZ97">
        <v>15.171480645161299</v>
      </c>
      <c r="BA97">
        <v>15.1472451612903</v>
      </c>
      <c r="BB97">
        <v>15.233193548387099</v>
      </c>
      <c r="BC97">
        <v>0</v>
      </c>
      <c r="BD97">
        <v>0</v>
      </c>
      <c r="BE97">
        <v>10002.600967741901</v>
      </c>
      <c r="BF97">
        <v>6.04074161290322E-2</v>
      </c>
      <c r="BG97">
        <v>1.82116129032258E-3</v>
      </c>
      <c r="BH97">
        <v>1591789703.5</v>
      </c>
      <c r="BI97" t="s">
        <v>399</v>
      </c>
      <c r="BJ97">
        <v>14</v>
      </c>
      <c r="BK97">
        <v>0.14199999999999999</v>
      </c>
      <c r="BL97">
        <v>0.16</v>
      </c>
      <c r="BM97">
        <v>410</v>
      </c>
      <c r="BN97">
        <v>15</v>
      </c>
      <c r="BO97">
        <v>0.44</v>
      </c>
      <c r="BP97">
        <v>0.12</v>
      </c>
      <c r="BQ97">
        <v>0.42722529463414599</v>
      </c>
      <c r="BR97">
        <v>3.0740041120556301</v>
      </c>
      <c r="BS97">
        <v>0.33916367108168699</v>
      </c>
      <c r="BT97">
        <v>0</v>
      </c>
      <c r="BU97">
        <v>9.0100125853658508E-3</v>
      </c>
      <c r="BV97">
        <v>7.3435166968638499E-2</v>
      </c>
      <c r="BW97">
        <v>7.5649538285320703E-3</v>
      </c>
      <c r="BX97">
        <v>1</v>
      </c>
      <c r="BY97">
        <v>1</v>
      </c>
      <c r="BZ97">
        <v>2</v>
      </c>
      <c r="CA97" t="s">
        <v>203</v>
      </c>
      <c r="CB97">
        <v>100</v>
      </c>
      <c r="CC97">
        <v>100</v>
      </c>
      <c r="CD97">
        <v>0.14199999999999999</v>
      </c>
      <c r="CE97">
        <v>0.16</v>
      </c>
      <c r="CF97">
        <v>2</v>
      </c>
      <c r="CG97">
        <v>1041.94</v>
      </c>
      <c r="CH97">
        <v>373.67099999999999</v>
      </c>
      <c r="CI97">
        <v>15.002800000000001</v>
      </c>
      <c r="CJ97">
        <v>19.6266</v>
      </c>
      <c r="CK97">
        <v>29.9999</v>
      </c>
      <c r="CL97">
        <v>19.514099999999999</v>
      </c>
      <c r="CM97">
        <v>19.538599999999999</v>
      </c>
      <c r="CN97">
        <v>25.8368</v>
      </c>
      <c r="CO97">
        <v>-30</v>
      </c>
      <c r="CP97">
        <v>-30</v>
      </c>
      <c r="CQ97">
        <v>15</v>
      </c>
      <c r="CR97">
        <v>410</v>
      </c>
      <c r="CS97">
        <v>20</v>
      </c>
      <c r="CT97">
        <v>102.56100000000001</v>
      </c>
      <c r="CU97">
        <v>102.5</v>
      </c>
    </row>
    <row r="98" spans="1:99" x14ac:dyDescent="0.25">
      <c r="A98">
        <v>82</v>
      </c>
      <c r="B98">
        <v>1591789723</v>
      </c>
      <c r="C98">
        <v>3908.5</v>
      </c>
      <c r="D98" t="s">
        <v>400</v>
      </c>
      <c r="E98" t="s">
        <v>401</v>
      </c>
      <c r="F98">
        <v>1591789714.64516</v>
      </c>
      <c r="G98">
        <f t="shared" si="29"/>
        <v>1.1360955547446659E-5</v>
      </c>
      <c r="H98">
        <f t="shared" si="30"/>
        <v>-0.44128482822865006</v>
      </c>
      <c r="I98">
        <f t="shared" si="31"/>
        <v>410.72532258064501</v>
      </c>
      <c r="J98">
        <f t="shared" si="32"/>
        <v>522.63117907633284</v>
      </c>
      <c r="K98">
        <f t="shared" si="33"/>
        <v>53.167087105228831</v>
      </c>
      <c r="L98">
        <f t="shared" si="34"/>
        <v>41.782943452707698</v>
      </c>
      <c r="M98">
        <f t="shared" si="35"/>
        <v>6.2403372216316318E-3</v>
      </c>
      <c r="N98">
        <f t="shared" si="36"/>
        <v>2.7330023067521299</v>
      </c>
      <c r="O98">
        <f t="shared" si="37"/>
        <v>6.2324320904614755E-3</v>
      </c>
      <c r="P98">
        <f t="shared" si="38"/>
        <v>3.8959794511096665E-3</v>
      </c>
      <c r="Q98">
        <f t="shared" si="39"/>
        <v>1.1747782498064522E-2</v>
      </c>
      <c r="R98">
        <f t="shared" si="40"/>
        <v>15.185586910649397</v>
      </c>
      <c r="S98">
        <f t="shared" si="41"/>
        <v>15.1659064516129</v>
      </c>
      <c r="T98">
        <f t="shared" si="42"/>
        <v>1.7297375092591987</v>
      </c>
      <c r="U98">
        <f t="shared" si="43"/>
        <v>89.321027205240597</v>
      </c>
      <c r="V98">
        <f t="shared" si="44"/>
        <v>1.5472836978488242</v>
      </c>
      <c r="W98">
        <f t="shared" si="45"/>
        <v>1.7322726196301992</v>
      </c>
      <c r="X98">
        <f t="shared" si="46"/>
        <v>0.18245381141037442</v>
      </c>
      <c r="Y98">
        <f t="shared" si="47"/>
        <v>-0.50101813964239772</v>
      </c>
      <c r="Z98">
        <f t="shared" si="48"/>
        <v>3.3570124664910344</v>
      </c>
      <c r="AA98">
        <f t="shared" si="49"/>
        <v>0.2349651546182164</v>
      </c>
      <c r="AB98">
        <f t="shared" si="50"/>
        <v>3.1027072639649176</v>
      </c>
      <c r="AC98">
        <v>-1.22252501188546E-3</v>
      </c>
      <c r="AD98">
        <v>2.3612033291331599E-2</v>
      </c>
      <c r="AE98">
        <v>2.6792874343195199</v>
      </c>
      <c r="AF98">
        <v>0</v>
      </c>
      <c r="AG98">
        <v>0</v>
      </c>
      <c r="AH98">
        <f t="shared" si="51"/>
        <v>1</v>
      </c>
      <c r="AI98">
        <f t="shared" si="52"/>
        <v>0</v>
      </c>
      <c r="AJ98">
        <f t="shared" si="53"/>
        <v>55960.239738382494</v>
      </c>
      <c r="AK98">
        <f t="shared" si="54"/>
        <v>6.1474529032258099E-2</v>
      </c>
      <c r="AL98">
        <f t="shared" si="55"/>
        <v>3.0122519225806468E-2</v>
      </c>
      <c r="AM98">
        <f t="shared" si="56"/>
        <v>0.49</v>
      </c>
      <c r="AN98">
        <f t="shared" si="57"/>
        <v>0.39</v>
      </c>
      <c r="AO98">
        <v>16.68</v>
      </c>
      <c r="AP98">
        <v>0.5</v>
      </c>
      <c r="AQ98" t="s">
        <v>196</v>
      </c>
      <c r="AR98">
        <v>1591789714.64516</v>
      </c>
      <c r="AS98">
        <v>410.72532258064501</v>
      </c>
      <c r="AT98">
        <v>409.997064516129</v>
      </c>
      <c r="AU98">
        <v>15.2097612903226</v>
      </c>
      <c r="AV98">
        <v>15.1911</v>
      </c>
      <c r="AW98">
        <v>1000.02987096774</v>
      </c>
      <c r="AX98">
        <v>101.628935483871</v>
      </c>
      <c r="AY98">
        <v>0.10071485806451599</v>
      </c>
      <c r="AZ98">
        <v>15.1886903225806</v>
      </c>
      <c r="BA98">
        <v>15.1659064516129</v>
      </c>
      <c r="BB98">
        <v>15.2545741935484</v>
      </c>
      <c r="BC98">
        <v>0</v>
      </c>
      <c r="BD98">
        <v>0</v>
      </c>
      <c r="BE98">
        <v>10003.5935483871</v>
      </c>
      <c r="BF98">
        <v>6.1474529032258099E-2</v>
      </c>
      <c r="BG98">
        <v>1.71666451612903E-3</v>
      </c>
      <c r="BH98">
        <v>1591789703.5</v>
      </c>
      <c r="BI98" t="s">
        <v>399</v>
      </c>
      <c r="BJ98">
        <v>14</v>
      </c>
      <c r="BK98">
        <v>0.14199999999999999</v>
      </c>
      <c r="BL98">
        <v>0.16</v>
      </c>
      <c r="BM98">
        <v>410</v>
      </c>
      <c r="BN98">
        <v>15</v>
      </c>
      <c r="BO98">
        <v>0.44</v>
      </c>
      <c r="BP98">
        <v>0.12</v>
      </c>
      <c r="BQ98">
        <v>0.59248990195121998</v>
      </c>
      <c r="BR98">
        <v>1.9578560354008101</v>
      </c>
      <c r="BS98">
        <v>0.26904303014693498</v>
      </c>
      <c r="BT98">
        <v>0</v>
      </c>
      <c r="BU98">
        <v>1.51050131219512E-2</v>
      </c>
      <c r="BV98">
        <v>8.8433694857146194E-2</v>
      </c>
      <c r="BW98">
        <v>8.8304606078679296E-3</v>
      </c>
      <c r="BX98">
        <v>1</v>
      </c>
      <c r="BY98">
        <v>1</v>
      </c>
      <c r="BZ98">
        <v>2</v>
      </c>
      <c r="CA98" t="s">
        <v>203</v>
      </c>
      <c r="CB98">
        <v>100</v>
      </c>
      <c r="CC98">
        <v>100</v>
      </c>
      <c r="CD98">
        <v>0.14199999999999999</v>
      </c>
      <c r="CE98">
        <v>0.16</v>
      </c>
      <c r="CF98">
        <v>2</v>
      </c>
      <c r="CG98">
        <v>1043.8900000000001</v>
      </c>
      <c r="CH98">
        <v>374.07400000000001</v>
      </c>
      <c r="CI98">
        <v>15.002800000000001</v>
      </c>
      <c r="CJ98">
        <v>19.6249</v>
      </c>
      <c r="CK98">
        <v>29.9999</v>
      </c>
      <c r="CL98">
        <v>19.510999999999999</v>
      </c>
      <c r="CM98">
        <v>19.535799999999998</v>
      </c>
      <c r="CN98">
        <v>25.835599999999999</v>
      </c>
      <c r="CO98">
        <v>-30</v>
      </c>
      <c r="CP98">
        <v>-30</v>
      </c>
      <c r="CQ98">
        <v>15</v>
      </c>
      <c r="CR98">
        <v>410</v>
      </c>
      <c r="CS98">
        <v>20</v>
      </c>
      <c r="CT98">
        <v>102.55800000000001</v>
      </c>
      <c r="CU98">
        <v>102.497</v>
      </c>
    </row>
    <row r="99" spans="1:99" x14ac:dyDescent="0.25">
      <c r="A99">
        <v>83</v>
      </c>
      <c r="B99">
        <v>1591789728</v>
      </c>
      <c r="C99">
        <v>3913.5</v>
      </c>
      <c r="D99" t="s">
        <v>402</v>
      </c>
      <c r="E99" t="s">
        <v>403</v>
      </c>
      <c r="F99">
        <v>1591789719.4354801</v>
      </c>
      <c r="G99">
        <f t="shared" si="29"/>
        <v>1.541821894729704E-5</v>
      </c>
      <c r="H99">
        <f t="shared" si="30"/>
        <v>-0.44126166515037568</v>
      </c>
      <c r="I99">
        <f t="shared" si="31"/>
        <v>410.71935483870999</v>
      </c>
      <c r="J99">
        <f t="shared" si="32"/>
        <v>492.96769305519416</v>
      </c>
      <c r="K99">
        <f t="shared" si="33"/>
        <v>50.14923741143653</v>
      </c>
      <c r="L99">
        <f t="shared" si="34"/>
        <v>41.782175029819605</v>
      </c>
      <c r="M99">
        <f t="shared" si="35"/>
        <v>8.4609018987712777E-3</v>
      </c>
      <c r="N99">
        <f t="shared" si="36"/>
        <v>2.7333833650572266</v>
      </c>
      <c r="O99">
        <f t="shared" si="37"/>
        <v>8.4463789601794681E-3</v>
      </c>
      <c r="P99">
        <f t="shared" si="38"/>
        <v>5.2802895740597733E-3</v>
      </c>
      <c r="Q99">
        <f t="shared" si="39"/>
        <v>9.1990411122580724E-3</v>
      </c>
      <c r="R99">
        <f t="shared" si="40"/>
        <v>15.194294479199979</v>
      </c>
      <c r="S99">
        <f t="shared" si="41"/>
        <v>15.177741935483899</v>
      </c>
      <c r="T99">
        <f t="shared" si="42"/>
        <v>1.7310540099769751</v>
      </c>
      <c r="U99">
        <f t="shared" si="43"/>
        <v>89.325863332039091</v>
      </c>
      <c r="V99">
        <f t="shared" si="44"/>
        <v>1.5483481779183399</v>
      </c>
      <c r="W99">
        <f t="shared" si="45"/>
        <v>1.733370515729439</v>
      </c>
      <c r="X99">
        <f t="shared" si="46"/>
        <v>0.18270583205863522</v>
      </c>
      <c r="Y99">
        <f t="shared" si="47"/>
        <v>-0.67994345557579949</v>
      </c>
      <c r="Z99">
        <f t="shared" si="48"/>
        <v>3.0660837343590046</v>
      </c>
      <c r="AA99">
        <f t="shared" si="49"/>
        <v>0.21459668455220371</v>
      </c>
      <c r="AB99">
        <f t="shared" si="50"/>
        <v>2.6099360044476669</v>
      </c>
      <c r="AC99">
        <v>-1.22279285474479E-3</v>
      </c>
      <c r="AD99">
        <v>2.3617206448894701E-2</v>
      </c>
      <c r="AE99">
        <v>2.6796567242396101</v>
      </c>
      <c r="AF99">
        <v>0</v>
      </c>
      <c r="AG99">
        <v>0</v>
      </c>
      <c r="AH99">
        <f t="shared" si="51"/>
        <v>1</v>
      </c>
      <c r="AI99">
        <f t="shared" si="52"/>
        <v>0</v>
      </c>
      <c r="AJ99">
        <f t="shared" si="53"/>
        <v>55970.086586758276</v>
      </c>
      <c r="AK99">
        <f t="shared" si="54"/>
        <v>4.8137316129032298E-2</v>
      </c>
      <c r="AL99">
        <f t="shared" si="55"/>
        <v>2.3587284903225824E-2</v>
      </c>
      <c r="AM99">
        <f t="shared" si="56"/>
        <v>0.49</v>
      </c>
      <c r="AN99">
        <f t="shared" si="57"/>
        <v>0.39</v>
      </c>
      <c r="AO99">
        <v>16.68</v>
      </c>
      <c r="AP99">
        <v>0.5</v>
      </c>
      <c r="AQ99" t="s">
        <v>196</v>
      </c>
      <c r="AR99">
        <v>1591789719.4354801</v>
      </c>
      <c r="AS99">
        <v>410.71935483870999</v>
      </c>
      <c r="AT99">
        <v>409.99390322580598</v>
      </c>
      <c r="AU99">
        <v>15.2202838709677</v>
      </c>
      <c r="AV99">
        <v>15.194958064516101</v>
      </c>
      <c r="AW99">
        <v>1000.01396774194</v>
      </c>
      <c r="AX99">
        <v>101.629096774194</v>
      </c>
      <c r="AY99">
        <v>0.100160777419355</v>
      </c>
      <c r="AZ99">
        <v>15.1985483870968</v>
      </c>
      <c r="BA99">
        <v>15.177741935483899</v>
      </c>
      <c r="BB99">
        <v>15.2642548387097</v>
      </c>
      <c r="BC99">
        <v>0</v>
      </c>
      <c r="BD99">
        <v>0</v>
      </c>
      <c r="BE99">
        <v>10005.7693548387</v>
      </c>
      <c r="BF99">
        <v>4.8137316129032298E-2</v>
      </c>
      <c r="BG99">
        <v>1.6972441935483901E-3</v>
      </c>
      <c r="BH99">
        <v>1591789703.5</v>
      </c>
      <c r="BI99" t="s">
        <v>399</v>
      </c>
      <c r="BJ99">
        <v>14</v>
      </c>
      <c r="BK99">
        <v>0.14199999999999999</v>
      </c>
      <c r="BL99">
        <v>0.16</v>
      </c>
      <c r="BM99">
        <v>410</v>
      </c>
      <c r="BN99">
        <v>15</v>
      </c>
      <c r="BO99">
        <v>0.44</v>
      </c>
      <c r="BP99">
        <v>0.12</v>
      </c>
      <c r="BQ99">
        <v>0.72891087804877996</v>
      </c>
      <c r="BR99">
        <v>-0.14527229268292499</v>
      </c>
      <c r="BS99">
        <v>4.0149168301804102E-2</v>
      </c>
      <c r="BT99">
        <v>0</v>
      </c>
      <c r="BU99">
        <v>2.28020026829268E-2</v>
      </c>
      <c r="BV99">
        <v>8.2788009198603796E-2</v>
      </c>
      <c r="BW99">
        <v>8.2069455627538403E-3</v>
      </c>
      <c r="BX99">
        <v>1</v>
      </c>
      <c r="BY99">
        <v>1</v>
      </c>
      <c r="BZ99">
        <v>2</v>
      </c>
      <c r="CA99" t="s">
        <v>203</v>
      </c>
      <c r="CB99">
        <v>100</v>
      </c>
      <c r="CC99">
        <v>100</v>
      </c>
      <c r="CD99">
        <v>0.14199999999999999</v>
      </c>
      <c r="CE99">
        <v>0.16</v>
      </c>
      <c r="CF99">
        <v>2</v>
      </c>
      <c r="CG99">
        <v>1044.96</v>
      </c>
      <c r="CH99">
        <v>374.46100000000001</v>
      </c>
      <c r="CI99">
        <v>15.002700000000001</v>
      </c>
      <c r="CJ99">
        <v>19.6235</v>
      </c>
      <c r="CK99">
        <v>29.9999</v>
      </c>
      <c r="CL99">
        <v>19.508900000000001</v>
      </c>
      <c r="CM99">
        <v>19.534099999999999</v>
      </c>
      <c r="CN99">
        <v>25.835599999999999</v>
      </c>
      <c r="CO99">
        <v>-30</v>
      </c>
      <c r="CP99">
        <v>-30</v>
      </c>
      <c r="CQ99">
        <v>15</v>
      </c>
      <c r="CR99">
        <v>410</v>
      </c>
      <c r="CS99">
        <v>20</v>
      </c>
      <c r="CT99">
        <v>102.557</v>
      </c>
      <c r="CU99">
        <v>102.5</v>
      </c>
    </row>
    <row r="100" spans="1:99" x14ac:dyDescent="0.25">
      <c r="A100">
        <v>84</v>
      </c>
      <c r="B100">
        <v>1591789733</v>
      </c>
      <c r="C100">
        <v>3918.5</v>
      </c>
      <c r="D100" t="s">
        <v>404</v>
      </c>
      <c r="E100" t="s">
        <v>405</v>
      </c>
      <c r="F100">
        <v>1591789724.37097</v>
      </c>
      <c r="G100">
        <f t="shared" si="29"/>
        <v>1.9542311226842214E-5</v>
      </c>
      <c r="H100">
        <f t="shared" si="30"/>
        <v>-0.44072698561983609</v>
      </c>
      <c r="I100">
        <f t="shared" si="31"/>
        <v>410.72296774193597</v>
      </c>
      <c r="J100">
        <f t="shared" si="32"/>
        <v>475.39642550249062</v>
      </c>
      <c r="K100">
        <f t="shared" si="33"/>
        <v>48.361645039459432</v>
      </c>
      <c r="L100">
        <f t="shared" si="34"/>
        <v>41.782473131752219</v>
      </c>
      <c r="M100">
        <f t="shared" si="35"/>
        <v>1.0709157318289416E-2</v>
      </c>
      <c r="N100">
        <f t="shared" si="36"/>
        <v>2.7327661798415415</v>
      </c>
      <c r="O100">
        <f t="shared" si="37"/>
        <v>1.0685896992840701E-2</v>
      </c>
      <c r="P100">
        <f t="shared" si="38"/>
        <v>6.6807712173988657E-3</v>
      </c>
      <c r="Q100">
        <f t="shared" si="39"/>
        <v>9.2618156129032243E-3</v>
      </c>
      <c r="R100">
        <f t="shared" si="40"/>
        <v>15.203675810864395</v>
      </c>
      <c r="S100">
        <f t="shared" si="41"/>
        <v>15.190096774193499</v>
      </c>
      <c r="T100">
        <f t="shared" si="42"/>
        <v>1.7324292192669808</v>
      </c>
      <c r="U100">
        <f t="shared" si="43"/>
        <v>89.325379860941496</v>
      </c>
      <c r="V100">
        <f t="shared" si="44"/>
        <v>1.5493884920428413</v>
      </c>
      <c r="W100">
        <f t="shared" si="45"/>
        <v>1.7345445319738613</v>
      </c>
      <c r="X100">
        <f t="shared" si="46"/>
        <v>0.18304072722413944</v>
      </c>
      <c r="Y100">
        <f t="shared" si="47"/>
        <v>-0.86181592510374161</v>
      </c>
      <c r="Z100">
        <f t="shared" si="48"/>
        <v>2.7973478975265258</v>
      </c>
      <c r="AA100">
        <f t="shared" si="49"/>
        <v>0.19585528401579377</v>
      </c>
      <c r="AB100">
        <f t="shared" si="50"/>
        <v>2.140649072051481</v>
      </c>
      <c r="AC100">
        <v>-1.2223590592349901E-3</v>
      </c>
      <c r="AD100">
        <v>2.3608828056698599E-2</v>
      </c>
      <c r="AE100">
        <v>2.6790585989779099</v>
      </c>
      <c r="AF100">
        <v>0</v>
      </c>
      <c r="AG100">
        <v>0</v>
      </c>
      <c r="AH100">
        <f t="shared" si="51"/>
        <v>1</v>
      </c>
      <c r="AI100">
        <f t="shared" si="52"/>
        <v>0</v>
      </c>
      <c r="AJ100">
        <f t="shared" si="53"/>
        <v>55948.998067855449</v>
      </c>
      <c r="AK100">
        <f t="shared" si="54"/>
        <v>4.84658064516129E-2</v>
      </c>
      <c r="AL100">
        <f t="shared" si="55"/>
        <v>2.3748245161290319E-2</v>
      </c>
      <c r="AM100">
        <f t="shared" si="56"/>
        <v>0.49</v>
      </c>
      <c r="AN100">
        <f t="shared" si="57"/>
        <v>0.39</v>
      </c>
      <c r="AO100">
        <v>16.68</v>
      </c>
      <c r="AP100">
        <v>0.5</v>
      </c>
      <c r="AQ100" t="s">
        <v>196</v>
      </c>
      <c r="AR100">
        <v>1591789724.37097</v>
      </c>
      <c r="AS100">
        <v>410.72296774193597</v>
      </c>
      <c r="AT100">
        <v>410.001225806452</v>
      </c>
      <c r="AU100">
        <v>15.230535483871</v>
      </c>
      <c r="AV100">
        <v>15.198435483871</v>
      </c>
      <c r="AW100">
        <v>1000.0034838709699</v>
      </c>
      <c r="AX100">
        <v>101.62906451612901</v>
      </c>
      <c r="AY100">
        <v>0.100023977419355</v>
      </c>
      <c r="AZ100">
        <v>15.209083870967699</v>
      </c>
      <c r="BA100">
        <v>15.190096774193499</v>
      </c>
      <c r="BB100">
        <v>15.278451612903201</v>
      </c>
      <c r="BC100">
        <v>0</v>
      </c>
      <c r="BD100">
        <v>0</v>
      </c>
      <c r="BE100">
        <v>10002.2229032258</v>
      </c>
      <c r="BF100">
        <v>4.84658064516129E-2</v>
      </c>
      <c r="BG100">
        <v>1.6621029032258101E-3</v>
      </c>
      <c r="BH100">
        <v>1591789703.5</v>
      </c>
      <c r="BI100" t="s">
        <v>399</v>
      </c>
      <c r="BJ100">
        <v>14</v>
      </c>
      <c r="BK100">
        <v>0.14199999999999999</v>
      </c>
      <c r="BL100">
        <v>0.16</v>
      </c>
      <c r="BM100">
        <v>410</v>
      </c>
      <c r="BN100">
        <v>15</v>
      </c>
      <c r="BO100">
        <v>0.44</v>
      </c>
      <c r="BP100">
        <v>0.12</v>
      </c>
      <c r="BQ100">
        <v>0.72439051219512196</v>
      </c>
      <c r="BR100">
        <v>-6.7824480836229495E-2</v>
      </c>
      <c r="BS100">
        <v>2.14894744809957E-2</v>
      </c>
      <c r="BT100">
        <v>1</v>
      </c>
      <c r="BU100">
        <v>2.9478139024390199E-2</v>
      </c>
      <c r="BV100">
        <v>8.5238843205571596E-2</v>
      </c>
      <c r="BW100">
        <v>8.4251197156690397E-3</v>
      </c>
      <c r="BX100">
        <v>1</v>
      </c>
      <c r="BY100">
        <v>2</v>
      </c>
      <c r="BZ100">
        <v>2</v>
      </c>
      <c r="CA100" t="s">
        <v>289</v>
      </c>
      <c r="CB100">
        <v>100</v>
      </c>
      <c r="CC100">
        <v>100</v>
      </c>
      <c r="CD100">
        <v>0.14199999999999999</v>
      </c>
      <c r="CE100">
        <v>0.16</v>
      </c>
      <c r="CF100">
        <v>2</v>
      </c>
      <c r="CG100">
        <v>1047.2</v>
      </c>
      <c r="CH100">
        <v>374.53899999999999</v>
      </c>
      <c r="CI100">
        <v>15.002700000000001</v>
      </c>
      <c r="CJ100">
        <v>19.6219</v>
      </c>
      <c r="CK100">
        <v>30.0002</v>
      </c>
      <c r="CL100">
        <v>19.508099999999999</v>
      </c>
      <c r="CM100">
        <v>19.533899999999999</v>
      </c>
      <c r="CN100">
        <v>25.835899999999999</v>
      </c>
      <c r="CO100">
        <v>-30</v>
      </c>
      <c r="CP100">
        <v>-30</v>
      </c>
      <c r="CQ100">
        <v>15</v>
      </c>
      <c r="CR100">
        <v>410</v>
      </c>
      <c r="CS100">
        <v>20</v>
      </c>
      <c r="CT100">
        <v>102.557</v>
      </c>
      <c r="CU100">
        <v>102.5</v>
      </c>
    </row>
    <row r="101" spans="1:99" x14ac:dyDescent="0.25">
      <c r="A101">
        <v>85</v>
      </c>
      <c r="B101">
        <v>1591789738</v>
      </c>
      <c r="C101">
        <v>3923.5</v>
      </c>
      <c r="D101" t="s">
        <v>406</v>
      </c>
      <c r="E101" t="s">
        <v>407</v>
      </c>
      <c r="F101">
        <v>1591789729.37097</v>
      </c>
      <c r="G101">
        <f t="shared" si="29"/>
        <v>2.3976771735160066E-5</v>
      </c>
      <c r="H101">
        <f t="shared" si="30"/>
        <v>-0.44092089546338331</v>
      </c>
      <c r="I101">
        <f t="shared" si="31"/>
        <v>410.72387096774202</v>
      </c>
      <c r="J101">
        <f t="shared" si="32"/>
        <v>463.25577479475879</v>
      </c>
      <c r="K101">
        <f t="shared" si="33"/>
        <v>47.126647939965864</v>
      </c>
      <c r="L101">
        <f t="shared" si="34"/>
        <v>41.782618416817925</v>
      </c>
      <c r="M101">
        <f t="shared" si="35"/>
        <v>1.3140294854228315E-2</v>
      </c>
      <c r="N101">
        <f t="shared" si="36"/>
        <v>2.7320432491597892</v>
      </c>
      <c r="O101">
        <f t="shared" si="37"/>
        <v>1.3105284312245164E-2</v>
      </c>
      <c r="P101">
        <f t="shared" si="38"/>
        <v>8.1939404223190897E-3</v>
      </c>
      <c r="Q101">
        <f t="shared" si="39"/>
        <v>6.7599966128709743E-3</v>
      </c>
      <c r="R101">
        <f t="shared" si="40"/>
        <v>15.213111383619603</v>
      </c>
      <c r="S101">
        <f t="shared" si="41"/>
        <v>15.1998322580645</v>
      </c>
      <c r="T101">
        <f t="shared" si="42"/>
        <v>1.7335135458703987</v>
      </c>
      <c r="U101">
        <f t="shared" si="43"/>
        <v>89.322231109435393</v>
      </c>
      <c r="V101">
        <f t="shared" si="44"/>
        <v>1.5503989041564292</v>
      </c>
      <c r="W101">
        <f t="shared" si="45"/>
        <v>1.7357368763627488</v>
      </c>
      <c r="X101">
        <f t="shared" si="46"/>
        <v>0.18311464171396952</v>
      </c>
      <c r="Y101">
        <f t="shared" si="47"/>
        <v>-1.0573756335205589</v>
      </c>
      <c r="Z101">
        <f t="shared" si="48"/>
        <v>2.9377211240480703</v>
      </c>
      <c r="AA101">
        <f t="shared" si="49"/>
        <v>0.20575976648859537</v>
      </c>
      <c r="AB101">
        <f t="shared" si="50"/>
        <v>2.092865253628978</v>
      </c>
      <c r="AC101">
        <v>-1.22185106615046E-3</v>
      </c>
      <c r="AD101">
        <v>2.3599016601303299E-2</v>
      </c>
      <c r="AE101">
        <v>2.6783579883169901</v>
      </c>
      <c r="AF101">
        <v>0</v>
      </c>
      <c r="AG101">
        <v>0</v>
      </c>
      <c r="AH101">
        <f t="shared" si="51"/>
        <v>1</v>
      </c>
      <c r="AI101">
        <f t="shared" si="52"/>
        <v>0</v>
      </c>
      <c r="AJ101">
        <f t="shared" si="53"/>
        <v>55924.62614596694</v>
      </c>
      <c r="AK101">
        <f t="shared" si="54"/>
        <v>3.5374131935483902E-2</v>
      </c>
      <c r="AL101">
        <f t="shared" si="55"/>
        <v>1.7333324648387112E-2</v>
      </c>
      <c r="AM101">
        <f t="shared" si="56"/>
        <v>0.49</v>
      </c>
      <c r="AN101">
        <f t="shared" si="57"/>
        <v>0.39</v>
      </c>
      <c r="AO101">
        <v>16.68</v>
      </c>
      <c r="AP101">
        <v>0.5</v>
      </c>
      <c r="AQ101" t="s">
        <v>196</v>
      </c>
      <c r="AR101">
        <v>1591789729.37097</v>
      </c>
      <c r="AS101">
        <v>410.72387096774202</v>
      </c>
      <c r="AT101">
        <v>410.00483870967702</v>
      </c>
      <c r="AU101">
        <v>15.2404483870968</v>
      </c>
      <c r="AV101">
        <v>15.201064516129</v>
      </c>
      <c r="AW101">
        <v>999.99667741935502</v>
      </c>
      <c r="AX101">
        <v>101.62925806451599</v>
      </c>
      <c r="AY101">
        <v>9.9960445161290296E-2</v>
      </c>
      <c r="AZ101">
        <v>15.2197774193548</v>
      </c>
      <c r="BA101">
        <v>15.1998322580645</v>
      </c>
      <c r="BB101">
        <v>15.2915225806452</v>
      </c>
      <c r="BC101">
        <v>0</v>
      </c>
      <c r="BD101">
        <v>0</v>
      </c>
      <c r="BE101">
        <v>9998.0470967741894</v>
      </c>
      <c r="BF101">
        <v>3.5374131935483902E-2</v>
      </c>
      <c r="BG101">
        <v>1.6417583870967699E-3</v>
      </c>
      <c r="BH101">
        <v>1591789703.5</v>
      </c>
      <c r="BI101" t="s">
        <v>399</v>
      </c>
      <c r="BJ101">
        <v>14</v>
      </c>
      <c r="BK101">
        <v>0.14199999999999999</v>
      </c>
      <c r="BL101">
        <v>0.16</v>
      </c>
      <c r="BM101">
        <v>410</v>
      </c>
      <c r="BN101">
        <v>15</v>
      </c>
      <c r="BO101">
        <v>0.44</v>
      </c>
      <c r="BP101">
        <v>0.12</v>
      </c>
      <c r="BQ101">
        <v>0.72227214634146297</v>
      </c>
      <c r="BR101">
        <v>3.9200320557494298E-2</v>
      </c>
      <c r="BS101">
        <v>2.2703124451956502E-2</v>
      </c>
      <c r="BT101">
        <v>1</v>
      </c>
      <c r="BU101">
        <v>3.6658473170731697E-2</v>
      </c>
      <c r="BV101">
        <v>8.6008239721242094E-2</v>
      </c>
      <c r="BW101">
        <v>8.5038646544946302E-3</v>
      </c>
      <c r="BX101">
        <v>1</v>
      </c>
      <c r="BY101">
        <v>2</v>
      </c>
      <c r="BZ101">
        <v>2</v>
      </c>
      <c r="CA101" t="s">
        <v>289</v>
      </c>
      <c r="CB101">
        <v>100</v>
      </c>
      <c r="CC101">
        <v>100</v>
      </c>
      <c r="CD101">
        <v>0.14199999999999999</v>
      </c>
      <c r="CE101">
        <v>0.16</v>
      </c>
      <c r="CF101">
        <v>2</v>
      </c>
      <c r="CG101">
        <v>1045.51</v>
      </c>
      <c r="CH101">
        <v>374.608</v>
      </c>
      <c r="CI101">
        <v>15.002599999999999</v>
      </c>
      <c r="CJ101">
        <v>19.6219</v>
      </c>
      <c r="CK101">
        <v>30.0001</v>
      </c>
      <c r="CL101">
        <v>19.506799999999998</v>
      </c>
      <c r="CM101">
        <v>19.532499999999999</v>
      </c>
      <c r="CN101">
        <v>25.835100000000001</v>
      </c>
      <c r="CO101">
        <v>-30</v>
      </c>
      <c r="CP101">
        <v>-30</v>
      </c>
      <c r="CQ101">
        <v>15</v>
      </c>
      <c r="CR101">
        <v>410</v>
      </c>
      <c r="CS101">
        <v>20</v>
      </c>
      <c r="CT101">
        <v>102.55500000000001</v>
      </c>
      <c r="CU101">
        <v>102.499</v>
      </c>
    </row>
    <row r="102" spans="1:99" x14ac:dyDescent="0.25">
      <c r="A102">
        <v>86</v>
      </c>
      <c r="B102">
        <v>1591789743</v>
      </c>
      <c r="C102">
        <v>3928.5</v>
      </c>
      <c r="D102" t="s">
        <v>408</v>
      </c>
      <c r="E102" t="s">
        <v>409</v>
      </c>
      <c r="F102">
        <v>1591789734.37097</v>
      </c>
      <c r="G102">
        <f t="shared" si="29"/>
        <v>2.853725297779327E-5</v>
      </c>
      <c r="H102">
        <f t="shared" si="30"/>
        <v>-0.44544545418048231</v>
      </c>
      <c r="I102">
        <f t="shared" si="31"/>
        <v>410.72838709677399</v>
      </c>
      <c r="J102">
        <f t="shared" si="32"/>
        <v>455.07503654683615</v>
      </c>
      <c r="K102">
        <f t="shared" si="33"/>
        <v>46.294338706928606</v>
      </c>
      <c r="L102">
        <f t="shared" si="34"/>
        <v>41.782997399927879</v>
      </c>
      <c r="M102">
        <f t="shared" si="35"/>
        <v>1.5668296534520083E-2</v>
      </c>
      <c r="N102">
        <f t="shared" si="36"/>
        <v>2.7322983282482856</v>
      </c>
      <c r="O102">
        <f t="shared" si="37"/>
        <v>1.5618551299179563E-2</v>
      </c>
      <c r="P102">
        <f t="shared" si="38"/>
        <v>9.7660507363335029E-3</v>
      </c>
      <c r="Q102">
        <f t="shared" si="39"/>
        <v>6.6506606588709735E-3</v>
      </c>
      <c r="R102">
        <f t="shared" si="40"/>
        <v>15.222425697046292</v>
      </c>
      <c r="S102">
        <f t="shared" si="41"/>
        <v>15.2063129032258</v>
      </c>
      <c r="T102">
        <f t="shared" si="42"/>
        <v>1.7342356829202525</v>
      </c>
      <c r="U102">
        <f t="shared" si="43"/>
        <v>89.317051146742727</v>
      </c>
      <c r="V102">
        <f t="shared" si="44"/>
        <v>1.5513643140524964</v>
      </c>
      <c r="W102">
        <f t="shared" si="45"/>
        <v>1.7369184205417787</v>
      </c>
      <c r="X102">
        <f t="shared" si="46"/>
        <v>0.18287136886775612</v>
      </c>
      <c r="Y102">
        <f t="shared" si="47"/>
        <v>-1.2584928563206832</v>
      </c>
      <c r="Z102">
        <f t="shared" si="48"/>
        <v>3.5433659623988443</v>
      </c>
      <c r="AA102">
        <f t="shared" si="49"/>
        <v>0.24817837705933404</v>
      </c>
      <c r="AB102">
        <f t="shared" si="50"/>
        <v>2.5397021437963661</v>
      </c>
      <c r="AC102">
        <v>-1.2220302909760599E-3</v>
      </c>
      <c r="AD102">
        <v>2.36024781767376E-2</v>
      </c>
      <c r="AE102">
        <v>2.6786051926883601</v>
      </c>
      <c r="AF102">
        <v>0</v>
      </c>
      <c r="AG102">
        <v>0</v>
      </c>
      <c r="AH102">
        <f t="shared" si="51"/>
        <v>1</v>
      </c>
      <c r="AI102">
        <f t="shared" si="52"/>
        <v>0</v>
      </c>
      <c r="AJ102">
        <f t="shared" si="53"/>
        <v>55930.433364043318</v>
      </c>
      <c r="AK102">
        <f t="shared" si="54"/>
        <v>3.4801991935483903E-2</v>
      </c>
      <c r="AL102">
        <f t="shared" si="55"/>
        <v>1.7052976048387111E-2</v>
      </c>
      <c r="AM102">
        <f t="shared" si="56"/>
        <v>0.49</v>
      </c>
      <c r="AN102">
        <f t="shared" si="57"/>
        <v>0.39</v>
      </c>
      <c r="AO102">
        <v>16.68</v>
      </c>
      <c r="AP102">
        <v>0.5</v>
      </c>
      <c r="AQ102" t="s">
        <v>196</v>
      </c>
      <c r="AR102">
        <v>1591789734.37097</v>
      </c>
      <c r="AS102">
        <v>410.72838709677399</v>
      </c>
      <c r="AT102">
        <v>410.00493548387101</v>
      </c>
      <c r="AU102">
        <v>15.2499677419355</v>
      </c>
      <c r="AV102">
        <v>15.2030935483871</v>
      </c>
      <c r="AW102">
        <v>1000.00093548387</v>
      </c>
      <c r="AX102">
        <v>101.629</v>
      </c>
      <c r="AY102">
        <v>0.100022664516129</v>
      </c>
      <c r="AZ102">
        <v>15.230367741935501</v>
      </c>
      <c r="BA102">
        <v>15.2063129032258</v>
      </c>
      <c r="BB102">
        <v>15.306112903225801</v>
      </c>
      <c r="BC102">
        <v>0</v>
      </c>
      <c r="BD102">
        <v>0</v>
      </c>
      <c r="BE102">
        <v>9999.5390322580606</v>
      </c>
      <c r="BF102">
        <v>3.4801991935483903E-2</v>
      </c>
      <c r="BG102">
        <v>1.6827558064516101E-3</v>
      </c>
      <c r="BH102">
        <v>1591789703.5</v>
      </c>
      <c r="BI102" t="s">
        <v>399</v>
      </c>
      <c r="BJ102">
        <v>14</v>
      </c>
      <c r="BK102">
        <v>0.14199999999999999</v>
      </c>
      <c r="BL102">
        <v>0.16</v>
      </c>
      <c r="BM102">
        <v>410</v>
      </c>
      <c r="BN102">
        <v>15</v>
      </c>
      <c r="BO102">
        <v>0.44</v>
      </c>
      <c r="BP102">
        <v>0.12</v>
      </c>
      <c r="BQ102">
        <v>0.71992378048780503</v>
      </c>
      <c r="BR102">
        <v>4.9924933797914198E-2</v>
      </c>
      <c r="BS102">
        <v>2.0078904450378399E-2</v>
      </c>
      <c r="BT102">
        <v>1</v>
      </c>
      <c r="BU102">
        <v>4.4159470731707298E-2</v>
      </c>
      <c r="BV102">
        <v>8.9565503832753607E-2</v>
      </c>
      <c r="BW102">
        <v>8.8637284144701105E-3</v>
      </c>
      <c r="BX102">
        <v>1</v>
      </c>
      <c r="BY102">
        <v>2</v>
      </c>
      <c r="BZ102">
        <v>2</v>
      </c>
      <c r="CA102" t="s">
        <v>289</v>
      </c>
      <c r="CB102">
        <v>100</v>
      </c>
      <c r="CC102">
        <v>100</v>
      </c>
      <c r="CD102">
        <v>0.14199999999999999</v>
      </c>
      <c r="CE102">
        <v>0.16</v>
      </c>
      <c r="CF102">
        <v>2</v>
      </c>
      <c r="CG102">
        <v>1048.6500000000001</v>
      </c>
      <c r="CH102">
        <v>374.52699999999999</v>
      </c>
      <c r="CI102">
        <v>15.0024</v>
      </c>
      <c r="CJ102">
        <v>19.620699999999999</v>
      </c>
      <c r="CK102">
        <v>30.0001</v>
      </c>
      <c r="CL102">
        <v>19.505500000000001</v>
      </c>
      <c r="CM102">
        <v>19.532499999999999</v>
      </c>
      <c r="CN102">
        <v>25.835799999999999</v>
      </c>
      <c r="CO102">
        <v>-30</v>
      </c>
      <c r="CP102">
        <v>-30</v>
      </c>
      <c r="CQ102">
        <v>15</v>
      </c>
      <c r="CR102">
        <v>410</v>
      </c>
      <c r="CS102">
        <v>20</v>
      </c>
      <c r="CT102">
        <v>102.55500000000001</v>
      </c>
      <c r="CU102">
        <v>102.499</v>
      </c>
    </row>
    <row r="103" spans="1:99" x14ac:dyDescent="0.25">
      <c r="A103">
        <v>87</v>
      </c>
      <c r="B103">
        <v>1591790127</v>
      </c>
      <c r="C103">
        <v>4312.5</v>
      </c>
      <c r="D103" t="s">
        <v>412</v>
      </c>
      <c r="E103" t="s">
        <v>413</v>
      </c>
      <c r="F103">
        <v>1591790119</v>
      </c>
      <c r="G103">
        <f t="shared" si="29"/>
        <v>1.4930759714354158E-5</v>
      </c>
      <c r="H103">
        <f t="shared" si="30"/>
        <v>-0.42944116112438657</v>
      </c>
      <c r="I103">
        <f t="shared" si="31"/>
        <v>410.70670967741898</v>
      </c>
      <c r="J103">
        <f t="shared" si="32"/>
        <v>502.74184047936211</v>
      </c>
      <c r="K103">
        <f t="shared" si="33"/>
        <v>51.141865335758396</v>
      </c>
      <c r="L103">
        <f t="shared" si="34"/>
        <v>41.779508979772736</v>
      </c>
      <c r="M103">
        <f t="shared" si="35"/>
        <v>7.3565317530998467E-3</v>
      </c>
      <c r="N103">
        <f t="shared" si="36"/>
        <v>2.7375990510416055</v>
      </c>
      <c r="O103">
        <f t="shared" si="37"/>
        <v>7.3455668632434771E-3</v>
      </c>
      <c r="P103">
        <f t="shared" si="38"/>
        <v>4.5919630583993905E-3</v>
      </c>
      <c r="Q103">
        <f t="shared" si="39"/>
        <v>-1.7956690540645154E-3</v>
      </c>
      <c r="R103">
        <f t="shared" si="40"/>
        <v>15.238744657591184</v>
      </c>
      <c r="S103">
        <f t="shared" si="41"/>
        <v>15.2218129032258</v>
      </c>
      <c r="T103">
        <f t="shared" si="42"/>
        <v>1.7359639169867216</v>
      </c>
      <c r="U103">
        <f t="shared" si="43"/>
        <v>88.160698608848236</v>
      </c>
      <c r="V103">
        <f t="shared" si="44"/>
        <v>1.5325154245521537</v>
      </c>
      <c r="W103">
        <f t="shared" si="45"/>
        <v>1.7383204179808336</v>
      </c>
      <c r="X103">
        <f t="shared" si="46"/>
        <v>0.20344849243456786</v>
      </c>
      <c r="Y103">
        <f t="shared" si="47"/>
        <v>-0.65844650340301836</v>
      </c>
      <c r="Z103">
        <f t="shared" si="48"/>
        <v>3.116041564709418</v>
      </c>
      <c r="AA103">
        <f t="shared" si="49"/>
        <v>0.21785767483496554</v>
      </c>
      <c r="AB103">
        <f t="shared" si="50"/>
        <v>2.6736570670873006</v>
      </c>
      <c r="AC103">
        <v>-1.2197282671141401E-3</v>
      </c>
      <c r="AD103">
        <v>2.3558016539113099E-2</v>
      </c>
      <c r="AE103">
        <v>2.67542817392202</v>
      </c>
      <c r="AF103">
        <v>0</v>
      </c>
      <c r="AG103">
        <v>0</v>
      </c>
      <c r="AH103">
        <f t="shared" si="51"/>
        <v>1</v>
      </c>
      <c r="AI103">
        <f t="shared" si="52"/>
        <v>0</v>
      </c>
      <c r="AJ103">
        <f t="shared" si="53"/>
        <v>55826.830969928575</v>
      </c>
      <c r="AK103">
        <f t="shared" si="54"/>
        <v>-9.39648903225806E-3</v>
      </c>
      <c r="AL103">
        <f t="shared" si="55"/>
        <v>-4.6042796258064494E-3</v>
      </c>
      <c r="AM103">
        <f t="shared" si="56"/>
        <v>0.49</v>
      </c>
      <c r="AN103">
        <f t="shared" si="57"/>
        <v>0.39</v>
      </c>
      <c r="AO103">
        <v>16.16</v>
      </c>
      <c r="AP103">
        <v>0.5</v>
      </c>
      <c r="AQ103" t="s">
        <v>196</v>
      </c>
      <c r="AR103">
        <v>1591790119</v>
      </c>
      <c r="AS103">
        <v>410.70670967741898</v>
      </c>
      <c r="AT103">
        <v>410.02264516128997</v>
      </c>
      <c r="AU103">
        <v>15.0651451612903</v>
      </c>
      <c r="AV103">
        <v>15.041380645161301</v>
      </c>
      <c r="AW103">
        <v>1000.00412903226</v>
      </c>
      <c r="AX103">
        <v>101.625064516129</v>
      </c>
      <c r="AY103">
        <v>0.100833783870968</v>
      </c>
      <c r="AZ103">
        <v>15.2429258064516</v>
      </c>
      <c r="BA103">
        <v>15.2218129032258</v>
      </c>
      <c r="BB103">
        <v>15.3093838709677</v>
      </c>
      <c r="BC103">
        <v>0</v>
      </c>
      <c r="BD103">
        <v>0</v>
      </c>
      <c r="BE103">
        <v>9981.0887096774204</v>
      </c>
      <c r="BF103">
        <v>-9.39648903225806E-3</v>
      </c>
      <c r="BG103">
        <v>1.8223925806451599E-3</v>
      </c>
      <c r="BH103">
        <v>1591790111.5</v>
      </c>
      <c r="BI103" t="s">
        <v>414</v>
      </c>
      <c r="BJ103">
        <v>15</v>
      </c>
      <c r="BK103">
        <v>0.11899999999999999</v>
      </c>
      <c r="BL103">
        <v>0.156</v>
      </c>
      <c r="BM103">
        <v>410</v>
      </c>
      <c r="BN103">
        <v>15</v>
      </c>
      <c r="BO103">
        <v>0.34</v>
      </c>
      <c r="BP103">
        <v>0.15</v>
      </c>
      <c r="BQ103">
        <v>0.52437009292682901</v>
      </c>
      <c r="BR103">
        <v>3.47031732585384</v>
      </c>
      <c r="BS103">
        <v>0.391920945487709</v>
      </c>
      <c r="BT103">
        <v>0</v>
      </c>
      <c r="BU103">
        <v>1.9211379024390199E-2</v>
      </c>
      <c r="BV103">
        <v>0.134430010034852</v>
      </c>
      <c r="BW103">
        <v>1.3862885134565101E-2</v>
      </c>
      <c r="BX103">
        <v>0</v>
      </c>
      <c r="BY103">
        <v>0</v>
      </c>
      <c r="BZ103">
        <v>2</v>
      </c>
      <c r="CA103" t="s">
        <v>198</v>
      </c>
      <c r="CB103">
        <v>100</v>
      </c>
      <c r="CC103">
        <v>100</v>
      </c>
      <c r="CD103">
        <v>0.11899999999999999</v>
      </c>
      <c r="CE103">
        <v>0.156</v>
      </c>
      <c r="CF103">
        <v>2</v>
      </c>
      <c r="CG103">
        <v>1040.51</v>
      </c>
      <c r="CH103">
        <v>374.08199999999999</v>
      </c>
      <c r="CI103">
        <v>15.002700000000001</v>
      </c>
      <c r="CJ103">
        <v>19.600000000000001</v>
      </c>
      <c r="CK103">
        <v>30.0001</v>
      </c>
      <c r="CL103">
        <v>19.481999999999999</v>
      </c>
      <c r="CM103">
        <v>19.507400000000001</v>
      </c>
      <c r="CN103">
        <v>25.815000000000001</v>
      </c>
      <c r="CO103">
        <v>-30</v>
      </c>
      <c r="CP103">
        <v>-30</v>
      </c>
      <c r="CQ103">
        <v>15</v>
      </c>
      <c r="CR103">
        <v>410</v>
      </c>
      <c r="CS103">
        <v>20</v>
      </c>
      <c r="CT103">
        <v>102.554</v>
      </c>
      <c r="CU103">
        <v>102.511</v>
      </c>
    </row>
    <row r="104" spans="1:99" x14ac:dyDescent="0.25">
      <c r="A104">
        <v>88</v>
      </c>
      <c r="B104">
        <v>1591790132</v>
      </c>
      <c r="C104">
        <v>4317.5</v>
      </c>
      <c r="D104" t="s">
        <v>415</v>
      </c>
      <c r="E104" t="s">
        <v>416</v>
      </c>
      <c r="F104">
        <v>1591790123.64516</v>
      </c>
      <c r="G104">
        <f t="shared" si="29"/>
        <v>2.2639329656070417E-5</v>
      </c>
      <c r="H104">
        <f t="shared" si="30"/>
        <v>-0.53876370617744407</v>
      </c>
      <c r="I104">
        <f t="shared" si="31"/>
        <v>410.86193548387098</v>
      </c>
      <c r="J104">
        <f t="shared" si="32"/>
        <v>486.67386852356282</v>
      </c>
      <c r="K104">
        <f t="shared" si="33"/>
        <v>49.507482813227071</v>
      </c>
      <c r="L104">
        <f t="shared" si="34"/>
        <v>41.795423023811132</v>
      </c>
      <c r="M104">
        <f t="shared" si="35"/>
        <v>1.1177766512468204E-2</v>
      </c>
      <c r="N104">
        <f t="shared" si="36"/>
        <v>2.7386359558945239</v>
      </c>
      <c r="O104">
        <f t="shared" si="37"/>
        <v>1.1152482782784041E-2</v>
      </c>
      <c r="P104">
        <f t="shared" si="38"/>
        <v>6.9725685721291966E-3</v>
      </c>
      <c r="Q104">
        <f t="shared" si="39"/>
        <v>-1.5916532215161298E-3</v>
      </c>
      <c r="R104">
        <f t="shared" si="40"/>
        <v>15.246195426527079</v>
      </c>
      <c r="S104">
        <f t="shared" si="41"/>
        <v>15.231235483871</v>
      </c>
      <c r="T104">
        <f t="shared" si="42"/>
        <v>1.737015264337477</v>
      </c>
      <c r="U104">
        <f t="shared" si="43"/>
        <v>88.182085188968401</v>
      </c>
      <c r="V104">
        <f t="shared" si="44"/>
        <v>1.5338328793928546</v>
      </c>
      <c r="W104">
        <f t="shared" si="45"/>
        <v>1.7393928439160309</v>
      </c>
      <c r="X104">
        <f t="shared" si="46"/>
        <v>0.20318238494462237</v>
      </c>
      <c r="Y104">
        <f t="shared" si="47"/>
        <v>-0.99839443783270543</v>
      </c>
      <c r="Z104">
        <f t="shared" si="48"/>
        <v>3.143416951340384</v>
      </c>
      <c r="AA104">
        <f t="shared" si="49"/>
        <v>0.21971016060977303</v>
      </c>
      <c r="AB104">
        <f t="shared" si="50"/>
        <v>2.3631410208959354</v>
      </c>
      <c r="AC104">
        <v>-1.22045253253848E-3</v>
      </c>
      <c r="AD104">
        <v>2.3572005111244701E-2</v>
      </c>
      <c r="AE104">
        <v>2.6764281621780901</v>
      </c>
      <c r="AF104">
        <v>0</v>
      </c>
      <c r="AG104">
        <v>0</v>
      </c>
      <c r="AH104">
        <f t="shared" si="51"/>
        <v>1</v>
      </c>
      <c r="AI104">
        <f t="shared" si="52"/>
        <v>0</v>
      </c>
      <c r="AJ104">
        <f t="shared" si="53"/>
        <v>55856.786992737754</v>
      </c>
      <c r="AK104">
        <f t="shared" si="54"/>
        <v>-8.3289022580645203E-3</v>
      </c>
      <c r="AL104">
        <f t="shared" si="55"/>
        <v>-4.081162106451615E-3</v>
      </c>
      <c r="AM104">
        <f t="shared" si="56"/>
        <v>0.49</v>
      </c>
      <c r="AN104">
        <f t="shared" si="57"/>
        <v>0.39</v>
      </c>
      <c r="AO104">
        <v>16.16</v>
      </c>
      <c r="AP104">
        <v>0.5</v>
      </c>
      <c r="AQ104" t="s">
        <v>196</v>
      </c>
      <c r="AR104">
        <v>1591790123.64516</v>
      </c>
      <c r="AS104">
        <v>410.86193548387098</v>
      </c>
      <c r="AT104">
        <v>410.00635483871002</v>
      </c>
      <c r="AU104">
        <v>15.078051612903201</v>
      </c>
      <c r="AV104">
        <v>15.0420193548387</v>
      </c>
      <c r="AW104">
        <v>1000.03512903226</v>
      </c>
      <c r="AX104">
        <v>101.625483870968</v>
      </c>
      <c r="AY104">
        <v>0.100715161290323</v>
      </c>
      <c r="AZ104">
        <v>15.252525806451599</v>
      </c>
      <c r="BA104">
        <v>15.231235483871</v>
      </c>
      <c r="BB104">
        <v>15.317529032258101</v>
      </c>
      <c r="BC104">
        <v>0</v>
      </c>
      <c r="BD104">
        <v>0</v>
      </c>
      <c r="BE104">
        <v>9986.9741935483908</v>
      </c>
      <c r="BF104">
        <v>-8.3289022580645203E-3</v>
      </c>
      <c r="BG104">
        <v>1.8186938709677399E-3</v>
      </c>
      <c r="BH104">
        <v>1591790111.5</v>
      </c>
      <c r="BI104" t="s">
        <v>414</v>
      </c>
      <c r="BJ104">
        <v>15</v>
      </c>
      <c r="BK104">
        <v>0.11899999999999999</v>
      </c>
      <c r="BL104">
        <v>0.156</v>
      </c>
      <c r="BM104">
        <v>410</v>
      </c>
      <c r="BN104">
        <v>15</v>
      </c>
      <c r="BO104">
        <v>0.34</v>
      </c>
      <c r="BP104">
        <v>0.15</v>
      </c>
      <c r="BQ104">
        <v>0.72051030951219497</v>
      </c>
      <c r="BR104">
        <v>1.8356435347740501</v>
      </c>
      <c r="BS104">
        <v>0.280363571619964</v>
      </c>
      <c r="BT104">
        <v>0</v>
      </c>
      <c r="BU104">
        <v>2.96224080487805E-2</v>
      </c>
      <c r="BV104">
        <v>0.153234715400726</v>
      </c>
      <c r="BW104">
        <v>1.53562546202674E-2</v>
      </c>
      <c r="BX104">
        <v>0</v>
      </c>
      <c r="BY104">
        <v>0</v>
      </c>
      <c r="BZ104">
        <v>2</v>
      </c>
      <c r="CA104" t="s">
        <v>198</v>
      </c>
      <c r="CB104">
        <v>100</v>
      </c>
      <c r="CC104">
        <v>100</v>
      </c>
      <c r="CD104">
        <v>0.11899999999999999</v>
      </c>
      <c r="CE104">
        <v>0.156</v>
      </c>
      <c r="CF104">
        <v>2</v>
      </c>
      <c r="CG104">
        <v>1044.48</v>
      </c>
      <c r="CH104">
        <v>374.62900000000002</v>
      </c>
      <c r="CI104">
        <v>15.0025</v>
      </c>
      <c r="CJ104">
        <v>19.5992</v>
      </c>
      <c r="CK104">
        <v>30.0001</v>
      </c>
      <c r="CL104">
        <v>19.479800000000001</v>
      </c>
      <c r="CM104">
        <v>19.505800000000001</v>
      </c>
      <c r="CN104">
        <v>25.815100000000001</v>
      </c>
      <c r="CO104">
        <v>-30</v>
      </c>
      <c r="CP104">
        <v>-30</v>
      </c>
      <c r="CQ104">
        <v>15</v>
      </c>
      <c r="CR104">
        <v>410</v>
      </c>
      <c r="CS104">
        <v>20</v>
      </c>
      <c r="CT104">
        <v>102.554</v>
      </c>
      <c r="CU104">
        <v>102.508</v>
      </c>
    </row>
    <row r="105" spans="1:99" x14ac:dyDescent="0.25">
      <c r="A105">
        <v>89</v>
      </c>
      <c r="B105">
        <v>1591790137</v>
      </c>
      <c r="C105">
        <v>4322.5</v>
      </c>
      <c r="D105" t="s">
        <v>417</v>
      </c>
      <c r="E105" t="s">
        <v>418</v>
      </c>
      <c r="F105">
        <v>1591790128.4354801</v>
      </c>
      <c r="G105">
        <f t="shared" si="29"/>
        <v>2.8348536296225758E-5</v>
      </c>
      <c r="H105">
        <f t="shared" si="30"/>
        <v>-0.53554903076456561</v>
      </c>
      <c r="I105">
        <f t="shared" si="31"/>
        <v>410.84829032258102</v>
      </c>
      <c r="J105">
        <f t="shared" si="32"/>
        <v>470.79374924054491</v>
      </c>
      <c r="K105">
        <f t="shared" si="33"/>
        <v>47.891904594671757</v>
      </c>
      <c r="L105">
        <f t="shared" si="34"/>
        <v>41.793900523857097</v>
      </c>
      <c r="M105">
        <f t="shared" si="35"/>
        <v>1.3994652957843905E-2</v>
      </c>
      <c r="N105">
        <f t="shared" si="36"/>
        <v>2.7411699735229913</v>
      </c>
      <c r="O105">
        <f t="shared" si="37"/>
        <v>1.3955080985962452E-2</v>
      </c>
      <c r="P105">
        <f t="shared" si="38"/>
        <v>8.7254716124694574E-3</v>
      </c>
      <c r="Q105">
        <f t="shared" si="39"/>
        <v>8.8634565051290263E-4</v>
      </c>
      <c r="R105">
        <f t="shared" si="40"/>
        <v>15.251682189487282</v>
      </c>
      <c r="S105">
        <f t="shared" si="41"/>
        <v>15.241403225806501</v>
      </c>
      <c r="T105">
        <f t="shared" si="42"/>
        <v>1.7381503823014404</v>
      </c>
      <c r="U105">
        <f t="shared" si="43"/>
        <v>88.199266990805455</v>
      </c>
      <c r="V105">
        <f t="shared" si="44"/>
        <v>1.5348274845821019</v>
      </c>
      <c r="W105">
        <f t="shared" si="45"/>
        <v>1.7401816783149724</v>
      </c>
      <c r="X105">
        <f t="shared" si="46"/>
        <v>0.20332289771933842</v>
      </c>
      <c r="Y105">
        <f t="shared" si="47"/>
        <v>-1.250170450663556</v>
      </c>
      <c r="Z105">
        <f t="shared" si="48"/>
        <v>2.6867712962203871</v>
      </c>
      <c r="AA105">
        <f t="shared" si="49"/>
        <v>0.18763598046770513</v>
      </c>
      <c r="AB105">
        <f t="shared" si="50"/>
        <v>1.6251231716750492</v>
      </c>
      <c r="AC105">
        <v>-1.2222236771764301E-3</v>
      </c>
      <c r="AD105">
        <v>2.3606213267109301E-2</v>
      </c>
      <c r="AE105">
        <v>2.6788719026369501</v>
      </c>
      <c r="AF105">
        <v>0</v>
      </c>
      <c r="AG105">
        <v>0</v>
      </c>
      <c r="AH105">
        <f t="shared" si="51"/>
        <v>1</v>
      </c>
      <c r="AI105">
        <f t="shared" si="52"/>
        <v>0</v>
      </c>
      <c r="AJ105">
        <f t="shared" si="53"/>
        <v>55933.177355887281</v>
      </c>
      <c r="AK105">
        <f t="shared" si="54"/>
        <v>4.6381248064516099E-3</v>
      </c>
      <c r="AL105">
        <f t="shared" si="55"/>
        <v>2.2726811551612887E-3</v>
      </c>
      <c r="AM105">
        <f t="shared" si="56"/>
        <v>0.49</v>
      </c>
      <c r="AN105">
        <f t="shared" si="57"/>
        <v>0.39</v>
      </c>
      <c r="AO105">
        <v>16.16</v>
      </c>
      <c r="AP105">
        <v>0.5</v>
      </c>
      <c r="AQ105" t="s">
        <v>196</v>
      </c>
      <c r="AR105">
        <v>1591790128.4354801</v>
      </c>
      <c r="AS105">
        <v>410.84829032258102</v>
      </c>
      <c r="AT105">
        <v>410.00167741935502</v>
      </c>
      <c r="AU105">
        <v>15.0878774193548</v>
      </c>
      <c r="AV105">
        <v>15.0427580645161</v>
      </c>
      <c r="AW105">
        <v>1000.01519354839</v>
      </c>
      <c r="AX105">
        <v>101.62564516129</v>
      </c>
      <c r="AY105">
        <v>0.100226670967742</v>
      </c>
      <c r="AZ105">
        <v>15.259583870967701</v>
      </c>
      <c r="BA105">
        <v>15.241403225806501</v>
      </c>
      <c r="BB105">
        <v>15.326219354838701</v>
      </c>
      <c r="BC105">
        <v>0</v>
      </c>
      <c r="BD105">
        <v>0</v>
      </c>
      <c r="BE105">
        <v>10001.4516129032</v>
      </c>
      <c r="BF105">
        <v>4.6381248064516099E-3</v>
      </c>
      <c r="BG105">
        <v>1.7863277419354799E-3</v>
      </c>
      <c r="BH105">
        <v>1591790111.5</v>
      </c>
      <c r="BI105" t="s">
        <v>414</v>
      </c>
      <c r="BJ105">
        <v>15</v>
      </c>
      <c r="BK105">
        <v>0.11899999999999999</v>
      </c>
      <c r="BL105">
        <v>0.156</v>
      </c>
      <c r="BM105">
        <v>410</v>
      </c>
      <c r="BN105">
        <v>15</v>
      </c>
      <c r="BO105">
        <v>0.34</v>
      </c>
      <c r="BP105">
        <v>0.15</v>
      </c>
      <c r="BQ105">
        <v>0.856646975609756</v>
      </c>
      <c r="BR105">
        <v>-0.162756878048777</v>
      </c>
      <c r="BS105">
        <v>2.8590888148949601E-2</v>
      </c>
      <c r="BT105">
        <v>0</v>
      </c>
      <c r="BU105">
        <v>4.12271146341463E-2</v>
      </c>
      <c r="BV105">
        <v>0.112880253658538</v>
      </c>
      <c r="BW105">
        <v>1.1195182119861201E-2</v>
      </c>
      <c r="BX105">
        <v>0</v>
      </c>
      <c r="BY105">
        <v>0</v>
      </c>
      <c r="BZ105">
        <v>2</v>
      </c>
      <c r="CA105" t="s">
        <v>198</v>
      </c>
      <c r="CB105">
        <v>100</v>
      </c>
      <c r="CC105">
        <v>100</v>
      </c>
      <c r="CD105">
        <v>0.11899999999999999</v>
      </c>
      <c r="CE105">
        <v>0.156</v>
      </c>
      <c r="CF105">
        <v>2</v>
      </c>
      <c r="CG105">
        <v>1045.23</v>
      </c>
      <c r="CH105">
        <v>374.68200000000002</v>
      </c>
      <c r="CI105">
        <v>15.0022</v>
      </c>
      <c r="CJ105">
        <v>19.598299999999998</v>
      </c>
      <c r="CK105">
        <v>30.0001</v>
      </c>
      <c r="CL105">
        <v>19.478899999999999</v>
      </c>
      <c r="CM105">
        <v>19.505800000000001</v>
      </c>
      <c r="CN105">
        <v>25.816299999999998</v>
      </c>
      <c r="CO105">
        <v>-30</v>
      </c>
      <c r="CP105">
        <v>-30</v>
      </c>
      <c r="CQ105">
        <v>15</v>
      </c>
      <c r="CR105">
        <v>410</v>
      </c>
      <c r="CS105">
        <v>20</v>
      </c>
      <c r="CT105">
        <v>102.554</v>
      </c>
      <c r="CU105">
        <v>102.50700000000001</v>
      </c>
    </row>
    <row r="106" spans="1:99" x14ac:dyDescent="0.25">
      <c r="A106">
        <v>90</v>
      </c>
      <c r="B106">
        <v>1591790142</v>
      </c>
      <c r="C106">
        <v>4327.5</v>
      </c>
      <c r="D106" t="s">
        <v>419</v>
      </c>
      <c r="E106" t="s">
        <v>420</v>
      </c>
      <c r="F106">
        <v>1591790133.37097</v>
      </c>
      <c r="G106">
        <f t="shared" si="29"/>
        <v>3.3358767030359036E-5</v>
      </c>
      <c r="H106">
        <f t="shared" si="30"/>
        <v>-0.53556671749599261</v>
      </c>
      <c r="I106">
        <f t="shared" si="31"/>
        <v>410.83748387096801</v>
      </c>
      <c r="J106">
        <f t="shared" si="32"/>
        <v>461.5444284929327</v>
      </c>
      <c r="K106">
        <f t="shared" si="33"/>
        <v>46.951234365785155</v>
      </c>
      <c r="L106">
        <f t="shared" si="34"/>
        <v>41.793001498165978</v>
      </c>
      <c r="M106">
        <f t="shared" si="35"/>
        <v>1.6487085545491283E-2</v>
      </c>
      <c r="N106">
        <f t="shared" si="36"/>
        <v>2.7415192843286773</v>
      </c>
      <c r="O106">
        <f t="shared" si="37"/>
        <v>1.643219974516116E-2</v>
      </c>
      <c r="P106">
        <f t="shared" si="38"/>
        <v>1.0275040803430325E-2</v>
      </c>
      <c r="Q106">
        <f t="shared" si="39"/>
        <v>8.3132559333870982E-4</v>
      </c>
      <c r="R106">
        <f t="shared" si="40"/>
        <v>15.256317736188562</v>
      </c>
      <c r="S106">
        <f t="shared" si="41"/>
        <v>15.2486129032258</v>
      </c>
      <c r="T106">
        <f t="shared" si="42"/>
        <v>1.7389556592960689</v>
      </c>
      <c r="U106">
        <f t="shared" si="43"/>
        <v>88.219034511101654</v>
      </c>
      <c r="V106">
        <f t="shared" si="44"/>
        <v>1.535766455997108</v>
      </c>
      <c r="W106">
        <f t="shared" si="45"/>
        <v>1.7408561139986678</v>
      </c>
      <c r="X106">
        <f t="shared" si="46"/>
        <v>0.20318920329896084</v>
      </c>
      <c r="Y106">
        <f t="shared" si="47"/>
        <v>-1.4711216260388336</v>
      </c>
      <c r="Z106">
        <f t="shared" si="48"/>
        <v>2.5130901669058394</v>
      </c>
      <c r="AA106">
        <f t="shared" si="49"/>
        <v>0.17549634616735676</v>
      </c>
      <c r="AB106">
        <f t="shared" si="50"/>
        <v>1.2182962126277013</v>
      </c>
      <c r="AC106">
        <v>-1.2224679567652899E-3</v>
      </c>
      <c r="AD106">
        <v>2.3610931320096701E-2</v>
      </c>
      <c r="AE106">
        <v>2.67920876224616</v>
      </c>
      <c r="AF106">
        <v>0</v>
      </c>
      <c r="AG106">
        <v>0</v>
      </c>
      <c r="AH106">
        <f t="shared" si="51"/>
        <v>1</v>
      </c>
      <c r="AI106">
        <f t="shared" si="52"/>
        <v>0</v>
      </c>
      <c r="AJ106">
        <f t="shared" si="53"/>
        <v>55942.743398831648</v>
      </c>
      <c r="AK106">
        <f t="shared" si="54"/>
        <v>4.3502124193548399E-3</v>
      </c>
      <c r="AL106">
        <f t="shared" si="55"/>
        <v>2.1316040854838713E-3</v>
      </c>
      <c r="AM106">
        <f t="shared" si="56"/>
        <v>0.49</v>
      </c>
      <c r="AN106">
        <f t="shared" si="57"/>
        <v>0.39</v>
      </c>
      <c r="AO106">
        <v>16.16</v>
      </c>
      <c r="AP106">
        <v>0.5</v>
      </c>
      <c r="AQ106" t="s">
        <v>196</v>
      </c>
      <c r="AR106">
        <v>1591790133.37097</v>
      </c>
      <c r="AS106">
        <v>410.83748387096801</v>
      </c>
      <c r="AT106">
        <v>409.99416129032198</v>
      </c>
      <c r="AU106">
        <v>15.097035483871</v>
      </c>
      <c r="AV106">
        <v>15.0439419354839</v>
      </c>
      <c r="AW106">
        <v>1000.0069999999999</v>
      </c>
      <c r="AX106">
        <v>101.626322580645</v>
      </c>
      <c r="AY106">
        <v>0.100036719354839</v>
      </c>
      <c r="AZ106">
        <v>15.265616129032299</v>
      </c>
      <c r="BA106">
        <v>15.2486129032258</v>
      </c>
      <c r="BB106">
        <v>15.3337032258065</v>
      </c>
      <c r="BC106">
        <v>0</v>
      </c>
      <c r="BD106">
        <v>0</v>
      </c>
      <c r="BE106">
        <v>10003.3838709677</v>
      </c>
      <c r="BF106">
        <v>4.3502124193548399E-3</v>
      </c>
      <c r="BG106">
        <v>1.7323845161290299E-3</v>
      </c>
      <c r="BH106">
        <v>1591790111.5</v>
      </c>
      <c r="BI106" t="s">
        <v>414</v>
      </c>
      <c r="BJ106">
        <v>15</v>
      </c>
      <c r="BK106">
        <v>0.11899999999999999</v>
      </c>
      <c r="BL106">
        <v>0.156</v>
      </c>
      <c r="BM106">
        <v>410</v>
      </c>
      <c r="BN106">
        <v>15</v>
      </c>
      <c r="BO106">
        <v>0.34</v>
      </c>
      <c r="BP106">
        <v>0.15</v>
      </c>
      <c r="BQ106">
        <v>0.84505626829268299</v>
      </c>
      <c r="BR106">
        <v>2.9573017421609799E-2</v>
      </c>
      <c r="BS106">
        <v>1.6901152877438701E-2</v>
      </c>
      <c r="BT106">
        <v>1</v>
      </c>
      <c r="BU106">
        <v>4.9876590243902397E-2</v>
      </c>
      <c r="BV106">
        <v>9.4825350522643195E-2</v>
      </c>
      <c r="BW106">
        <v>9.41604064888041E-3</v>
      </c>
      <c r="BX106">
        <v>1</v>
      </c>
      <c r="BY106">
        <v>2</v>
      </c>
      <c r="BZ106">
        <v>2</v>
      </c>
      <c r="CA106" t="s">
        <v>289</v>
      </c>
      <c r="CB106">
        <v>100</v>
      </c>
      <c r="CC106">
        <v>100</v>
      </c>
      <c r="CD106">
        <v>0.11899999999999999</v>
      </c>
      <c r="CE106">
        <v>0.156</v>
      </c>
      <c r="CF106">
        <v>2</v>
      </c>
      <c r="CG106">
        <v>1046.03</v>
      </c>
      <c r="CH106">
        <v>374.923</v>
      </c>
      <c r="CI106">
        <v>15.0021</v>
      </c>
      <c r="CJ106">
        <v>19.598299999999998</v>
      </c>
      <c r="CK106">
        <v>30.0001</v>
      </c>
      <c r="CL106">
        <v>19.477699999999999</v>
      </c>
      <c r="CM106">
        <v>19.504200000000001</v>
      </c>
      <c r="CN106">
        <v>25.8155</v>
      </c>
      <c r="CO106">
        <v>-30</v>
      </c>
      <c r="CP106">
        <v>-30</v>
      </c>
      <c r="CQ106">
        <v>15</v>
      </c>
      <c r="CR106">
        <v>410</v>
      </c>
      <c r="CS106">
        <v>20</v>
      </c>
      <c r="CT106">
        <v>102.554</v>
      </c>
      <c r="CU106">
        <v>102.505</v>
      </c>
    </row>
    <row r="107" spans="1:99" x14ac:dyDescent="0.25">
      <c r="A107">
        <v>91</v>
      </c>
      <c r="B107">
        <v>1591790147</v>
      </c>
      <c r="C107">
        <v>4332.5</v>
      </c>
      <c r="D107" t="s">
        <v>421</v>
      </c>
      <c r="E107" t="s">
        <v>422</v>
      </c>
      <c r="F107">
        <v>1591790138.37097</v>
      </c>
      <c r="G107">
        <f t="shared" si="29"/>
        <v>3.8176412785345512E-5</v>
      </c>
      <c r="H107">
        <f t="shared" si="30"/>
        <v>-0.54129409565759024</v>
      </c>
      <c r="I107">
        <f t="shared" si="31"/>
        <v>410.84151612903202</v>
      </c>
      <c r="J107">
        <f t="shared" si="32"/>
        <v>455.42594640461022</v>
      </c>
      <c r="K107">
        <f t="shared" si="33"/>
        <v>46.329002208774583</v>
      </c>
      <c r="L107">
        <f t="shared" si="34"/>
        <v>41.793572936417888</v>
      </c>
      <c r="M107">
        <f t="shared" si="35"/>
        <v>1.8893728571861636E-2</v>
      </c>
      <c r="N107">
        <f t="shared" si="36"/>
        <v>2.7409850183130513</v>
      </c>
      <c r="O107">
        <f t="shared" si="37"/>
        <v>1.8821673579067399E-2</v>
      </c>
      <c r="P107">
        <f t="shared" si="38"/>
        <v>1.1769996841900568E-2</v>
      </c>
      <c r="Q107">
        <f t="shared" si="39"/>
        <v>4.6953793983870996E-5</v>
      </c>
      <c r="R107">
        <f t="shared" si="40"/>
        <v>15.261018867041951</v>
      </c>
      <c r="S107">
        <f t="shared" si="41"/>
        <v>15.2551548387097</v>
      </c>
      <c r="T107">
        <f t="shared" si="42"/>
        <v>1.7396866371931172</v>
      </c>
      <c r="U107">
        <f t="shared" si="43"/>
        <v>88.236906521887747</v>
      </c>
      <c r="V107">
        <f t="shared" si="44"/>
        <v>1.5366747961710594</v>
      </c>
      <c r="W107">
        <f t="shared" si="45"/>
        <v>1.7415329443693461</v>
      </c>
      <c r="X107">
        <f t="shared" si="46"/>
        <v>0.20301184102205783</v>
      </c>
      <c r="Y107">
        <f t="shared" si="47"/>
        <v>-1.6835798038337371</v>
      </c>
      <c r="Z107">
        <f t="shared" si="48"/>
        <v>2.4401444763508366</v>
      </c>
      <c r="AA107">
        <f t="shared" si="49"/>
        <v>0.1704467216428561</v>
      </c>
      <c r="AB107">
        <f t="shared" si="50"/>
        <v>0.9270583479539396</v>
      </c>
      <c r="AC107">
        <v>-1.22209434727628E-3</v>
      </c>
      <c r="AD107">
        <v>2.3603715369824502E-2</v>
      </c>
      <c r="AE107">
        <v>2.6786935395127598</v>
      </c>
      <c r="AF107">
        <v>0</v>
      </c>
      <c r="AG107">
        <v>0</v>
      </c>
      <c r="AH107">
        <f t="shared" si="51"/>
        <v>1</v>
      </c>
      <c r="AI107">
        <f t="shared" si="52"/>
        <v>0</v>
      </c>
      <c r="AJ107">
        <f t="shared" si="53"/>
        <v>55925.182537767098</v>
      </c>
      <c r="AK107">
        <f t="shared" si="54"/>
        <v>2.4570274193548401E-4</v>
      </c>
      <c r="AL107">
        <f t="shared" si="55"/>
        <v>1.2039434354838717E-4</v>
      </c>
      <c r="AM107">
        <f t="shared" si="56"/>
        <v>0.49</v>
      </c>
      <c r="AN107">
        <f t="shared" si="57"/>
        <v>0.39</v>
      </c>
      <c r="AO107">
        <v>16.16</v>
      </c>
      <c r="AP107">
        <v>0.5</v>
      </c>
      <c r="AQ107" t="s">
        <v>196</v>
      </c>
      <c r="AR107">
        <v>1591790138.37097</v>
      </c>
      <c r="AS107">
        <v>410.84151612903202</v>
      </c>
      <c r="AT107">
        <v>409.99212903225799</v>
      </c>
      <c r="AU107">
        <v>15.105906451612899</v>
      </c>
      <c r="AV107">
        <v>15.0451451612903</v>
      </c>
      <c r="AW107">
        <v>999.99774193548399</v>
      </c>
      <c r="AX107">
        <v>101.62680645161301</v>
      </c>
      <c r="AY107">
        <v>9.9945338709677395E-2</v>
      </c>
      <c r="AZ107">
        <v>15.2716677419355</v>
      </c>
      <c r="BA107">
        <v>15.2551548387097</v>
      </c>
      <c r="BB107">
        <v>15.341435483871001</v>
      </c>
      <c r="BC107">
        <v>0</v>
      </c>
      <c r="BD107">
        <v>0</v>
      </c>
      <c r="BE107">
        <v>10000.2790322581</v>
      </c>
      <c r="BF107">
        <v>2.4570274193548401E-4</v>
      </c>
      <c r="BG107">
        <v>1.7570451612903199E-3</v>
      </c>
      <c r="BH107">
        <v>1591790111.5</v>
      </c>
      <c r="BI107" t="s">
        <v>414</v>
      </c>
      <c r="BJ107">
        <v>15</v>
      </c>
      <c r="BK107">
        <v>0.11899999999999999</v>
      </c>
      <c r="BL107">
        <v>0.156</v>
      </c>
      <c r="BM107">
        <v>410</v>
      </c>
      <c r="BN107">
        <v>15</v>
      </c>
      <c r="BO107">
        <v>0.34</v>
      </c>
      <c r="BP107">
        <v>0.15</v>
      </c>
      <c r="BQ107">
        <v>0.84721712195121901</v>
      </c>
      <c r="BR107">
        <v>5.6337449477358602E-2</v>
      </c>
      <c r="BS107">
        <v>1.3620468974403501E-2</v>
      </c>
      <c r="BT107">
        <v>1</v>
      </c>
      <c r="BU107">
        <v>5.8015039024390203E-2</v>
      </c>
      <c r="BV107">
        <v>8.8557614634135903E-2</v>
      </c>
      <c r="BW107">
        <v>8.7614642711742203E-3</v>
      </c>
      <c r="BX107">
        <v>1</v>
      </c>
      <c r="BY107">
        <v>2</v>
      </c>
      <c r="BZ107">
        <v>2</v>
      </c>
      <c r="CA107" t="s">
        <v>289</v>
      </c>
      <c r="CB107">
        <v>100</v>
      </c>
      <c r="CC107">
        <v>100</v>
      </c>
      <c r="CD107">
        <v>0.11899999999999999</v>
      </c>
      <c r="CE107">
        <v>0.156</v>
      </c>
      <c r="CF107">
        <v>2</v>
      </c>
      <c r="CG107">
        <v>1045.17</v>
      </c>
      <c r="CH107">
        <v>374.89600000000002</v>
      </c>
      <c r="CI107">
        <v>15.0022</v>
      </c>
      <c r="CJ107">
        <v>19.598299999999998</v>
      </c>
      <c r="CK107">
        <v>30.0001</v>
      </c>
      <c r="CL107">
        <v>19.4772</v>
      </c>
      <c r="CM107">
        <v>19.504200000000001</v>
      </c>
      <c r="CN107">
        <v>25.8155</v>
      </c>
      <c r="CO107">
        <v>-30</v>
      </c>
      <c r="CP107">
        <v>-30</v>
      </c>
      <c r="CQ107">
        <v>15</v>
      </c>
      <c r="CR107">
        <v>410</v>
      </c>
      <c r="CS107">
        <v>20</v>
      </c>
      <c r="CT107">
        <v>102.553</v>
      </c>
      <c r="CU107">
        <v>102.506</v>
      </c>
    </row>
    <row r="108" spans="1:99" x14ac:dyDescent="0.25">
      <c r="A108">
        <v>92</v>
      </c>
      <c r="B108">
        <v>1591790152</v>
      </c>
      <c r="C108">
        <v>4337.5</v>
      </c>
      <c r="D108" t="s">
        <v>423</v>
      </c>
      <c r="E108" t="s">
        <v>424</v>
      </c>
      <c r="F108">
        <v>1591790143.37097</v>
      </c>
      <c r="G108">
        <f t="shared" si="29"/>
        <v>4.2605422738211024E-5</v>
      </c>
      <c r="H108">
        <f t="shared" si="30"/>
        <v>-0.54173773183643159</v>
      </c>
      <c r="I108">
        <f t="shared" si="31"/>
        <v>410.83590322580699</v>
      </c>
      <c r="J108">
        <f t="shared" si="32"/>
        <v>450.73350807725149</v>
      </c>
      <c r="K108">
        <f t="shared" si="33"/>
        <v>45.851667555500974</v>
      </c>
      <c r="L108">
        <f t="shared" si="34"/>
        <v>41.793012760314014</v>
      </c>
      <c r="M108">
        <f t="shared" si="35"/>
        <v>2.1065815350982054E-2</v>
      </c>
      <c r="N108">
        <f t="shared" si="36"/>
        <v>2.7404648677898256</v>
      </c>
      <c r="O108">
        <f t="shared" si="37"/>
        <v>2.0976266128346487E-2</v>
      </c>
      <c r="P108">
        <f t="shared" si="38"/>
        <v>1.3118180133663927E-2</v>
      </c>
      <c r="Q108">
        <f t="shared" si="39"/>
        <v>1.61520226492258E-3</v>
      </c>
      <c r="R108">
        <f t="shared" si="40"/>
        <v>15.265797723922102</v>
      </c>
      <c r="S108">
        <f t="shared" si="41"/>
        <v>15.265367741935499</v>
      </c>
      <c r="T108">
        <f t="shared" si="42"/>
        <v>1.7408283385852992</v>
      </c>
      <c r="U108">
        <f t="shared" si="43"/>
        <v>88.252412561692935</v>
      </c>
      <c r="V108">
        <f t="shared" si="44"/>
        <v>1.5375379022135336</v>
      </c>
      <c r="W108">
        <f t="shared" si="45"/>
        <v>1.7422049523447489</v>
      </c>
      <c r="X108">
        <f t="shared" si="46"/>
        <v>0.20329043637176558</v>
      </c>
      <c r="Y108">
        <f t="shared" si="47"/>
        <v>-1.8788991427551061</v>
      </c>
      <c r="Z108">
        <f t="shared" si="48"/>
        <v>1.8182036727349853</v>
      </c>
      <c r="AA108">
        <f t="shared" si="49"/>
        <v>0.12703831313363051</v>
      </c>
      <c r="AB108">
        <f t="shared" si="50"/>
        <v>6.7958045378432308E-2</v>
      </c>
      <c r="AC108">
        <v>-1.22173067938414E-3</v>
      </c>
      <c r="AD108">
        <v>2.3596691433060299E-2</v>
      </c>
      <c r="AE108">
        <v>2.67819192553775</v>
      </c>
      <c r="AF108">
        <v>0</v>
      </c>
      <c r="AG108">
        <v>0</v>
      </c>
      <c r="AH108">
        <f t="shared" si="51"/>
        <v>1</v>
      </c>
      <c r="AI108">
        <f t="shared" si="52"/>
        <v>0</v>
      </c>
      <c r="AJ108">
        <f t="shared" si="53"/>
        <v>55908.055901698943</v>
      </c>
      <c r="AK108">
        <f t="shared" si="54"/>
        <v>8.4521311612903195E-3</v>
      </c>
      <c r="AL108">
        <f t="shared" si="55"/>
        <v>4.1415442690322561E-3</v>
      </c>
      <c r="AM108">
        <f t="shared" si="56"/>
        <v>0.49</v>
      </c>
      <c r="AN108">
        <f t="shared" si="57"/>
        <v>0.39</v>
      </c>
      <c r="AO108">
        <v>16.16</v>
      </c>
      <c r="AP108">
        <v>0.5</v>
      </c>
      <c r="AQ108" t="s">
        <v>196</v>
      </c>
      <c r="AR108">
        <v>1591790143.37097</v>
      </c>
      <c r="AS108">
        <v>410.83590322580699</v>
      </c>
      <c r="AT108">
        <v>409.98874193548397</v>
      </c>
      <c r="AU108">
        <v>15.1143870967742</v>
      </c>
      <c r="AV108">
        <v>15.046577419354801</v>
      </c>
      <c r="AW108">
        <v>1000.0008064516099</v>
      </c>
      <c r="AX108">
        <v>101.626838709677</v>
      </c>
      <c r="AY108">
        <v>9.9939383870967805E-2</v>
      </c>
      <c r="AZ108">
        <v>15.2776741935484</v>
      </c>
      <c r="BA108">
        <v>15.265367741935499</v>
      </c>
      <c r="BB108">
        <v>15.3476580645161</v>
      </c>
      <c r="BC108">
        <v>0</v>
      </c>
      <c r="BD108">
        <v>0</v>
      </c>
      <c r="BE108">
        <v>9997.2999999999993</v>
      </c>
      <c r="BF108">
        <v>8.4521311612903195E-3</v>
      </c>
      <c r="BG108">
        <v>1.7625932258064499E-3</v>
      </c>
      <c r="BH108">
        <v>1591790111.5</v>
      </c>
      <c r="BI108" t="s">
        <v>414</v>
      </c>
      <c r="BJ108">
        <v>15</v>
      </c>
      <c r="BK108">
        <v>0.11899999999999999</v>
      </c>
      <c r="BL108">
        <v>0.156</v>
      </c>
      <c r="BM108">
        <v>410</v>
      </c>
      <c r="BN108">
        <v>15</v>
      </c>
      <c r="BO108">
        <v>0.34</v>
      </c>
      <c r="BP108">
        <v>0.15</v>
      </c>
      <c r="BQ108">
        <v>0.84680102439024396</v>
      </c>
      <c r="BR108">
        <v>-4.48590731707319E-2</v>
      </c>
      <c r="BS108">
        <v>1.5932686720115899E-2</v>
      </c>
      <c r="BT108">
        <v>1</v>
      </c>
      <c r="BU108">
        <v>6.5156358536585399E-2</v>
      </c>
      <c r="BV108">
        <v>8.7055720557491001E-2</v>
      </c>
      <c r="BW108">
        <v>8.6169656872422395E-3</v>
      </c>
      <c r="BX108">
        <v>1</v>
      </c>
      <c r="BY108">
        <v>2</v>
      </c>
      <c r="BZ108">
        <v>2</v>
      </c>
      <c r="CA108" t="s">
        <v>289</v>
      </c>
      <c r="CB108">
        <v>100</v>
      </c>
      <c r="CC108">
        <v>100</v>
      </c>
      <c r="CD108">
        <v>0.11899999999999999</v>
      </c>
      <c r="CE108">
        <v>0.156</v>
      </c>
      <c r="CF108">
        <v>2</v>
      </c>
      <c r="CG108">
        <v>1045.9000000000001</v>
      </c>
      <c r="CH108">
        <v>375.03</v>
      </c>
      <c r="CI108">
        <v>15.0022</v>
      </c>
      <c r="CJ108">
        <v>19.598299999999998</v>
      </c>
      <c r="CK108">
        <v>30.0002</v>
      </c>
      <c r="CL108">
        <v>19.4772</v>
      </c>
      <c r="CM108">
        <v>19.504200000000001</v>
      </c>
      <c r="CN108">
        <v>25.8184</v>
      </c>
      <c r="CO108">
        <v>-30</v>
      </c>
      <c r="CP108">
        <v>-30</v>
      </c>
      <c r="CQ108">
        <v>15</v>
      </c>
      <c r="CR108">
        <v>410</v>
      </c>
      <c r="CS108">
        <v>20</v>
      </c>
      <c r="CT108">
        <v>102.553</v>
      </c>
      <c r="CU108">
        <v>102.506</v>
      </c>
    </row>
    <row r="109" spans="1:99" x14ac:dyDescent="0.25">
      <c r="A109">
        <v>93</v>
      </c>
      <c r="B109">
        <v>1591790452.5</v>
      </c>
      <c r="C109">
        <v>4638</v>
      </c>
      <c r="D109" t="s">
        <v>425</v>
      </c>
      <c r="E109" t="s">
        <v>426</v>
      </c>
      <c r="F109">
        <v>1591790444.5</v>
      </c>
      <c r="G109">
        <f t="shared" si="29"/>
        <v>-1.2706632700162442E-5</v>
      </c>
      <c r="H109">
        <f t="shared" si="30"/>
        <v>-1.4092962748634945E-2</v>
      </c>
      <c r="I109">
        <f t="shared" si="31"/>
        <v>410.03412903225802</v>
      </c>
      <c r="J109">
        <f t="shared" si="32"/>
        <v>404.88741010074267</v>
      </c>
      <c r="K109">
        <f t="shared" si="33"/>
        <v>41.190554365591659</v>
      </c>
      <c r="L109">
        <f t="shared" si="34"/>
        <v>41.714147346416262</v>
      </c>
      <c r="M109">
        <f t="shared" si="35"/>
        <v>-5.9845203073431762E-3</v>
      </c>
      <c r="N109">
        <f t="shared" si="36"/>
        <v>2.7411796191942823</v>
      </c>
      <c r="O109">
        <f t="shared" si="37"/>
        <v>-5.9917883587333499E-3</v>
      </c>
      <c r="P109">
        <f t="shared" si="38"/>
        <v>-3.7442140019036257E-3</v>
      </c>
      <c r="Q109">
        <f t="shared" si="39"/>
        <v>1.7927304908709675E-2</v>
      </c>
      <c r="R109">
        <f t="shared" si="40"/>
        <v>15.202609415814232</v>
      </c>
      <c r="S109">
        <f t="shared" si="41"/>
        <v>15.2389225806452</v>
      </c>
      <c r="T109">
        <f t="shared" si="42"/>
        <v>1.7378733851272115</v>
      </c>
      <c r="U109">
        <f t="shared" si="43"/>
        <v>88.010663603755674</v>
      </c>
      <c r="V109">
        <f t="shared" si="44"/>
        <v>1.5255904283561565</v>
      </c>
      <c r="W109">
        <f t="shared" si="45"/>
        <v>1.7334154361393261</v>
      </c>
      <c r="X109">
        <f t="shared" si="46"/>
        <v>0.21228295677105491</v>
      </c>
      <c r="Y109">
        <f t="shared" si="47"/>
        <v>0.56036250207716376</v>
      </c>
      <c r="Z109">
        <f t="shared" si="48"/>
        <v>-5.9070085662398055</v>
      </c>
      <c r="AA109">
        <f t="shared" si="49"/>
        <v>-0.41239069084979646</v>
      </c>
      <c r="AB109">
        <f t="shared" si="50"/>
        <v>-5.7411094501037283</v>
      </c>
      <c r="AC109">
        <v>-1.2222304221525099E-3</v>
      </c>
      <c r="AD109">
        <v>2.3606343540599199E-2</v>
      </c>
      <c r="AE109">
        <v>2.6788812045094699</v>
      </c>
      <c r="AF109">
        <v>0</v>
      </c>
      <c r="AG109">
        <v>0</v>
      </c>
      <c r="AH109">
        <f t="shared" si="51"/>
        <v>1</v>
      </c>
      <c r="AI109">
        <f t="shared" si="52"/>
        <v>0</v>
      </c>
      <c r="AJ109">
        <f t="shared" si="53"/>
        <v>55945.395574954156</v>
      </c>
      <c r="AK109">
        <f t="shared" si="54"/>
        <v>9.3811119354838698E-2</v>
      </c>
      <c r="AL109">
        <f t="shared" si="55"/>
        <v>4.5967448483870958E-2</v>
      </c>
      <c r="AM109">
        <f t="shared" si="56"/>
        <v>0.49</v>
      </c>
      <c r="AN109">
        <f t="shared" si="57"/>
        <v>0.39</v>
      </c>
      <c r="AO109">
        <v>16.16</v>
      </c>
      <c r="AP109">
        <v>0.5</v>
      </c>
      <c r="AQ109" t="s">
        <v>196</v>
      </c>
      <c r="AR109">
        <v>1591790444.5</v>
      </c>
      <c r="AS109">
        <v>410.03412903225802</v>
      </c>
      <c r="AT109">
        <v>410.002935483871</v>
      </c>
      <c r="AU109">
        <v>14.995970967741901</v>
      </c>
      <c r="AV109">
        <v>15.016196774193601</v>
      </c>
      <c r="AW109">
        <v>1000.00919354839</v>
      </c>
      <c r="AX109">
        <v>101.632516129032</v>
      </c>
      <c r="AY109">
        <v>0.10083822580645201</v>
      </c>
      <c r="AZ109">
        <v>15.198951612903199</v>
      </c>
      <c r="BA109">
        <v>15.2389225806452</v>
      </c>
      <c r="BB109">
        <v>15.3116677419355</v>
      </c>
      <c r="BC109">
        <v>0</v>
      </c>
      <c r="BD109">
        <v>0</v>
      </c>
      <c r="BE109">
        <v>10000.830645161301</v>
      </c>
      <c r="BF109">
        <v>9.3811119354838698E-2</v>
      </c>
      <c r="BG109">
        <v>1.78756225806452E-3</v>
      </c>
      <c r="BH109">
        <v>1591790436.5</v>
      </c>
      <c r="BI109" t="s">
        <v>427</v>
      </c>
      <c r="BJ109">
        <v>16</v>
      </c>
      <c r="BK109">
        <v>0.14099999999999999</v>
      </c>
      <c r="BL109">
        <v>0.155</v>
      </c>
      <c r="BM109">
        <v>410</v>
      </c>
      <c r="BN109">
        <v>15</v>
      </c>
      <c r="BO109">
        <v>0.34</v>
      </c>
      <c r="BP109">
        <v>0.13</v>
      </c>
      <c r="BQ109">
        <v>2.70162499609756E-2</v>
      </c>
      <c r="BR109">
        <v>0.10463298662298599</v>
      </c>
      <c r="BS109">
        <v>1.96521458155101E-2</v>
      </c>
      <c r="BT109">
        <v>0</v>
      </c>
      <c r="BU109">
        <v>-1.46586533195122E-2</v>
      </c>
      <c r="BV109">
        <v>-9.4803348967945497E-2</v>
      </c>
      <c r="BW109">
        <v>1.21872489435227E-2</v>
      </c>
      <c r="BX109">
        <v>1</v>
      </c>
      <c r="BY109">
        <v>1</v>
      </c>
      <c r="BZ109">
        <v>2</v>
      </c>
      <c r="CA109" t="s">
        <v>203</v>
      </c>
      <c r="CB109">
        <v>100</v>
      </c>
      <c r="CC109">
        <v>100</v>
      </c>
      <c r="CD109">
        <v>0.14099999999999999</v>
      </c>
      <c r="CE109">
        <v>0.155</v>
      </c>
      <c r="CF109">
        <v>2</v>
      </c>
      <c r="CG109">
        <v>1042.8499999999999</v>
      </c>
      <c r="CH109">
        <v>374.85700000000003</v>
      </c>
      <c r="CI109">
        <v>15.002599999999999</v>
      </c>
      <c r="CJ109">
        <v>19.588899999999999</v>
      </c>
      <c r="CK109">
        <v>30</v>
      </c>
      <c r="CL109">
        <v>19.466699999999999</v>
      </c>
      <c r="CM109">
        <v>19.492899999999999</v>
      </c>
      <c r="CN109">
        <v>25.805399999999999</v>
      </c>
      <c r="CO109">
        <v>-30</v>
      </c>
      <c r="CP109">
        <v>-30</v>
      </c>
      <c r="CQ109">
        <v>15</v>
      </c>
      <c r="CR109">
        <v>410</v>
      </c>
      <c r="CS109">
        <v>20</v>
      </c>
      <c r="CT109">
        <v>102.56699999999999</v>
      </c>
      <c r="CU109">
        <v>102.51600000000001</v>
      </c>
    </row>
    <row r="110" spans="1:99" x14ac:dyDescent="0.25">
      <c r="A110">
        <v>94</v>
      </c>
      <c r="B110">
        <v>1591790457.5</v>
      </c>
      <c r="C110">
        <v>4643</v>
      </c>
      <c r="D110" t="s">
        <v>428</v>
      </c>
      <c r="E110" t="s">
        <v>429</v>
      </c>
      <c r="F110">
        <v>1591790449.14516</v>
      </c>
      <c r="G110">
        <f t="shared" si="29"/>
        <v>-1.329053973394715E-5</v>
      </c>
      <c r="H110">
        <f t="shared" si="30"/>
        <v>-1.0779850365831548E-2</v>
      </c>
      <c r="I110">
        <f t="shared" si="31"/>
        <v>410.026064516129</v>
      </c>
      <c r="J110">
        <f t="shared" si="32"/>
        <v>405.87001204018344</v>
      </c>
      <c r="K110">
        <f t="shared" si="33"/>
        <v>41.290454905951464</v>
      </c>
      <c r="L110">
        <f t="shared" si="34"/>
        <v>41.713263421619303</v>
      </c>
      <c r="M110">
        <f t="shared" si="35"/>
        <v>-6.2305951815424671E-3</v>
      </c>
      <c r="N110">
        <f t="shared" si="36"/>
        <v>2.7403532517464062</v>
      </c>
      <c r="O110">
        <f t="shared" si="37"/>
        <v>-6.2384760289451203E-3</v>
      </c>
      <c r="P110">
        <f t="shared" si="38"/>
        <v>-3.8983386450786141E-3</v>
      </c>
      <c r="Q110">
        <f t="shared" si="39"/>
        <v>1.9166517516774235E-2</v>
      </c>
      <c r="R110">
        <f t="shared" si="40"/>
        <v>15.206223135768147</v>
      </c>
      <c r="S110">
        <f t="shared" si="41"/>
        <v>15.2465612903226</v>
      </c>
      <c r="T110">
        <f t="shared" si="42"/>
        <v>1.738726473291877</v>
      </c>
      <c r="U110">
        <f t="shared" si="43"/>
        <v>87.984230468205553</v>
      </c>
      <c r="V110">
        <f t="shared" si="44"/>
        <v>1.5254696362058253</v>
      </c>
      <c r="W110">
        <f t="shared" si="45"/>
        <v>1.7337989183835361</v>
      </c>
      <c r="X110">
        <f t="shared" si="46"/>
        <v>0.2132568370860517</v>
      </c>
      <c r="Y110">
        <f t="shared" si="47"/>
        <v>0.5861128022670693</v>
      </c>
      <c r="Z110">
        <f t="shared" si="48"/>
        <v>-6.5252505237623826</v>
      </c>
      <c r="AA110">
        <f t="shared" si="49"/>
        <v>-0.45571616255536779</v>
      </c>
      <c r="AB110">
        <f t="shared" si="50"/>
        <v>-6.3756873665339064</v>
      </c>
      <c r="AC110">
        <v>-1.22165265111548E-3</v>
      </c>
      <c r="AD110">
        <v>2.3595184383258E-2</v>
      </c>
      <c r="AE110">
        <v>2.6780842866800998</v>
      </c>
      <c r="AF110">
        <v>0</v>
      </c>
      <c r="AG110">
        <v>0</v>
      </c>
      <c r="AH110">
        <f t="shared" si="51"/>
        <v>1</v>
      </c>
      <c r="AI110">
        <f t="shared" si="52"/>
        <v>0</v>
      </c>
      <c r="AJ110">
        <f t="shared" si="53"/>
        <v>55919.363193816171</v>
      </c>
      <c r="AK110">
        <f t="shared" si="54"/>
        <v>0.100295748387097</v>
      </c>
      <c r="AL110">
        <f t="shared" si="55"/>
        <v>4.9144916709677529E-2</v>
      </c>
      <c r="AM110">
        <f t="shared" si="56"/>
        <v>0.49</v>
      </c>
      <c r="AN110">
        <f t="shared" si="57"/>
        <v>0.39</v>
      </c>
      <c r="AO110">
        <v>16.16</v>
      </c>
      <c r="AP110">
        <v>0.5</v>
      </c>
      <c r="AQ110" t="s">
        <v>196</v>
      </c>
      <c r="AR110">
        <v>1591790449.14516</v>
      </c>
      <c r="AS110">
        <v>410.026064516129</v>
      </c>
      <c r="AT110">
        <v>409.99983870967702</v>
      </c>
      <c r="AU110">
        <v>14.9948064516129</v>
      </c>
      <c r="AV110">
        <v>15.015961290322601</v>
      </c>
      <c r="AW110">
        <v>1000.02941935484</v>
      </c>
      <c r="AX110">
        <v>101.632612903226</v>
      </c>
      <c r="AY110">
        <v>0.100586596774194</v>
      </c>
      <c r="AZ110">
        <v>15.2023935483871</v>
      </c>
      <c r="BA110">
        <v>15.2465612903226</v>
      </c>
      <c r="BB110">
        <v>15.3209967741935</v>
      </c>
      <c r="BC110">
        <v>0</v>
      </c>
      <c r="BD110">
        <v>0</v>
      </c>
      <c r="BE110">
        <v>9996.0935483870999</v>
      </c>
      <c r="BF110">
        <v>0.100295748387097</v>
      </c>
      <c r="BG110">
        <v>1.7129645161290299E-3</v>
      </c>
      <c r="BH110">
        <v>1591790436.5</v>
      </c>
      <c r="BI110" t="s">
        <v>427</v>
      </c>
      <c r="BJ110">
        <v>16</v>
      </c>
      <c r="BK110">
        <v>0.14099999999999999</v>
      </c>
      <c r="BL110">
        <v>0.155</v>
      </c>
      <c r="BM110">
        <v>410</v>
      </c>
      <c r="BN110">
        <v>15</v>
      </c>
      <c r="BO110">
        <v>0.34</v>
      </c>
      <c r="BP110">
        <v>0.13</v>
      </c>
      <c r="BQ110">
        <v>2.4045629717073198E-2</v>
      </c>
      <c r="BR110">
        <v>-3.5026079732414402E-2</v>
      </c>
      <c r="BS110">
        <v>2.6541608034063201E-2</v>
      </c>
      <c r="BT110">
        <v>1</v>
      </c>
      <c r="BU110">
        <v>-1.8328881902439E-2</v>
      </c>
      <c r="BV110">
        <v>-1.1358202034825999E-2</v>
      </c>
      <c r="BW110">
        <v>8.9003034260829398E-3</v>
      </c>
      <c r="BX110">
        <v>1</v>
      </c>
      <c r="BY110">
        <v>2</v>
      </c>
      <c r="BZ110">
        <v>2</v>
      </c>
      <c r="CA110" t="s">
        <v>289</v>
      </c>
      <c r="CB110">
        <v>100</v>
      </c>
      <c r="CC110">
        <v>100</v>
      </c>
      <c r="CD110">
        <v>0.14099999999999999</v>
      </c>
      <c r="CE110">
        <v>0.155</v>
      </c>
      <c r="CF110">
        <v>2</v>
      </c>
      <c r="CG110">
        <v>1044.6300000000001</v>
      </c>
      <c r="CH110">
        <v>374.93400000000003</v>
      </c>
      <c r="CI110">
        <v>15.0024</v>
      </c>
      <c r="CJ110">
        <v>19.588200000000001</v>
      </c>
      <c r="CK110">
        <v>30</v>
      </c>
      <c r="CL110">
        <v>19.464200000000002</v>
      </c>
      <c r="CM110">
        <v>19.4909</v>
      </c>
      <c r="CN110">
        <v>25.804400000000001</v>
      </c>
      <c r="CO110">
        <v>-30</v>
      </c>
      <c r="CP110">
        <v>-30</v>
      </c>
      <c r="CQ110">
        <v>15</v>
      </c>
      <c r="CR110">
        <v>410</v>
      </c>
      <c r="CS110">
        <v>20</v>
      </c>
      <c r="CT110">
        <v>102.56699999999999</v>
      </c>
      <c r="CU110">
        <v>102.518</v>
      </c>
    </row>
    <row r="111" spans="1:99" x14ac:dyDescent="0.25">
      <c r="A111">
        <v>95</v>
      </c>
      <c r="B111">
        <v>1591791372.5999999</v>
      </c>
      <c r="C111">
        <v>5558.0999999046298</v>
      </c>
      <c r="D111" t="s">
        <v>431</v>
      </c>
      <c r="E111" t="s">
        <v>432</v>
      </c>
      <c r="F111">
        <v>1591791364.5999999</v>
      </c>
      <c r="G111">
        <f t="shared" si="29"/>
        <v>1.3593414110515603E-4</v>
      </c>
      <c r="H111">
        <f t="shared" si="30"/>
        <v>-0.77452284474488375</v>
      </c>
      <c r="I111">
        <f t="shared" si="31"/>
        <v>411.19664516129001</v>
      </c>
      <c r="J111">
        <f t="shared" si="32"/>
        <v>457.33859166488281</v>
      </c>
      <c r="K111">
        <f t="shared" si="33"/>
        <v>46.539237635644419</v>
      </c>
      <c r="L111">
        <f t="shared" si="34"/>
        <v>41.843786491920639</v>
      </c>
      <c r="M111">
        <f t="shared" si="35"/>
        <v>2.4917565310938843E-2</v>
      </c>
      <c r="N111">
        <f t="shared" si="36"/>
        <v>2.7351966075006016</v>
      </c>
      <c r="O111">
        <f t="shared" si="37"/>
        <v>2.4792140513306967E-2</v>
      </c>
      <c r="P111">
        <f t="shared" si="38"/>
        <v>1.5506303986772827E-2</v>
      </c>
      <c r="Q111">
        <f t="shared" si="39"/>
        <v>7.3720061370967751E-4</v>
      </c>
      <c r="R111">
        <f t="shared" si="40"/>
        <v>19.973338775245782</v>
      </c>
      <c r="S111">
        <f t="shared" si="41"/>
        <v>20.020419354838701</v>
      </c>
      <c r="T111">
        <f t="shared" si="42"/>
        <v>2.3495819809805227</v>
      </c>
      <c r="U111">
        <f t="shared" si="43"/>
        <v>76.78151157476907</v>
      </c>
      <c r="V111">
        <f t="shared" si="44"/>
        <v>1.8030153867894829</v>
      </c>
      <c r="W111">
        <f t="shared" si="45"/>
        <v>2.3482415881246679</v>
      </c>
      <c r="X111">
        <f t="shared" si="46"/>
        <v>0.54656659419103981</v>
      </c>
      <c r="Y111">
        <f t="shared" si="47"/>
        <v>-5.9946956227373809</v>
      </c>
      <c r="Z111">
        <f t="shared" si="48"/>
        <v>-1.3590096452228038</v>
      </c>
      <c r="AA111">
        <f t="shared" si="49"/>
        <v>-9.9912163909127327E-2</v>
      </c>
      <c r="AB111">
        <f t="shared" si="50"/>
        <v>-7.4528802312556017</v>
      </c>
      <c r="AC111">
        <v>-1.2240678899045701E-3</v>
      </c>
      <c r="AD111">
        <v>2.3641832671137699E-2</v>
      </c>
      <c r="AE111">
        <v>2.6814139446382099</v>
      </c>
      <c r="AF111">
        <v>0</v>
      </c>
      <c r="AG111">
        <v>0</v>
      </c>
      <c r="AH111">
        <f t="shared" si="51"/>
        <v>1</v>
      </c>
      <c r="AI111">
        <f t="shared" si="52"/>
        <v>0</v>
      </c>
      <c r="AJ111">
        <f t="shared" si="53"/>
        <v>55106.522770170421</v>
      </c>
      <c r="AK111">
        <f t="shared" si="54"/>
        <v>3.8576693548387098E-3</v>
      </c>
      <c r="AL111">
        <f t="shared" si="55"/>
        <v>1.8902579838709678E-3</v>
      </c>
      <c r="AM111">
        <f t="shared" si="56"/>
        <v>0.49</v>
      </c>
      <c r="AN111">
        <f t="shared" si="57"/>
        <v>0.39</v>
      </c>
      <c r="AO111">
        <v>16.68</v>
      </c>
      <c r="AP111">
        <v>0.5</v>
      </c>
      <c r="AQ111" t="s">
        <v>196</v>
      </c>
      <c r="AR111">
        <v>1591791364.5999999</v>
      </c>
      <c r="AS111">
        <v>411.19664516129001</v>
      </c>
      <c r="AT111">
        <v>409.99799999999999</v>
      </c>
      <c r="AU111">
        <v>17.718135483870999</v>
      </c>
      <c r="AV111">
        <v>17.495419354838699</v>
      </c>
      <c r="AW111">
        <v>1000.02083870968</v>
      </c>
      <c r="AX111">
        <v>101.660161290323</v>
      </c>
      <c r="AY111">
        <v>0.1008501</v>
      </c>
      <c r="AZ111">
        <v>20.011203225806501</v>
      </c>
      <c r="BA111">
        <v>20.020419354838701</v>
      </c>
      <c r="BB111">
        <v>20.086193548387101</v>
      </c>
      <c r="BC111">
        <v>0</v>
      </c>
      <c r="BD111">
        <v>0</v>
      </c>
      <c r="BE111">
        <v>10013.1419354839</v>
      </c>
      <c r="BF111">
        <v>3.8576693548387098E-3</v>
      </c>
      <c r="BG111">
        <v>1.93398129032258E-3</v>
      </c>
      <c r="BH111">
        <v>1591791354.5999999</v>
      </c>
      <c r="BI111" t="s">
        <v>433</v>
      </c>
      <c r="BJ111">
        <v>17</v>
      </c>
      <c r="BK111">
        <v>-1.6E-2</v>
      </c>
      <c r="BL111">
        <v>0.214</v>
      </c>
      <c r="BM111">
        <v>410</v>
      </c>
      <c r="BN111">
        <v>17</v>
      </c>
      <c r="BO111">
        <v>0.22</v>
      </c>
      <c r="BP111">
        <v>0.14000000000000001</v>
      </c>
      <c r="BQ111">
        <v>0.89176965853658496</v>
      </c>
      <c r="BR111">
        <v>4.5927705156798302</v>
      </c>
      <c r="BS111">
        <v>0.53854500011596695</v>
      </c>
      <c r="BT111">
        <v>0</v>
      </c>
      <c r="BU111">
        <v>0.153611137560976</v>
      </c>
      <c r="BV111">
        <v>1.0481177059234299</v>
      </c>
      <c r="BW111">
        <v>0.12065603306369201</v>
      </c>
      <c r="BX111">
        <v>0</v>
      </c>
      <c r="BY111">
        <v>0</v>
      </c>
      <c r="BZ111">
        <v>2</v>
      </c>
      <c r="CA111" t="s">
        <v>198</v>
      </c>
      <c r="CB111">
        <v>100</v>
      </c>
      <c r="CC111">
        <v>100</v>
      </c>
      <c r="CD111">
        <v>-1.6E-2</v>
      </c>
      <c r="CE111">
        <v>0.214</v>
      </c>
      <c r="CF111">
        <v>2</v>
      </c>
      <c r="CG111">
        <v>1042.31</v>
      </c>
      <c r="CH111">
        <v>373.65100000000001</v>
      </c>
      <c r="CI111">
        <v>20.000399999999999</v>
      </c>
      <c r="CJ111">
        <v>21.7837</v>
      </c>
      <c r="CK111">
        <v>30.001100000000001</v>
      </c>
      <c r="CL111">
        <v>21.4377</v>
      </c>
      <c r="CM111">
        <v>21.497</v>
      </c>
      <c r="CN111">
        <v>25.77</v>
      </c>
      <c r="CO111">
        <v>-30</v>
      </c>
      <c r="CP111">
        <v>-30</v>
      </c>
      <c r="CQ111">
        <v>20</v>
      </c>
      <c r="CR111">
        <v>410</v>
      </c>
      <c r="CS111">
        <v>20</v>
      </c>
      <c r="CT111">
        <v>102.068</v>
      </c>
      <c r="CU111">
        <v>102.102</v>
      </c>
    </row>
    <row r="112" spans="1:99" x14ac:dyDescent="0.25">
      <c r="A112">
        <v>96</v>
      </c>
      <c r="B112">
        <v>1591791377.5999999</v>
      </c>
      <c r="C112">
        <v>5563.0999999046298</v>
      </c>
      <c r="D112" t="s">
        <v>434</v>
      </c>
      <c r="E112" t="s">
        <v>435</v>
      </c>
      <c r="F112">
        <v>1591791369.2451601</v>
      </c>
      <c r="G112">
        <f t="shared" si="29"/>
        <v>1.4598802094053864E-4</v>
      </c>
      <c r="H112">
        <f t="shared" si="30"/>
        <v>-0.82833655453533872</v>
      </c>
      <c r="I112">
        <f t="shared" si="31"/>
        <v>411.27551612903198</v>
      </c>
      <c r="J112">
        <f t="shared" si="32"/>
        <v>457.02242147506905</v>
      </c>
      <c r="K112">
        <f t="shared" si="33"/>
        <v>46.506828778931784</v>
      </c>
      <c r="L112">
        <f t="shared" si="34"/>
        <v>41.851600951755685</v>
      </c>
      <c r="M112">
        <f t="shared" si="35"/>
        <v>2.6879358514000619E-2</v>
      </c>
      <c r="N112">
        <f t="shared" si="36"/>
        <v>2.7359494642518203</v>
      </c>
      <c r="O112">
        <f t="shared" si="37"/>
        <v>2.6733508847859532E-2</v>
      </c>
      <c r="P112">
        <f t="shared" si="38"/>
        <v>1.6721480939536744E-2</v>
      </c>
      <c r="Q112">
        <f t="shared" si="39"/>
        <v>1.8583690257096773E-3</v>
      </c>
      <c r="R112">
        <f t="shared" si="40"/>
        <v>19.972949044072024</v>
      </c>
      <c r="S112">
        <f t="shared" si="41"/>
        <v>20.0246064516129</v>
      </c>
      <c r="T112">
        <f t="shared" si="42"/>
        <v>2.3501911733517176</v>
      </c>
      <c r="U112">
        <f t="shared" si="43"/>
        <v>76.89035133878707</v>
      </c>
      <c r="V112">
        <f t="shared" si="44"/>
        <v>1.8058388265698868</v>
      </c>
      <c r="W112">
        <f t="shared" si="45"/>
        <v>2.3485896411282723</v>
      </c>
      <c r="X112">
        <f t="shared" si="46"/>
        <v>0.54435234678183075</v>
      </c>
      <c r="Y112">
        <f t="shared" si="47"/>
        <v>-6.438071723477754</v>
      </c>
      <c r="Z112">
        <f t="shared" si="48"/>
        <v>-1.623933006957426</v>
      </c>
      <c r="AA112">
        <f t="shared" si="49"/>
        <v>-0.11936006406527359</v>
      </c>
      <c r="AB112">
        <f t="shared" si="50"/>
        <v>-8.1795064254747434</v>
      </c>
      <c r="AC112">
        <v>-1.22459753690014E-3</v>
      </c>
      <c r="AD112">
        <v>2.36520623534512E-2</v>
      </c>
      <c r="AE112">
        <v>2.6821435299466998</v>
      </c>
      <c r="AF112">
        <v>0</v>
      </c>
      <c r="AG112">
        <v>0</v>
      </c>
      <c r="AH112">
        <f t="shared" si="51"/>
        <v>1</v>
      </c>
      <c r="AI112">
        <f t="shared" si="52"/>
        <v>0</v>
      </c>
      <c r="AJ112">
        <f t="shared" si="53"/>
        <v>55128.932415541014</v>
      </c>
      <c r="AK112">
        <f t="shared" si="54"/>
        <v>9.7245893548387093E-3</v>
      </c>
      <c r="AL112">
        <f t="shared" si="55"/>
        <v>4.7650487838709673E-3</v>
      </c>
      <c r="AM112">
        <f t="shared" si="56"/>
        <v>0.49</v>
      </c>
      <c r="AN112">
        <f t="shared" si="57"/>
        <v>0.39</v>
      </c>
      <c r="AO112">
        <v>16.68</v>
      </c>
      <c r="AP112">
        <v>0.5</v>
      </c>
      <c r="AQ112" t="s">
        <v>196</v>
      </c>
      <c r="AR112">
        <v>1591791369.2451601</v>
      </c>
      <c r="AS112">
        <v>411.27551612903198</v>
      </c>
      <c r="AT112">
        <v>409.99403225806498</v>
      </c>
      <c r="AU112">
        <v>17.745970967741901</v>
      </c>
      <c r="AV112">
        <v>17.506790322580599</v>
      </c>
      <c r="AW112">
        <v>1000.0254516129</v>
      </c>
      <c r="AX112">
        <v>101.660129032258</v>
      </c>
      <c r="AY112">
        <v>0.100368032258065</v>
      </c>
      <c r="AZ112">
        <v>20.013596774193498</v>
      </c>
      <c r="BA112">
        <v>20.0246064516129</v>
      </c>
      <c r="BB112">
        <v>20.0850677419355</v>
      </c>
      <c r="BC112">
        <v>0</v>
      </c>
      <c r="BD112">
        <v>0</v>
      </c>
      <c r="BE112">
        <v>10017.4777419355</v>
      </c>
      <c r="BF112">
        <v>9.7245893548387093E-3</v>
      </c>
      <c r="BG112">
        <v>1.9543258064516102E-3</v>
      </c>
      <c r="BH112">
        <v>1591791354.5999999</v>
      </c>
      <c r="BI112" t="s">
        <v>433</v>
      </c>
      <c r="BJ112">
        <v>17</v>
      </c>
      <c r="BK112">
        <v>-1.6E-2</v>
      </c>
      <c r="BL112">
        <v>0.214</v>
      </c>
      <c r="BM112">
        <v>410</v>
      </c>
      <c r="BN112">
        <v>17</v>
      </c>
      <c r="BO112">
        <v>0.22</v>
      </c>
      <c r="BP112">
        <v>0.14000000000000001</v>
      </c>
      <c r="BQ112">
        <v>1.1957238292682899</v>
      </c>
      <c r="BR112">
        <v>1.4478089895467099</v>
      </c>
      <c r="BS112">
        <v>0.25346097285736102</v>
      </c>
      <c r="BT112">
        <v>0</v>
      </c>
      <c r="BU112">
        <v>0.22157095853658501</v>
      </c>
      <c r="BV112">
        <v>0.26968414912886401</v>
      </c>
      <c r="BW112">
        <v>4.7253716489538099E-2</v>
      </c>
      <c r="BX112">
        <v>0</v>
      </c>
      <c r="BY112">
        <v>0</v>
      </c>
      <c r="BZ112">
        <v>2</v>
      </c>
      <c r="CA112" t="s">
        <v>198</v>
      </c>
      <c r="CB112">
        <v>100</v>
      </c>
      <c r="CC112">
        <v>100</v>
      </c>
      <c r="CD112">
        <v>-1.6E-2</v>
      </c>
      <c r="CE112">
        <v>0.214</v>
      </c>
      <c r="CF112">
        <v>2</v>
      </c>
      <c r="CG112">
        <v>1043.8800000000001</v>
      </c>
      <c r="CH112">
        <v>373.94600000000003</v>
      </c>
      <c r="CI112">
        <v>20.000299999999999</v>
      </c>
      <c r="CJ112">
        <v>21.798400000000001</v>
      </c>
      <c r="CK112">
        <v>30.001100000000001</v>
      </c>
      <c r="CL112">
        <v>21.4513</v>
      </c>
      <c r="CM112">
        <v>21.5106</v>
      </c>
      <c r="CN112">
        <v>25.769600000000001</v>
      </c>
      <c r="CO112">
        <v>-30</v>
      </c>
      <c r="CP112">
        <v>-30</v>
      </c>
      <c r="CQ112">
        <v>20</v>
      </c>
      <c r="CR112">
        <v>410</v>
      </c>
      <c r="CS112">
        <v>20</v>
      </c>
      <c r="CT112">
        <v>102.06399999999999</v>
      </c>
      <c r="CU112">
        <v>102.1</v>
      </c>
    </row>
    <row r="113" spans="1:99" x14ac:dyDescent="0.25">
      <c r="A113">
        <v>97</v>
      </c>
      <c r="B113">
        <v>1591791382.5999999</v>
      </c>
      <c r="C113">
        <v>5568.0999999046298</v>
      </c>
      <c r="D113" t="s">
        <v>436</v>
      </c>
      <c r="E113" t="s">
        <v>437</v>
      </c>
      <c r="F113">
        <v>1591791374.03548</v>
      </c>
      <c r="G113">
        <f t="shared" si="29"/>
        <v>1.4518390232925952E-4</v>
      </c>
      <c r="H113">
        <f t="shared" si="30"/>
        <v>-0.82948306555154505</v>
      </c>
      <c r="I113">
        <f t="shared" si="31"/>
        <v>411.27722580645201</v>
      </c>
      <c r="J113">
        <f t="shared" si="32"/>
        <v>457.31303535172697</v>
      </c>
      <c r="K113">
        <f t="shared" si="33"/>
        <v>46.53613880697479</v>
      </c>
      <c r="L113">
        <f t="shared" si="34"/>
        <v>41.851538418440775</v>
      </c>
      <c r="M113">
        <f t="shared" si="35"/>
        <v>2.6761649439091355E-2</v>
      </c>
      <c r="N113">
        <f t="shared" si="36"/>
        <v>2.7351109735282626</v>
      </c>
      <c r="O113">
        <f t="shared" si="37"/>
        <v>2.661702660225802E-2</v>
      </c>
      <c r="P113">
        <f t="shared" si="38"/>
        <v>1.6648570130557039E-2</v>
      </c>
      <c r="Q113">
        <f t="shared" si="39"/>
        <v>2.0936422222258017E-3</v>
      </c>
      <c r="R113">
        <f t="shared" si="40"/>
        <v>19.975840438740509</v>
      </c>
      <c r="S113">
        <f t="shared" si="41"/>
        <v>20.027274193548401</v>
      </c>
      <c r="T113">
        <f t="shared" si="42"/>
        <v>2.3505793827327373</v>
      </c>
      <c r="U113">
        <f t="shared" si="43"/>
        <v>76.921218535857093</v>
      </c>
      <c r="V113">
        <f t="shared" si="44"/>
        <v>1.8068632901179458</v>
      </c>
      <c r="W113">
        <f t="shared" si="45"/>
        <v>2.348979026217155</v>
      </c>
      <c r="X113">
        <f t="shared" si="46"/>
        <v>0.54371609261479148</v>
      </c>
      <c r="Y113">
        <f t="shared" si="47"/>
        <v>-6.4026100927203453</v>
      </c>
      <c r="Z113">
        <f t="shared" si="48"/>
        <v>-1.6220083308532995</v>
      </c>
      <c r="AA113">
        <f t="shared" si="49"/>
        <v>-0.11925841066455888</v>
      </c>
      <c r="AB113">
        <f t="shared" si="50"/>
        <v>-8.1417831920159784</v>
      </c>
      <c r="AC113">
        <v>-1.2240076544356899E-3</v>
      </c>
      <c r="AD113">
        <v>2.3640669274166099E-2</v>
      </c>
      <c r="AE113">
        <v>2.6813309572706401</v>
      </c>
      <c r="AF113">
        <v>0</v>
      </c>
      <c r="AG113">
        <v>0</v>
      </c>
      <c r="AH113">
        <f t="shared" si="51"/>
        <v>1</v>
      </c>
      <c r="AI113">
        <f t="shared" si="52"/>
        <v>0</v>
      </c>
      <c r="AJ113">
        <f t="shared" si="53"/>
        <v>55102.961860967618</v>
      </c>
      <c r="AK113">
        <f t="shared" si="54"/>
        <v>1.09557416129032E-2</v>
      </c>
      <c r="AL113">
        <f t="shared" si="55"/>
        <v>5.3683133903225681E-3</v>
      </c>
      <c r="AM113">
        <f t="shared" si="56"/>
        <v>0.49</v>
      </c>
      <c r="AN113">
        <f t="shared" si="57"/>
        <v>0.39</v>
      </c>
      <c r="AO113">
        <v>16.68</v>
      </c>
      <c r="AP113">
        <v>0.5</v>
      </c>
      <c r="AQ113" t="s">
        <v>196</v>
      </c>
      <c r="AR113">
        <v>1591791374.03548</v>
      </c>
      <c r="AS113">
        <v>411.27722580645201</v>
      </c>
      <c r="AT113">
        <v>409.993258064516</v>
      </c>
      <c r="AU113">
        <v>17.756138709677401</v>
      </c>
      <c r="AV113">
        <v>17.5182741935484</v>
      </c>
      <c r="AW113">
        <v>1000.00961290323</v>
      </c>
      <c r="AX113">
        <v>101.659838709677</v>
      </c>
      <c r="AY113">
        <v>0.100083290322581</v>
      </c>
      <c r="AZ113">
        <v>20.016274193548401</v>
      </c>
      <c r="BA113">
        <v>20.027274193548401</v>
      </c>
      <c r="BB113">
        <v>20.0869258064516</v>
      </c>
      <c r="BC113">
        <v>0</v>
      </c>
      <c r="BD113">
        <v>0</v>
      </c>
      <c r="BE113">
        <v>10012.680967741901</v>
      </c>
      <c r="BF113">
        <v>1.09557416129032E-2</v>
      </c>
      <c r="BG113">
        <v>1.92935806451613E-3</v>
      </c>
      <c r="BH113">
        <v>1591791354.5999999</v>
      </c>
      <c r="BI113" t="s">
        <v>433</v>
      </c>
      <c r="BJ113">
        <v>17</v>
      </c>
      <c r="BK113">
        <v>-1.6E-2</v>
      </c>
      <c r="BL113">
        <v>0.214</v>
      </c>
      <c r="BM113">
        <v>410</v>
      </c>
      <c r="BN113">
        <v>17</v>
      </c>
      <c r="BO113">
        <v>0.22</v>
      </c>
      <c r="BP113">
        <v>0.14000000000000001</v>
      </c>
      <c r="BQ113">
        <v>1.2804624390243899</v>
      </c>
      <c r="BR113">
        <v>3.7672473867589101E-3</v>
      </c>
      <c r="BS113">
        <v>3.56559137352426E-2</v>
      </c>
      <c r="BT113">
        <v>1</v>
      </c>
      <c r="BU113">
        <v>0.238499829268293</v>
      </c>
      <c r="BV113">
        <v>-1.6108452961674801E-2</v>
      </c>
      <c r="BW113">
        <v>1.8049746015703699E-3</v>
      </c>
      <c r="BX113">
        <v>1</v>
      </c>
      <c r="BY113">
        <v>2</v>
      </c>
      <c r="BZ113">
        <v>2</v>
      </c>
      <c r="CA113" t="s">
        <v>289</v>
      </c>
      <c r="CB113">
        <v>100</v>
      </c>
      <c r="CC113">
        <v>100</v>
      </c>
      <c r="CD113">
        <v>-1.6E-2</v>
      </c>
      <c r="CE113">
        <v>0.214</v>
      </c>
      <c r="CF113">
        <v>2</v>
      </c>
      <c r="CG113">
        <v>1043.75</v>
      </c>
      <c r="CH113">
        <v>374.245</v>
      </c>
      <c r="CI113">
        <v>20.000299999999999</v>
      </c>
      <c r="CJ113">
        <v>21.813099999999999</v>
      </c>
      <c r="CK113">
        <v>30.000900000000001</v>
      </c>
      <c r="CL113">
        <v>21.4649</v>
      </c>
      <c r="CM113">
        <v>21.5246</v>
      </c>
      <c r="CN113">
        <v>25.77</v>
      </c>
      <c r="CO113">
        <v>-30</v>
      </c>
      <c r="CP113">
        <v>-30</v>
      </c>
      <c r="CQ113">
        <v>20</v>
      </c>
      <c r="CR113">
        <v>410</v>
      </c>
      <c r="CS113">
        <v>20</v>
      </c>
      <c r="CT113">
        <v>102.05800000000001</v>
      </c>
      <c r="CU113">
        <v>102.098</v>
      </c>
    </row>
    <row r="114" spans="1:99" x14ac:dyDescent="0.25">
      <c r="A114">
        <v>98</v>
      </c>
      <c r="B114">
        <v>1591791387.5999999</v>
      </c>
      <c r="C114">
        <v>5573.0999999046298</v>
      </c>
      <c r="D114" t="s">
        <v>438</v>
      </c>
      <c r="E114" t="s">
        <v>439</v>
      </c>
      <c r="F114">
        <v>1591791378.9709699</v>
      </c>
      <c r="G114">
        <f t="shared" si="29"/>
        <v>1.45028636535795E-4</v>
      </c>
      <c r="H114">
        <f t="shared" si="30"/>
        <v>-0.84323352213717007</v>
      </c>
      <c r="I114">
        <f t="shared" si="31"/>
        <v>411.29680645161301</v>
      </c>
      <c r="J114">
        <f t="shared" si="32"/>
        <v>458.15135445716481</v>
      </c>
      <c r="K114">
        <f t="shared" si="33"/>
        <v>46.621234256392533</v>
      </c>
      <c r="L114">
        <f t="shared" si="34"/>
        <v>41.853340770336168</v>
      </c>
      <c r="M114">
        <f t="shared" si="35"/>
        <v>2.6766058115349114E-2</v>
      </c>
      <c r="N114">
        <f t="shared" si="36"/>
        <v>2.7327975153273614</v>
      </c>
      <c r="O114">
        <f t="shared" si="37"/>
        <v>2.6621266007653039E-2</v>
      </c>
      <c r="P114">
        <f t="shared" si="38"/>
        <v>1.6651234825425049E-2</v>
      </c>
      <c r="Q114">
        <f t="shared" si="39"/>
        <v>1.6075722830322576E-3</v>
      </c>
      <c r="R114">
        <f t="shared" si="40"/>
        <v>19.979771464178359</v>
      </c>
      <c r="S114">
        <f t="shared" si="41"/>
        <v>20.030564516129001</v>
      </c>
      <c r="T114">
        <f t="shared" si="42"/>
        <v>2.3510582673369997</v>
      </c>
      <c r="U114">
        <f t="shared" si="43"/>
        <v>76.951646680036887</v>
      </c>
      <c r="V114">
        <f t="shared" si="44"/>
        <v>1.8080171075153031</v>
      </c>
      <c r="W114">
        <f t="shared" si="45"/>
        <v>2.3495496009760455</v>
      </c>
      <c r="X114">
        <f t="shared" si="46"/>
        <v>0.54304115982169665</v>
      </c>
      <c r="Y114">
        <f t="shared" si="47"/>
        <v>-6.3957628712285599</v>
      </c>
      <c r="Z114">
        <f t="shared" si="48"/>
        <v>-1.5274854289807891</v>
      </c>
      <c r="AA114">
        <f t="shared" si="49"/>
        <v>-0.11240782540715645</v>
      </c>
      <c r="AB114">
        <f t="shared" si="50"/>
        <v>-8.0340485533334736</v>
      </c>
      <c r="AC114">
        <v>-1.2223810813270599E-3</v>
      </c>
      <c r="AD114">
        <v>2.3609253394721301E-2</v>
      </c>
      <c r="AE114">
        <v>2.6790889668648199</v>
      </c>
      <c r="AF114">
        <v>0</v>
      </c>
      <c r="AG114">
        <v>0</v>
      </c>
      <c r="AH114">
        <f t="shared" si="51"/>
        <v>1</v>
      </c>
      <c r="AI114">
        <f t="shared" si="52"/>
        <v>0</v>
      </c>
      <c r="AJ114">
        <f t="shared" si="53"/>
        <v>55031.991676468177</v>
      </c>
      <c r="AK114">
        <f t="shared" si="54"/>
        <v>8.4122045161290297E-3</v>
      </c>
      <c r="AL114">
        <f t="shared" si="55"/>
        <v>4.1219802129032245E-3</v>
      </c>
      <c r="AM114">
        <f t="shared" si="56"/>
        <v>0.49</v>
      </c>
      <c r="AN114">
        <f t="shared" si="57"/>
        <v>0.39</v>
      </c>
      <c r="AO114">
        <v>16.68</v>
      </c>
      <c r="AP114">
        <v>0.5</v>
      </c>
      <c r="AQ114" t="s">
        <v>196</v>
      </c>
      <c r="AR114">
        <v>1591791378.9709699</v>
      </c>
      <c r="AS114">
        <v>411.29680645161301</v>
      </c>
      <c r="AT114">
        <v>409.98980645161299</v>
      </c>
      <c r="AU114">
        <v>17.767558064516098</v>
      </c>
      <c r="AV114">
        <v>17.529951612903201</v>
      </c>
      <c r="AW114">
        <v>1000.01348387097</v>
      </c>
      <c r="AX114">
        <v>101.659419354839</v>
      </c>
      <c r="AY114">
        <v>0.100040270967742</v>
      </c>
      <c r="AZ114">
        <v>20.020196774193501</v>
      </c>
      <c r="BA114">
        <v>20.030564516129001</v>
      </c>
      <c r="BB114">
        <v>20.089164516128999</v>
      </c>
      <c r="BC114">
        <v>0</v>
      </c>
      <c r="BD114">
        <v>0</v>
      </c>
      <c r="BE114">
        <v>9999.4164516129003</v>
      </c>
      <c r="BF114">
        <v>8.4122045161290297E-3</v>
      </c>
      <c r="BG114">
        <v>1.81962032258065E-3</v>
      </c>
      <c r="BH114">
        <v>1591791354.5999999</v>
      </c>
      <c r="BI114" t="s">
        <v>433</v>
      </c>
      <c r="BJ114">
        <v>17</v>
      </c>
      <c r="BK114">
        <v>-1.6E-2</v>
      </c>
      <c r="BL114">
        <v>0.214</v>
      </c>
      <c r="BM114">
        <v>410</v>
      </c>
      <c r="BN114">
        <v>17</v>
      </c>
      <c r="BO114">
        <v>0.22</v>
      </c>
      <c r="BP114">
        <v>0.14000000000000001</v>
      </c>
      <c r="BQ114">
        <v>1.2957148780487799</v>
      </c>
      <c r="BR114">
        <v>0.20124585365850101</v>
      </c>
      <c r="BS114">
        <v>4.4401121339495898E-2</v>
      </c>
      <c r="BT114">
        <v>0</v>
      </c>
      <c r="BU114">
        <v>0.23787914634146301</v>
      </c>
      <c r="BV114">
        <v>-7.0774703832771797E-3</v>
      </c>
      <c r="BW114">
        <v>1.60042790864797E-3</v>
      </c>
      <c r="BX114">
        <v>1</v>
      </c>
      <c r="BY114">
        <v>1</v>
      </c>
      <c r="BZ114">
        <v>2</v>
      </c>
      <c r="CA114" t="s">
        <v>203</v>
      </c>
      <c r="CB114">
        <v>100</v>
      </c>
      <c r="CC114">
        <v>100</v>
      </c>
      <c r="CD114">
        <v>-1.6E-2</v>
      </c>
      <c r="CE114">
        <v>0.214</v>
      </c>
      <c r="CF114">
        <v>2</v>
      </c>
      <c r="CG114">
        <v>1045.01</v>
      </c>
      <c r="CH114">
        <v>374.03399999999999</v>
      </c>
      <c r="CI114">
        <v>20.000699999999998</v>
      </c>
      <c r="CJ114">
        <v>21.8278</v>
      </c>
      <c r="CK114">
        <v>30.001000000000001</v>
      </c>
      <c r="CL114">
        <v>21.478999999999999</v>
      </c>
      <c r="CM114">
        <v>21.539100000000001</v>
      </c>
      <c r="CN114">
        <v>25.770800000000001</v>
      </c>
      <c r="CO114">
        <v>-30</v>
      </c>
      <c r="CP114">
        <v>-30</v>
      </c>
      <c r="CQ114">
        <v>20</v>
      </c>
      <c r="CR114">
        <v>410</v>
      </c>
      <c r="CS114">
        <v>20</v>
      </c>
      <c r="CT114">
        <v>102.04</v>
      </c>
      <c r="CU114">
        <v>102.092</v>
      </c>
    </row>
    <row r="115" spans="1:99" x14ac:dyDescent="0.25">
      <c r="A115">
        <v>99</v>
      </c>
      <c r="B115">
        <v>1591791392.5999999</v>
      </c>
      <c r="C115">
        <v>5578.0999999046298</v>
      </c>
      <c r="D115" t="s">
        <v>440</v>
      </c>
      <c r="E115" t="s">
        <v>441</v>
      </c>
      <c r="F115">
        <v>1591791383.9709699</v>
      </c>
      <c r="G115">
        <f t="shared" si="29"/>
        <v>1.4567243293482003E-4</v>
      </c>
      <c r="H115">
        <f t="shared" si="30"/>
        <v>-0.85111999988509979</v>
      </c>
      <c r="I115">
        <f t="shared" si="31"/>
        <v>411.30983870967799</v>
      </c>
      <c r="J115">
        <f t="shared" si="32"/>
        <v>458.33052387286034</v>
      </c>
      <c r="K115">
        <f t="shared" si="33"/>
        <v>46.639419112992393</v>
      </c>
      <c r="L115">
        <f t="shared" si="34"/>
        <v>41.854624454816708</v>
      </c>
      <c r="M115">
        <f t="shared" si="35"/>
        <v>2.6931798972496181E-2</v>
      </c>
      <c r="N115">
        <f t="shared" si="36"/>
        <v>2.7332595651610596</v>
      </c>
      <c r="O115">
        <f t="shared" si="37"/>
        <v>2.6785238083056658E-2</v>
      </c>
      <c r="P115">
        <f t="shared" si="38"/>
        <v>1.6753875096743157E-2</v>
      </c>
      <c r="Q115">
        <f t="shared" si="39"/>
        <v>-2.5406013271935496E-3</v>
      </c>
      <c r="R115">
        <f t="shared" si="40"/>
        <v>19.98495293780983</v>
      </c>
      <c r="S115">
        <f t="shared" si="41"/>
        <v>20.0332096774194</v>
      </c>
      <c r="T115">
        <f t="shared" si="42"/>
        <v>2.3514433149847882</v>
      </c>
      <c r="U115">
        <f t="shared" si="43"/>
        <v>76.98212384960992</v>
      </c>
      <c r="V115">
        <f t="shared" si="44"/>
        <v>1.8093358467125153</v>
      </c>
      <c r="W115">
        <f t="shared" si="45"/>
        <v>2.350332461919578</v>
      </c>
      <c r="X115">
        <f t="shared" si="46"/>
        <v>0.54210746827227285</v>
      </c>
      <c r="Y115">
        <f t="shared" si="47"/>
        <v>-6.4241542924255635</v>
      </c>
      <c r="Z115">
        <f t="shared" si="48"/>
        <v>-1.1246551244500824</v>
      </c>
      <c r="AA115">
        <f t="shared" si="49"/>
        <v>-8.2752906549660124E-2</v>
      </c>
      <c r="AB115">
        <f t="shared" si="50"/>
        <v>-7.634102924752499</v>
      </c>
      <c r="AC115">
        <v>-1.2227058326091801E-3</v>
      </c>
      <c r="AD115">
        <v>2.36155256901837E-2</v>
      </c>
      <c r="AE115">
        <v>2.6795367478913201</v>
      </c>
      <c r="AF115">
        <v>0</v>
      </c>
      <c r="AG115">
        <v>0</v>
      </c>
      <c r="AH115">
        <f t="shared" si="51"/>
        <v>1</v>
      </c>
      <c r="AI115">
        <f t="shared" si="52"/>
        <v>0</v>
      </c>
      <c r="AJ115">
        <f t="shared" si="53"/>
        <v>55045.001965095493</v>
      </c>
      <c r="AK115">
        <f t="shared" si="54"/>
        <v>-1.32946170967742E-2</v>
      </c>
      <c r="AL115">
        <f t="shared" si="55"/>
        <v>-6.514362377419358E-3</v>
      </c>
      <c r="AM115">
        <f t="shared" si="56"/>
        <v>0.49</v>
      </c>
      <c r="AN115">
        <f t="shared" si="57"/>
        <v>0.39</v>
      </c>
      <c r="AO115">
        <v>16.68</v>
      </c>
      <c r="AP115">
        <v>0.5</v>
      </c>
      <c r="AQ115" t="s">
        <v>196</v>
      </c>
      <c r="AR115">
        <v>1591791383.9709699</v>
      </c>
      <c r="AS115">
        <v>411.30983870967799</v>
      </c>
      <c r="AT115">
        <v>409.99012903225798</v>
      </c>
      <c r="AU115">
        <v>17.780535483870999</v>
      </c>
      <c r="AV115">
        <v>17.541877419354801</v>
      </c>
      <c r="AW115">
        <v>1000.0134516129</v>
      </c>
      <c r="AX115">
        <v>101.65935483871</v>
      </c>
      <c r="AY115">
        <v>0.10000152903225799</v>
      </c>
      <c r="AZ115">
        <v>20.0255774193548</v>
      </c>
      <c r="BA115">
        <v>20.0332096774194</v>
      </c>
      <c r="BB115">
        <v>20.0973838709677</v>
      </c>
      <c r="BC115">
        <v>0</v>
      </c>
      <c r="BD115">
        <v>0</v>
      </c>
      <c r="BE115">
        <v>10002.079354838699</v>
      </c>
      <c r="BF115">
        <v>-1.32946170967742E-2</v>
      </c>
      <c r="BG115">
        <v>1.7570451612903199E-3</v>
      </c>
      <c r="BH115">
        <v>1591791354.5999999</v>
      </c>
      <c r="BI115" t="s">
        <v>433</v>
      </c>
      <c r="BJ115">
        <v>17</v>
      </c>
      <c r="BK115">
        <v>-1.6E-2</v>
      </c>
      <c r="BL115">
        <v>0.214</v>
      </c>
      <c r="BM115">
        <v>410</v>
      </c>
      <c r="BN115">
        <v>17</v>
      </c>
      <c r="BO115">
        <v>0.22</v>
      </c>
      <c r="BP115">
        <v>0.14000000000000001</v>
      </c>
      <c r="BQ115">
        <v>1.3182053658536601</v>
      </c>
      <c r="BR115">
        <v>0.28281135888502901</v>
      </c>
      <c r="BS115">
        <v>4.9476368101103702E-2</v>
      </c>
      <c r="BT115">
        <v>0</v>
      </c>
      <c r="BU115">
        <v>0.23836763414634099</v>
      </c>
      <c r="BV115">
        <v>1.4749797909408301E-2</v>
      </c>
      <c r="BW115">
        <v>2.2437471680106899E-3</v>
      </c>
      <c r="BX115">
        <v>1</v>
      </c>
      <c r="BY115">
        <v>1</v>
      </c>
      <c r="BZ115">
        <v>2</v>
      </c>
      <c r="CA115" t="s">
        <v>203</v>
      </c>
      <c r="CB115">
        <v>100</v>
      </c>
      <c r="CC115">
        <v>100</v>
      </c>
      <c r="CD115">
        <v>-1.6E-2</v>
      </c>
      <c r="CE115">
        <v>0.214</v>
      </c>
      <c r="CF115">
        <v>2</v>
      </c>
      <c r="CG115">
        <v>1045.9100000000001</v>
      </c>
      <c r="CH115">
        <v>374.012</v>
      </c>
      <c r="CI115">
        <v>20.000900000000001</v>
      </c>
      <c r="CJ115">
        <v>21.842099999999999</v>
      </c>
      <c r="CK115">
        <v>30.001100000000001</v>
      </c>
      <c r="CL115">
        <v>21.493300000000001</v>
      </c>
      <c r="CM115">
        <v>21.553599999999999</v>
      </c>
      <c r="CN115">
        <v>25.7712</v>
      </c>
      <c r="CO115">
        <v>-30</v>
      </c>
      <c r="CP115">
        <v>-30</v>
      </c>
      <c r="CQ115">
        <v>20</v>
      </c>
      <c r="CR115">
        <v>410</v>
      </c>
      <c r="CS115">
        <v>20</v>
      </c>
      <c r="CT115">
        <v>102.039</v>
      </c>
      <c r="CU115">
        <v>102.089</v>
      </c>
    </row>
    <row r="116" spans="1:99" x14ac:dyDescent="0.25">
      <c r="A116">
        <v>100</v>
      </c>
      <c r="B116">
        <v>1591791397.5999999</v>
      </c>
      <c r="C116">
        <v>5583.0999999046298</v>
      </c>
      <c r="D116" t="s">
        <v>442</v>
      </c>
      <c r="E116" t="s">
        <v>443</v>
      </c>
      <c r="F116">
        <v>1591791388.9709699</v>
      </c>
      <c r="G116">
        <f t="shared" si="29"/>
        <v>1.466546864149501E-4</v>
      </c>
      <c r="H116">
        <f t="shared" si="30"/>
        <v>-0.87558634167258753</v>
      </c>
      <c r="I116">
        <f t="shared" si="31"/>
        <v>411.34477419354801</v>
      </c>
      <c r="J116">
        <f t="shared" si="32"/>
        <v>459.37542628119382</v>
      </c>
      <c r="K116">
        <f t="shared" si="33"/>
        <v>46.745679745678174</v>
      </c>
      <c r="L116">
        <f t="shared" si="34"/>
        <v>41.858118609373882</v>
      </c>
      <c r="M116">
        <f t="shared" si="35"/>
        <v>2.716853206770594E-2</v>
      </c>
      <c r="N116">
        <f t="shared" si="36"/>
        <v>2.7325967616984737</v>
      </c>
      <c r="O116">
        <f t="shared" si="37"/>
        <v>2.7019355025560552E-2</v>
      </c>
      <c r="P116">
        <f t="shared" si="38"/>
        <v>1.6900431441435423E-2</v>
      </c>
      <c r="Q116">
        <f t="shared" si="39"/>
        <v>-1.2779501191935497E-3</v>
      </c>
      <c r="R116">
        <f t="shared" si="40"/>
        <v>19.989381223666367</v>
      </c>
      <c r="S116">
        <f t="shared" si="41"/>
        <v>20.0348516129032</v>
      </c>
      <c r="T116">
        <f t="shared" si="42"/>
        <v>2.3516823540626342</v>
      </c>
      <c r="U116">
        <f t="shared" si="43"/>
        <v>77.015755287642264</v>
      </c>
      <c r="V116">
        <f t="shared" si="44"/>
        <v>1.8106534597763357</v>
      </c>
      <c r="W116">
        <f t="shared" si="45"/>
        <v>2.3510169484332359</v>
      </c>
      <c r="X116">
        <f t="shared" si="46"/>
        <v>0.54102889428629841</v>
      </c>
      <c r="Y116">
        <f t="shared" si="47"/>
        <v>-6.4674716708992994</v>
      </c>
      <c r="Z116">
        <f t="shared" si="48"/>
        <v>-0.67339385523919848</v>
      </c>
      <c r="AA116">
        <f t="shared" si="49"/>
        <v>-4.956241644065059E-2</v>
      </c>
      <c r="AB116">
        <f t="shared" si="50"/>
        <v>-7.1917058926983417</v>
      </c>
      <c r="AC116">
        <v>-1.22223999925058E-3</v>
      </c>
      <c r="AD116">
        <v>2.3606528514122201E-2</v>
      </c>
      <c r="AE116">
        <v>2.6788944120504099</v>
      </c>
      <c r="AF116">
        <v>0</v>
      </c>
      <c r="AG116">
        <v>0</v>
      </c>
      <c r="AH116">
        <f t="shared" si="51"/>
        <v>1</v>
      </c>
      <c r="AI116">
        <f t="shared" si="52"/>
        <v>0</v>
      </c>
      <c r="AJ116">
        <f t="shared" si="53"/>
        <v>55024.000253683065</v>
      </c>
      <c r="AK116">
        <f t="shared" si="54"/>
        <v>-6.6873370967742004E-3</v>
      </c>
      <c r="AL116">
        <f t="shared" si="55"/>
        <v>-3.2767951774193582E-3</v>
      </c>
      <c r="AM116">
        <f t="shared" si="56"/>
        <v>0.49</v>
      </c>
      <c r="AN116">
        <f t="shared" si="57"/>
        <v>0.39</v>
      </c>
      <c r="AO116">
        <v>16.68</v>
      </c>
      <c r="AP116">
        <v>0.5</v>
      </c>
      <c r="AQ116" t="s">
        <v>196</v>
      </c>
      <c r="AR116">
        <v>1591791388.9709699</v>
      </c>
      <c r="AS116">
        <v>411.34477419354801</v>
      </c>
      <c r="AT116">
        <v>409.98493548387103</v>
      </c>
      <c r="AU116">
        <v>17.793509677419401</v>
      </c>
      <c r="AV116">
        <v>17.553245161290299</v>
      </c>
      <c r="AW116">
        <v>1000.01187096774</v>
      </c>
      <c r="AX116">
        <v>101.659161290323</v>
      </c>
      <c r="AY116">
        <v>0.100047129032258</v>
      </c>
      <c r="AZ116">
        <v>20.030280645161302</v>
      </c>
      <c r="BA116">
        <v>20.0348516129032</v>
      </c>
      <c r="BB116">
        <v>20.1028709677419</v>
      </c>
      <c r="BC116">
        <v>0</v>
      </c>
      <c r="BD116">
        <v>0</v>
      </c>
      <c r="BE116">
        <v>9998.2877419354809</v>
      </c>
      <c r="BF116">
        <v>-6.6873370967742004E-3</v>
      </c>
      <c r="BG116">
        <v>1.7135819354838701E-3</v>
      </c>
      <c r="BH116">
        <v>1591791354.5999999</v>
      </c>
      <c r="BI116" t="s">
        <v>433</v>
      </c>
      <c r="BJ116">
        <v>17</v>
      </c>
      <c r="BK116">
        <v>-1.6E-2</v>
      </c>
      <c r="BL116">
        <v>0.214</v>
      </c>
      <c r="BM116">
        <v>410</v>
      </c>
      <c r="BN116">
        <v>17</v>
      </c>
      <c r="BO116">
        <v>0.22</v>
      </c>
      <c r="BP116">
        <v>0.14000000000000001</v>
      </c>
      <c r="BQ116">
        <v>1.3358026829268299</v>
      </c>
      <c r="BR116">
        <v>0.45362655052266498</v>
      </c>
      <c r="BS116">
        <v>5.3605916856912302E-2</v>
      </c>
      <c r="BT116">
        <v>0</v>
      </c>
      <c r="BU116">
        <v>0.23945860975609801</v>
      </c>
      <c r="BV116">
        <v>2.4487421602788498E-2</v>
      </c>
      <c r="BW116">
        <v>2.74903632674406E-3</v>
      </c>
      <c r="BX116">
        <v>1</v>
      </c>
      <c r="BY116">
        <v>1</v>
      </c>
      <c r="BZ116">
        <v>2</v>
      </c>
      <c r="CA116" t="s">
        <v>203</v>
      </c>
      <c r="CB116">
        <v>100</v>
      </c>
      <c r="CC116">
        <v>100</v>
      </c>
      <c r="CD116">
        <v>-1.6E-2</v>
      </c>
      <c r="CE116">
        <v>0.214</v>
      </c>
      <c r="CF116">
        <v>2</v>
      </c>
      <c r="CG116">
        <v>1046.42</v>
      </c>
      <c r="CH116">
        <v>374.03100000000001</v>
      </c>
      <c r="CI116">
        <v>20.000800000000002</v>
      </c>
      <c r="CJ116">
        <v>21.8569</v>
      </c>
      <c r="CK116">
        <v>30.001000000000001</v>
      </c>
      <c r="CL116">
        <v>21.508199999999999</v>
      </c>
      <c r="CM116">
        <v>21.568100000000001</v>
      </c>
      <c r="CN116">
        <v>25.770399999999999</v>
      </c>
      <c r="CO116">
        <v>-30</v>
      </c>
      <c r="CP116">
        <v>-30</v>
      </c>
      <c r="CQ116">
        <v>20</v>
      </c>
      <c r="CR116">
        <v>410</v>
      </c>
      <c r="CS116">
        <v>20</v>
      </c>
      <c r="CT116">
        <v>102.038</v>
      </c>
      <c r="CU116">
        <v>102.089</v>
      </c>
    </row>
    <row r="117" spans="1:99" x14ac:dyDescent="0.25">
      <c r="A117">
        <v>101</v>
      </c>
      <c r="B117">
        <v>1591791701.5999999</v>
      </c>
      <c r="C117">
        <v>5887.0999999046298</v>
      </c>
      <c r="D117" t="s">
        <v>445</v>
      </c>
      <c r="E117" t="s">
        <v>446</v>
      </c>
      <c r="F117">
        <v>1591791690.82581</v>
      </c>
      <c r="G117">
        <f t="shared" si="29"/>
        <v>6.4394986195775522E-5</v>
      </c>
      <c r="H117">
        <f t="shared" si="30"/>
        <v>-0.96077743849391939</v>
      </c>
      <c r="I117">
        <f t="shared" si="31"/>
        <v>410.75412903225799</v>
      </c>
      <c r="J117">
        <f t="shared" si="32"/>
        <v>536.42104855009643</v>
      </c>
      <c r="K117">
        <f t="shared" si="33"/>
        <v>54.592727889257255</v>
      </c>
      <c r="L117">
        <f t="shared" si="34"/>
        <v>41.803334258149881</v>
      </c>
      <c r="M117">
        <f t="shared" si="35"/>
        <v>1.1868350372313147E-2</v>
      </c>
      <c r="N117">
        <f t="shared" si="36"/>
        <v>2.7915494571840727</v>
      </c>
      <c r="O117">
        <f t="shared" si="37"/>
        <v>1.1840389122047256E-2</v>
      </c>
      <c r="P117">
        <f t="shared" si="38"/>
        <v>7.4027498710125383E-3</v>
      </c>
      <c r="Q117">
        <f t="shared" si="39"/>
        <v>6.0779018417419272E-3</v>
      </c>
      <c r="R117">
        <f t="shared" si="40"/>
        <v>20.240816461760094</v>
      </c>
      <c r="S117">
        <f t="shared" si="41"/>
        <v>20.2803838709677</v>
      </c>
      <c r="T117">
        <f t="shared" si="42"/>
        <v>2.3876684064271578</v>
      </c>
      <c r="U117">
        <f t="shared" si="43"/>
        <v>77.405854966325137</v>
      </c>
      <c r="V117">
        <f t="shared" si="44"/>
        <v>1.8456833964978285</v>
      </c>
      <c r="W117">
        <f t="shared" si="45"/>
        <v>2.3844235003938397</v>
      </c>
      <c r="X117">
        <f t="shared" si="46"/>
        <v>0.5419850099293293</v>
      </c>
      <c r="Y117">
        <f t="shared" si="47"/>
        <v>-2.8398188912337003</v>
      </c>
      <c r="Z117">
        <f t="shared" si="48"/>
        <v>-3.3119272703161733</v>
      </c>
      <c r="AA117">
        <f t="shared" si="49"/>
        <v>-0.23919210400143087</v>
      </c>
      <c r="AB117">
        <f t="shared" si="50"/>
        <v>-6.3848603637095627</v>
      </c>
      <c r="AC117">
        <v>-1.2235371429695501E-3</v>
      </c>
      <c r="AD117">
        <v>2.3631581744426901E-2</v>
      </c>
      <c r="AE117">
        <v>2.68068263193843</v>
      </c>
      <c r="AF117">
        <v>0</v>
      </c>
      <c r="AG117">
        <v>0</v>
      </c>
      <c r="AH117">
        <f t="shared" si="51"/>
        <v>1</v>
      </c>
      <c r="AI117">
        <f t="shared" si="52"/>
        <v>0</v>
      </c>
      <c r="AJ117">
        <f t="shared" si="53"/>
        <v>55037.433089282145</v>
      </c>
      <c r="AK117">
        <f t="shared" si="54"/>
        <v>3.1804823870967697E-2</v>
      </c>
      <c r="AL117">
        <f t="shared" si="55"/>
        <v>1.5584363696774172E-2</v>
      </c>
      <c r="AM117">
        <f t="shared" si="56"/>
        <v>0.49</v>
      </c>
      <c r="AN117">
        <f t="shared" si="57"/>
        <v>0.39</v>
      </c>
      <c r="AO117">
        <v>8.0299999999999994</v>
      </c>
      <c r="AP117">
        <v>0.5</v>
      </c>
      <c r="AQ117" t="s">
        <v>196</v>
      </c>
      <c r="AR117">
        <v>1591791690.82581</v>
      </c>
      <c r="AS117">
        <v>410.75412903225799</v>
      </c>
      <c r="AT117">
        <v>410.00387096774199</v>
      </c>
      <c r="AU117">
        <v>18.135445161290299</v>
      </c>
      <c r="AV117">
        <v>18.084674193548398</v>
      </c>
      <c r="AW117">
        <v>1000.00861290323</v>
      </c>
      <c r="AX117">
        <v>101.67135483871</v>
      </c>
      <c r="AY117">
        <v>0.1008035</v>
      </c>
      <c r="AZ117">
        <v>20.258377419354801</v>
      </c>
      <c r="BA117">
        <v>20.2803838709677</v>
      </c>
      <c r="BB117">
        <v>20.341567741935499</v>
      </c>
      <c r="BC117">
        <v>0</v>
      </c>
      <c r="BD117">
        <v>0</v>
      </c>
      <c r="BE117">
        <v>10007.6983870968</v>
      </c>
      <c r="BF117">
        <v>3.1804823870967697E-2</v>
      </c>
      <c r="BG117">
        <v>1.61709838709677E-3</v>
      </c>
      <c r="BH117">
        <v>1591791688.0999999</v>
      </c>
      <c r="BI117" t="s">
        <v>447</v>
      </c>
      <c r="BJ117">
        <v>18</v>
      </c>
      <c r="BK117">
        <v>-0.16700000000000001</v>
      </c>
      <c r="BL117">
        <v>0.223</v>
      </c>
      <c r="BM117">
        <v>410</v>
      </c>
      <c r="BN117">
        <v>18</v>
      </c>
      <c r="BO117">
        <v>0.87</v>
      </c>
      <c r="BP117">
        <v>0.31</v>
      </c>
      <c r="BQ117">
        <v>0.504826278048781</v>
      </c>
      <c r="BR117">
        <v>3.2645115763065302</v>
      </c>
      <c r="BS117">
        <v>0.36205792648642399</v>
      </c>
      <c r="BT117">
        <v>0</v>
      </c>
      <c r="BU117">
        <v>2.9271150975609801E-2</v>
      </c>
      <c r="BV117">
        <v>0.30859402013937098</v>
      </c>
      <c r="BW117">
        <v>3.23762367242975E-2</v>
      </c>
      <c r="BX117">
        <v>0</v>
      </c>
      <c r="BY117">
        <v>0</v>
      </c>
      <c r="BZ117">
        <v>2</v>
      </c>
      <c r="CA117" t="s">
        <v>198</v>
      </c>
      <c r="CB117">
        <v>100</v>
      </c>
      <c r="CC117">
        <v>100</v>
      </c>
      <c r="CD117">
        <v>-0.16700000000000001</v>
      </c>
      <c r="CE117">
        <v>0.223</v>
      </c>
      <c r="CF117">
        <v>2</v>
      </c>
      <c r="CG117">
        <v>1041.01</v>
      </c>
      <c r="CH117">
        <v>371.399</v>
      </c>
      <c r="CI117">
        <v>20.000900000000001</v>
      </c>
      <c r="CJ117">
        <v>22.741599999999998</v>
      </c>
      <c r="CK117">
        <v>30.001100000000001</v>
      </c>
      <c r="CL117">
        <v>22.387</v>
      </c>
      <c r="CM117">
        <v>22.448899999999998</v>
      </c>
      <c r="CN117">
        <v>25.769300000000001</v>
      </c>
      <c r="CO117">
        <v>-30</v>
      </c>
      <c r="CP117">
        <v>-30</v>
      </c>
      <c r="CQ117">
        <v>20</v>
      </c>
      <c r="CR117">
        <v>410</v>
      </c>
      <c r="CS117">
        <v>20</v>
      </c>
      <c r="CT117">
        <v>101.85299999999999</v>
      </c>
      <c r="CU117">
        <v>101.952</v>
      </c>
    </row>
    <row r="118" spans="1:99" x14ac:dyDescent="0.25">
      <c r="A118">
        <v>102</v>
      </c>
      <c r="B118">
        <v>1591791706.5999999</v>
      </c>
      <c r="C118">
        <v>5892.0999999046298</v>
      </c>
      <c r="D118" t="s">
        <v>448</v>
      </c>
      <c r="E118" t="s">
        <v>449</v>
      </c>
      <c r="F118">
        <v>1591791698.2451601</v>
      </c>
      <c r="G118">
        <f t="shared" si="29"/>
        <v>7.6905555982325306E-5</v>
      </c>
      <c r="H118">
        <f t="shared" si="30"/>
        <v>-1.1175500518824832</v>
      </c>
      <c r="I118">
        <f t="shared" si="31"/>
        <v>410.86674193548401</v>
      </c>
      <c r="J118">
        <f t="shared" si="32"/>
        <v>532.69037789861136</v>
      </c>
      <c r="K118">
        <f t="shared" si="33"/>
        <v>54.213104274787362</v>
      </c>
      <c r="L118">
        <f t="shared" si="34"/>
        <v>41.814837376000234</v>
      </c>
      <c r="M118">
        <f t="shared" si="35"/>
        <v>1.4235518291865977E-2</v>
      </c>
      <c r="N118">
        <f t="shared" si="36"/>
        <v>2.7925857463993151</v>
      </c>
      <c r="O118">
        <f t="shared" si="37"/>
        <v>1.4195326121986276E-2</v>
      </c>
      <c r="P118">
        <f t="shared" si="38"/>
        <v>8.8756804119587383E-3</v>
      </c>
      <c r="Q118">
        <f t="shared" si="39"/>
        <v>7.1914183631612985E-3</v>
      </c>
      <c r="R118">
        <f t="shared" si="40"/>
        <v>20.236988998033404</v>
      </c>
      <c r="S118">
        <f t="shared" si="41"/>
        <v>20.283935483871002</v>
      </c>
      <c r="T118">
        <f t="shared" si="42"/>
        <v>2.3881924630004638</v>
      </c>
      <c r="U118">
        <f t="shared" si="43"/>
        <v>77.517623206470319</v>
      </c>
      <c r="V118">
        <f t="shared" si="44"/>
        <v>1.8483001523335469</v>
      </c>
      <c r="W118">
        <f t="shared" si="45"/>
        <v>2.3843612276534185</v>
      </c>
      <c r="X118">
        <f t="shared" si="46"/>
        <v>0.5398923106669169</v>
      </c>
      <c r="Y118">
        <f t="shared" si="47"/>
        <v>-3.3915350188205462</v>
      </c>
      <c r="Z118">
        <f t="shared" si="48"/>
        <v>-3.9114870056405433</v>
      </c>
      <c r="AA118">
        <f t="shared" si="49"/>
        <v>-0.28239285227963545</v>
      </c>
      <c r="AB118">
        <f t="shared" si="50"/>
        <v>-7.5782234583775638</v>
      </c>
      <c r="AC118">
        <v>-1.2242428509369001E-3</v>
      </c>
      <c r="AD118">
        <v>2.3645211895022701E-2</v>
      </c>
      <c r="AE118">
        <v>2.68165497572926</v>
      </c>
      <c r="AF118">
        <v>0</v>
      </c>
      <c r="AG118">
        <v>0</v>
      </c>
      <c r="AH118">
        <f t="shared" si="51"/>
        <v>1</v>
      </c>
      <c r="AI118">
        <f t="shared" si="52"/>
        <v>0</v>
      </c>
      <c r="AJ118">
        <f t="shared" si="53"/>
        <v>55067.951559273024</v>
      </c>
      <c r="AK118">
        <f t="shared" si="54"/>
        <v>3.7631702580645202E-2</v>
      </c>
      <c r="AL118">
        <f t="shared" si="55"/>
        <v>1.8439534264516149E-2</v>
      </c>
      <c r="AM118">
        <f t="shared" si="56"/>
        <v>0.49</v>
      </c>
      <c r="AN118">
        <f t="shared" si="57"/>
        <v>0.39</v>
      </c>
      <c r="AO118">
        <v>8.0299999999999994</v>
      </c>
      <c r="AP118">
        <v>0.5</v>
      </c>
      <c r="AQ118" t="s">
        <v>196</v>
      </c>
      <c r="AR118">
        <v>1591791698.2451601</v>
      </c>
      <c r="AS118">
        <v>410.86674193548401</v>
      </c>
      <c r="AT118">
        <v>409.994741935484</v>
      </c>
      <c r="AU118">
        <v>18.161138709677399</v>
      </c>
      <c r="AV118">
        <v>18.100506451612901</v>
      </c>
      <c r="AW118">
        <v>1000.0224193548401</v>
      </c>
      <c r="AX118">
        <v>101.671387096774</v>
      </c>
      <c r="AY118">
        <v>0.100874096774194</v>
      </c>
      <c r="AZ118">
        <v>20.257954838709701</v>
      </c>
      <c r="BA118">
        <v>20.283935483871002</v>
      </c>
      <c r="BB118">
        <v>20.339241935483901</v>
      </c>
      <c r="BC118">
        <v>0</v>
      </c>
      <c r="BD118">
        <v>0</v>
      </c>
      <c r="BE118">
        <v>10013.4674193548</v>
      </c>
      <c r="BF118">
        <v>3.7631702580645202E-2</v>
      </c>
      <c r="BG118">
        <v>1.59243870967742E-3</v>
      </c>
      <c r="BH118">
        <v>1591791688.0999999</v>
      </c>
      <c r="BI118" t="s">
        <v>447</v>
      </c>
      <c r="BJ118">
        <v>18</v>
      </c>
      <c r="BK118">
        <v>-0.16700000000000001</v>
      </c>
      <c r="BL118">
        <v>0.223</v>
      </c>
      <c r="BM118">
        <v>410</v>
      </c>
      <c r="BN118">
        <v>18</v>
      </c>
      <c r="BO118">
        <v>0.87</v>
      </c>
      <c r="BP118">
        <v>0.31</v>
      </c>
      <c r="BQ118">
        <v>0.69411564390243896</v>
      </c>
      <c r="BR118">
        <v>2.93523117909402</v>
      </c>
      <c r="BS118">
        <v>0.33924809637661901</v>
      </c>
      <c r="BT118">
        <v>0</v>
      </c>
      <c r="BU118">
        <v>4.7034295853658502E-2</v>
      </c>
      <c r="BV118">
        <v>0.22007657832752101</v>
      </c>
      <c r="BW118">
        <v>2.6142532183218999E-2</v>
      </c>
      <c r="BX118">
        <v>0</v>
      </c>
      <c r="BY118">
        <v>0</v>
      </c>
      <c r="BZ118">
        <v>2</v>
      </c>
      <c r="CA118" t="s">
        <v>198</v>
      </c>
      <c r="CB118">
        <v>100</v>
      </c>
      <c r="CC118">
        <v>100</v>
      </c>
      <c r="CD118">
        <v>-0.16700000000000001</v>
      </c>
      <c r="CE118">
        <v>0.223</v>
      </c>
      <c r="CF118">
        <v>2</v>
      </c>
      <c r="CG118">
        <v>1042.3599999999999</v>
      </c>
      <c r="CH118">
        <v>371.82499999999999</v>
      </c>
      <c r="CI118">
        <v>20.000900000000001</v>
      </c>
      <c r="CJ118">
        <v>22.756499999999999</v>
      </c>
      <c r="CK118">
        <v>30.001000000000001</v>
      </c>
      <c r="CL118">
        <v>22.3964</v>
      </c>
      <c r="CM118">
        <v>22.4588</v>
      </c>
      <c r="CN118">
        <v>25.7682</v>
      </c>
      <c r="CO118">
        <v>-30</v>
      </c>
      <c r="CP118">
        <v>-30</v>
      </c>
      <c r="CQ118">
        <v>20</v>
      </c>
      <c r="CR118">
        <v>410</v>
      </c>
      <c r="CS118">
        <v>20</v>
      </c>
      <c r="CT118">
        <v>101.849</v>
      </c>
      <c r="CU118">
        <v>101.95</v>
      </c>
    </row>
    <row r="119" spans="1:99" x14ac:dyDescent="0.25">
      <c r="A119">
        <v>103</v>
      </c>
      <c r="B119">
        <v>1591791711.5999999</v>
      </c>
      <c r="C119">
        <v>5897.0999999046298</v>
      </c>
      <c r="D119" t="s">
        <v>450</v>
      </c>
      <c r="E119" t="s">
        <v>451</v>
      </c>
      <c r="F119">
        <v>1591791703.03548</v>
      </c>
      <c r="G119">
        <f t="shared" si="29"/>
        <v>8.356392024279661E-5</v>
      </c>
      <c r="H119">
        <f t="shared" si="30"/>
        <v>-1.1768550795843093</v>
      </c>
      <c r="I119">
        <f t="shared" si="31"/>
        <v>410.91132258064499</v>
      </c>
      <c r="J119">
        <f t="shared" si="32"/>
        <v>528.65365876295789</v>
      </c>
      <c r="K119">
        <f t="shared" si="33"/>
        <v>53.802119008361522</v>
      </c>
      <c r="L119">
        <f t="shared" si="34"/>
        <v>41.819250681248036</v>
      </c>
      <c r="M119">
        <f t="shared" si="35"/>
        <v>1.5499645244124555E-2</v>
      </c>
      <c r="N119">
        <f t="shared" si="36"/>
        <v>2.7910388170872489</v>
      </c>
      <c r="O119">
        <f t="shared" si="37"/>
        <v>1.5451984512963046E-2</v>
      </c>
      <c r="P119">
        <f t="shared" si="38"/>
        <v>9.6617601611104827E-3</v>
      </c>
      <c r="Q119">
        <f t="shared" si="39"/>
        <v>7.3010647621935491E-3</v>
      </c>
      <c r="R119">
        <f t="shared" si="40"/>
        <v>20.234620134457447</v>
      </c>
      <c r="S119">
        <f t="shared" si="41"/>
        <v>20.286870967741901</v>
      </c>
      <c r="T119">
        <f t="shared" si="42"/>
        <v>2.3886256830067971</v>
      </c>
      <c r="U119">
        <f t="shared" si="43"/>
        <v>77.57916851068353</v>
      </c>
      <c r="V119">
        <f t="shared" si="44"/>
        <v>1.8497060294174072</v>
      </c>
      <c r="W119">
        <f t="shared" si="45"/>
        <v>2.3842818438595175</v>
      </c>
      <c r="X119">
        <f t="shared" si="46"/>
        <v>0.53891965358938987</v>
      </c>
      <c r="Y119">
        <f t="shared" si="47"/>
        <v>-3.6851688827073303</v>
      </c>
      <c r="Z119">
        <f t="shared" si="48"/>
        <v>-4.4320838575944688</v>
      </c>
      <c r="AA119">
        <f t="shared" si="49"/>
        <v>-0.32015901980361733</v>
      </c>
      <c r="AB119">
        <f t="shared" si="50"/>
        <v>-8.4301106953432239</v>
      </c>
      <c r="AC119">
        <v>-1.2231894935625599E-3</v>
      </c>
      <c r="AD119">
        <v>2.36248671911117E-2</v>
      </c>
      <c r="AE119">
        <v>2.6802034929580798</v>
      </c>
      <c r="AF119">
        <v>0</v>
      </c>
      <c r="AG119">
        <v>0</v>
      </c>
      <c r="AH119">
        <f t="shared" si="51"/>
        <v>1</v>
      </c>
      <c r="AI119">
        <f t="shared" si="52"/>
        <v>0</v>
      </c>
      <c r="AJ119">
        <f t="shared" si="53"/>
        <v>55022.621142613163</v>
      </c>
      <c r="AK119">
        <f t="shared" si="54"/>
        <v>3.82054670967742E-2</v>
      </c>
      <c r="AL119">
        <f t="shared" si="55"/>
        <v>1.8720678877419357E-2</v>
      </c>
      <c r="AM119">
        <f t="shared" si="56"/>
        <v>0.49</v>
      </c>
      <c r="AN119">
        <f t="shared" si="57"/>
        <v>0.39</v>
      </c>
      <c r="AO119">
        <v>8.0299999999999994</v>
      </c>
      <c r="AP119">
        <v>0.5</v>
      </c>
      <c r="AQ119" t="s">
        <v>196</v>
      </c>
      <c r="AR119">
        <v>1591791703.03548</v>
      </c>
      <c r="AS119">
        <v>410.91132258064499</v>
      </c>
      <c r="AT119">
        <v>409.99390322580598</v>
      </c>
      <c r="AU119">
        <v>18.175006451612902</v>
      </c>
      <c r="AV119">
        <v>18.109125806451601</v>
      </c>
      <c r="AW119">
        <v>1000.0243870967701</v>
      </c>
      <c r="AX119">
        <v>101.671548387097</v>
      </c>
      <c r="AY119">
        <v>0.100411603225806</v>
      </c>
      <c r="AZ119">
        <v>20.2574161290323</v>
      </c>
      <c r="BA119">
        <v>20.286870967741901</v>
      </c>
      <c r="BB119">
        <v>20.340683870967698</v>
      </c>
      <c r="BC119">
        <v>0</v>
      </c>
      <c r="BD119">
        <v>0</v>
      </c>
      <c r="BE119">
        <v>10004.8358064516</v>
      </c>
      <c r="BF119">
        <v>3.82054670967742E-2</v>
      </c>
      <c r="BG119">
        <v>1.5536E-3</v>
      </c>
      <c r="BH119">
        <v>1591791688.0999999</v>
      </c>
      <c r="BI119" t="s">
        <v>447</v>
      </c>
      <c r="BJ119">
        <v>18</v>
      </c>
      <c r="BK119">
        <v>-0.16700000000000001</v>
      </c>
      <c r="BL119">
        <v>0.223</v>
      </c>
      <c r="BM119">
        <v>410</v>
      </c>
      <c r="BN119">
        <v>18</v>
      </c>
      <c r="BO119">
        <v>0.87</v>
      </c>
      <c r="BP119">
        <v>0.31</v>
      </c>
      <c r="BQ119">
        <v>0.88023714634146299</v>
      </c>
      <c r="BR119">
        <v>0.62442967944262795</v>
      </c>
      <c r="BS119">
        <v>0.123265488523569</v>
      </c>
      <c r="BT119">
        <v>0</v>
      </c>
      <c r="BU119">
        <v>6.19504609756098E-2</v>
      </c>
      <c r="BV119">
        <v>5.8786036933808697E-2</v>
      </c>
      <c r="BW119">
        <v>1.09893555373055E-2</v>
      </c>
      <c r="BX119">
        <v>1</v>
      </c>
      <c r="BY119">
        <v>1</v>
      </c>
      <c r="BZ119">
        <v>2</v>
      </c>
      <c r="CA119" t="s">
        <v>203</v>
      </c>
      <c r="CB119">
        <v>100</v>
      </c>
      <c r="CC119">
        <v>100</v>
      </c>
      <c r="CD119">
        <v>-0.16700000000000001</v>
      </c>
      <c r="CE119">
        <v>0.223</v>
      </c>
      <c r="CF119">
        <v>2</v>
      </c>
      <c r="CG119">
        <v>1046.77</v>
      </c>
      <c r="CH119">
        <v>372.01</v>
      </c>
      <c r="CI119">
        <v>20.000800000000002</v>
      </c>
      <c r="CJ119">
        <v>22.7712</v>
      </c>
      <c r="CK119">
        <v>30.001100000000001</v>
      </c>
      <c r="CL119">
        <v>22.409600000000001</v>
      </c>
      <c r="CM119">
        <v>22.4725</v>
      </c>
      <c r="CN119">
        <v>25.7681</v>
      </c>
      <c r="CO119">
        <v>-30</v>
      </c>
      <c r="CP119">
        <v>-30</v>
      </c>
      <c r="CQ119">
        <v>20</v>
      </c>
      <c r="CR119">
        <v>410</v>
      </c>
      <c r="CS119">
        <v>20</v>
      </c>
      <c r="CT119">
        <v>101.846</v>
      </c>
      <c r="CU119">
        <v>101.94499999999999</v>
      </c>
    </row>
    <row r="120" spans="1:99" x14ac:dyDescent="0.25">
      <c r="A120">
        <v>104</v>
      </c>
      <c r="B120">
        <v>1591791716.5999999</v>
      </c>
      <c r="C120">
        <v>5902.0999999046298</v>
      </c>
      <c r="D120" t="s">
        <v>452</v>
      </c>
      <c r="E120" t="s">
        <v>453</v>
      </c>
      <c r="F120">
        <v>1591791707.9709699</v>
      </c>
      <c r="G120">
        <f t="shared" si="29"/>
        <v>8.3387795299704124E-5</v>
      </c>
      <c r="H120">
        <f t="shared" si="30"/>
        <v>-1.1627084949664745</v>
      </c>
      <c r="I120">
        <f t="shared" si="31"/>
        <v>410.89248387096802</v>
      </c>
      <c r="J120">
        <f t="shared" si="32"/>
        <v>527.37073659634609</v>
      </c>
      <c r="K120">
        <f t="shared" si="33"/>
        <v>53.67151918842616</v>
      </c>
      <c r="L120">
        <f t="shared" si="34"/>
        <v>41.817306691668911</v>
      </c>
      <c r="M120">
        <f t="shared" si="35"/>
        <v>1.5474840695809709E-2</v>
      </c>
      <c r="N120">
        <f t="shared" si="36"/>
        <v>2.7909956002724394</v>
      </c>
      <c r="O120">
        <f t="shared" si="37"/>
        <v>1.5427331402779507E-2</v>
      </c>
      <c r="P120">
        <f t="shared" si="38"/>
        <v>9.6463384193509957E-3</v>
      </c>
      <c r="Q120">
        <f t="shared" si="39"/>
        <v>8.5401135174193506E-3</v>
      </c>
      <c r="R120">
        <f t="shared" si="40"/>
        <v>20.234246588645352</v>
      </c>
      <c r="S120">
        <f t="shared" si="41"/>
        <v>20.290741935483901</v>
      </c>
      <c r="T120">
        <f t="shared" si="42"/>
        <v>2.3891970673933391</v>
      </c>
      <c r="U120">
        <f t="shared" si="43"/>
        <v>77.616963092153128</v>
      </c>
      <c r="V120">
        <f t="shared" si="44"/>
        <v>1.8505580891872888</v>
      </c>
      <c r="W120">
        <f t="shared" si="45"/>
        <v>2.384218623692036</v>
      </c>
      <c r="X120">
        <f t="shared" si="46"/>
        <v>0.53863897820605033</v>
      </c>
      <c r="Y120">
        <f t="shared" si="47"/>
        <v>-3.6774017727169519</v>
      </c>
      <c r="Z120">
        <f t="shared" si="48"/>
        <v>-5.0790282962840223</v>
      </c>
      <c r="AA120">
        <f t="shared" si="49"/>
        <v>-0.366904278147832</v>
      </c>
      <c r="AB120">
        <f t="shared" si="50"/>
        <v>-9.1147942336313861</v>
      </c>
      <c r="AC120">
        <v>-1.22316007392664E-3</v>
      </c>
      <c r="AD120">
        <v>2.36242989758065E-2</v>
      </c>
      <c r="AE120">
        <v>2.6801629419075699</v>
      </c>
      <c r="AF120">
        <v>0</v>
      </c>
      <c r="AG120">
        <v>0</v>
      </c>
      <c r="AH120">
        <f t="shared" si="51"/>
        <v>1</v>
      </c>
      <c r="AI120">
        <f t="shared" si="52"/>
        <v>0</v>
      </c>
      <c r="AJ120">
        <f t="shared" si="53"/>
        <v>55021.436789966363</v>
      </c>
      <c r="AK120">
        <f t="shared" si="54"/>
        <v>4.4689238709677399E-2</v>
      </c>
      <c r="AL120">
        <f t="shared" si="55"/>
        <v>2.1897726967741924E-2</v>
      </c>
      <c r="AM120">
        <f t="shared" si="56"/>
        <v>0.49</v>
      </c>
      <c r="AN120">
        <f t="shared" si="57"/>
        <v>0.39</v>
      </c>
      <c r="AO120">
        <v>8.0299999999999994</v>
      </c>
      <c r="AP120">
        <v>0.5</v>
      </c>
      <c r="AQ120" t="s">
        <v>196</v>
      </c>
      <c r="AR120">
        <v>1591791707.9709699</v>
      </c>
      <c r="AS120">
        <v>410.89248387096802</v>
      </c>
      <c r="AT120">
        <v>409.98635483870999</v>
      </c>
      <c r="AU120">
        <v>18.1833903225806</v>
      </c>
      <c r="AV120">
        <v>18.1176483870968</v>
      </c>
      <c r="AW120">
        <v>1000.01364516129</v>
      </c>
      <c r="AX120">
        <v>101.67174193548399</v>
      </c>
      <c r="AY120">
        <v>0.10015298387096799</v>
      </c>
      <c r="AZ120">
        <v>20.2569870967742</v>
      </c>
      <c r="BA120">
        <v>20.290741935483901</v>
      </c>
      <c r="BB120">
        <v>20.340835483871</v>
      </c>
      <c r="BC120">
        <v>0</v>
      </c>
      <c r="BD120">
        <v>0</v>
      </c>
      <c r="BE120">
        <v>10004.576129032301</v>
      </c>
      <c r="BF120">
        <v>4.4689238709677399E-2</v>
      </c>
      <c r="BG120">
        <v>1.53294709677419E-3</v>
      </c>
      <c r="BH120">
        <v>1591791688.0999999</v>
      </c>
      <c r="BI120" t="s">
        <v>447</v>
      </c>
      <c r="BJ120">
        <v>18</v>
      </c>
      <c r="BK120">
        <v>-0.16700000000000001</v>
      </c>
      <c r="BL120">
        <v>0.223</v>
      </c>
      <c r="BM120">
        <v>410</v>
      </c>
      <c r="BN120">
        <v>18</v>
      </c>
      <c r="BO120">
        <v>0.87</v>
      </c>
      <c r="BP120">
        <v>0.31</v>
      </c>
      <c r="BQ120">
        <v>0.90878668292682896</v>
      </c>
      <c r="BR120">
        <v>-0.199294975609772</v>
      </c>
      <c r="BS120">
        <v>3.5304967021817998E-2</v>
      </c>
      <c r="BT120">
        <v>0</v>
      </c>
      <c r="BU120">
        <v>6.5974829268292706E-2</v>
      </c>
      <c r="BV120">
        <v>2.2338459930316299E-3</v>
      </c>
      <c r="BW120">
        <v>1.41893174800088E-3</v>
      </c>
      <c r="BX120">
        <v>1</v>
      </c>
      <c r="BY120">
        <v>1</v>
      </c>
      <c r="BZ120">
        <v>2</v>
      </c>
      <c r="CA120" t="s">
        <v>203</v>
      </c>
      <c r="CB120">
        <v>100</v>
      </c>
      <c r="CC120">
        <v>100</v>
      </c>
      <c r="CD120">
        <v>-0.16700000000000001</v>
      </c>
      <c r="CE120">
        <v>0.223</v>
      </c>
      <c r="CF120">
        <v>2</v>
      </c>
      <c r="CG120">
        <v>1044.29</v>
      </c>
      <c r="CH120">
        <v>372.05</v>
      </c>
      <c r="CI120">
        <v>20.001000000000001</v>
      </c>
      <c r="CJ120">
        <v>22.785599999999999</v>
      </c>
      <c r="CK120">
        <v>30.001000000000001</v>
      </c>
      <c r="CL120">
        <v>22.423500000000001</v>
      </c>
      <c r="CM120">
        <v>22.486599999999999</v>
      </c>
      <c r="CN120">
        <v>25.769500000000001</v>
      </c>
      <c r="CO120">
        <v>-30</v>
      </c>
      <c r="CP120">
        <v>-30</v>
      </c>
      <c r="CQ120">
        <v>20</v>
      </c>
      <c r="CR120">
        <v>410</v>
      </c>
      <c r="CS120">
        <v>20</v>
      </c>
      <c r="CT120">
        <v>101.84399999999999</v>
      </c>
      <c r="CU120">
        <v>101.943</v>
      </c>
    </row>
    <row r="121" spans="1:99" x14ac:dyDescent="0.25">
      <c r="A121">
        <v>105</v>
      </c>
      <c r="B121">
        <v>1591791721.5999999</v>
      </c>
      <c r="C121">
        <v>5907.0999999046298</v>
      </c>
      <c r="D121" t="s">
        <v>454</v>
      </c>
      <c r="E121" t="s">
        <v>455</v>
      </c>
      <c r="F121">
        <v>1591791712.9709699</v>
      </c>
      <c r="G121">
        <f t="shared" si="29"/>
        <v>8.4999505545134364E-5</v>
      </c>
      <c r="H121">
        <f t="shared" si="30"/>
        <v>-1.1541550364010387</v>
      </c>
      <c r="I121">
        <f t="shared" si="31"/>
        <v>410.88964516128999</v>
      </c>
      <c r="J121">
        <f t="shared" si="32"/>
        <v>524.07129714845348</v>
      </c>
      <c r="K121">
        <f t="shared" si="33"/>
        <v>53.335811367650294</v>
      </c>
      <c r="L121">
        <f t="shared" si="34"/>
        <v>41.817082382658008</v>
      </c>
      <c r="M121">
        <f t="shared" si="35"/>
        <v>1.5796493415434931E-2</v>
      </c>
      <c r="N121">
        <f t="shared" si="36"/>
        <v>2.7895203852207495</v>
      </c>
      <c r="O121">
        <f t="shared" si="37"/>
        <v>1.5746965905828577E-2</v>
      </c>
      <c r="P121">
        <f t="shared" si="38"/>
        <v>9.8462905244328797E-3</v>
      </c>
      <c r="Q121">
        <f t="shared" si="39"/>
        <v>7.638431962451603E-3</v>
      </c>
      <c r="R121">
        <f t="shared" si="40"/>
        <v>20.234137407630911</v>
      </c>
      <c r="S121">
        <f t="shared" si="41"/>
        <v>20.2922451612903</v>
      </c>
      <c r="T121">
        <f t="shared" si="42"/>
        <v>2.3894189872746217</v>
      </c>
      <c r="U121">
        <f t="shared" si="43"/>
        <v>77.655480402000677</v>
      </c>
      <c r="V121">
        <f t="shared" si="44"/>
        <v>1.8515162917183983</v>
      </c>
      <c r="W121">
        <f t="shared" si="45"/>
        <v>2.3842699602573019</v>
      </c>
      <c r="X121">
        <f t="shared" si="46"/>
        <v>0.53790269555622339</v>
      </c>
      <c r="Y121">
        <f t="shared" si="47"/>
        <v>-3.7484781945404255</v>
      </c>
      <c r="Z121">
        <f t="shared" si="48"/>
        <v>-5.250018316742743</v>
      </c>
      <c r="AA121">
        <f t="shared" si="49"/>
        <v>-0.37946059849545821</v>
      </c>
      <c r="AB121">
        <f t="shared" si="50"/>
        <v>-9.3703186778161758</v>
      </c>
      <c r="AC121">
        <v>-1.2221560948124199E-3</v>
      </c>
      <c r="AD121">
        <v>2.36049079710921E-2</v>
      </c>
      <c r="AE121">
        <v>2.6787786991468701</v>
      </c>
      <c r="AF121">
        <v>0</v>
      </c>
      <c r="AG121">
        <v>0</v>
      </c>
      <c r="AH121">
        <f t="shared" si="51"/>
        <v>1</v>
      </c>
      <c r="AI121">
        <f t="shared" si="52"/>
        <v>0</v>
      </c>
      <c r="AJ121">
        <f t="shared" si="53"/>
        <v>54978.062253459713</v>
      </c>
      <c r="AK121">
        <f t="shared" si="54"/>
        <v>3.9970863225806397E-2</v>
      </c>
      <c r="AL121">
        <f t="shared" si="55"/>
        <v>1.9585722980645134E-2</v>
      </c>
      <c r="AM121">
        <f t="shared" si="56"/>
        <v>0.49</v>
      </c>
      <c r="AN121">
        <f t="shared" si="57"/>
        <v>0.39</v>
      </c>
      <c r="AO121">
        <v>8.0299999999999994</v>
      </c>
      <c r="AP121">
        <v>0.5</v>
      </c>
      <c r="AQ121" t="s">
        <v>196</v>
      </c>
      <c r="AR121">
        <v>1591791712.9709699</v>
      </c>
      <c r="AS121">
        <v>410.88964516128999</v>
      </c>
      <c r="AT121">
        <v>409.99090322580599</v>
      </c>
      <c r="AU121">
        <v>18.192777419354801</v>
      </c>
      <c r="AV121">
        <v>18.125764516128999</v>
      </c>
      <c r="AW121">
        <v>999.99938709677394</v>
      </c>
      <c r="AX121">
        <v>101.672064516129</v>
      </c>
      <c r="AY121">
        <v>9.9987603225806507E-2</v>
      </c>
      <c r="AZ121">
        <v>20.257335483871</v>
      </c>
      <c r="BA121">
        <v>20.2922451612903</v>
      </c>
      <c r="BB121">
        <v>20.341032258064502</v>
      </c>
      <c r="BC121">
        <v>0</v>
      </c>
      <c r="BD121">
        <v>0</v>
      </c>
      <c r="BE121">
        <v>9996.3325806451594</v>
      </c>
      <c r="BF121">
        <v>3.9970863225806397E-2</v>
      </c>
      <c r="BG121">
        <v>1.53726258064516E-3</v>
      </c>
      <c r="BH121">
        <v>1591791688.0999999</v>
      </c>
      <c r="BI121" t="s">
        <v>447</v>
      </c>
      <c r="BJ121">
        <v>18</v>
      </c>
      <c r="BK121">
        <v>-0.16700000000000001</v>
      </c>
      <c r="BL121">
        <v>0.223</v>
      </c>
      <c r="BM121">
        <v>410</v>
      </c>
      <c r="BN121">
        <v>18</v>
      </c>
      <c r="BO121">
        <v>0.87</v>
      </c>
      <c r="BP121">
        <v>0.31</v>
      </c>
      <c r="BQ121">
        <v>0.90741712195121904</v>
      </c>
      <c r="BR121">
        <v>-0.15297238327523299</v>
      </c>
      <c r="BS121">
        <v>3.4410356677077099E-2</v>
      </c>
      <c r="BT121">
        <v>0</v>
      </c>
      <c r="BU121">
        <v>6.6447712195121994E-2</v>
      </c>
      <c r="BV121">
        <v>1.5402842508709999E-2</v>
      </c>
      <c r="BW121">
        <v>1.6995607534681799E-3</v>
      </c>
      <c r="BX121">
        <v>1</v>
      </c>
      <c r="BY121">
        <v>1</v>
      </c>
      <c r="BZ121">
        <v>2</v>
      </c>
      <c r="CA121" t="s">
        <v>203</v>
      </c>
      <c r="CB121">
        <v>100</v>
      </c>
      <c r="CC121">
        <v>100</v>
      </c>
      <c r="CD121">
        <v>-0.16700000000000001</v>
      </c>
      <c r="CE121">
        <v>0.223</v>
      </c>
      <c r="CF121">
        <v>2</v>
      </c>
      <c r="CG121">
        <v>1048.28</v>
      </c>
      <c r="CH121">
        <v>372.113</v>
      </c>
      <c r="CI121">
        <v>20.001000000000001</v>
      </c>
      <c r="CJ121">
        <v>22.8</v>
      </c>
      <c r="CK121">
        <v>30.001000000000001</v>
      </c>
      <c r="CL121">
        <v>22.4373</v>
      </c>
      <c r="CM121">
        <v>22.5002</v>
      </c>
      <c r="CN121">
        <v>25.769600000000001</v>
      </c>
      <c r="CO121">
        <v>-30</v>
      </c>
      <c r="CP121">
        <v>-30</v>
      </c>
      <c r="CQ121">
        <v>20</v>
      </c>
      <c r="CR121">
        <v>410</v>
      </c>
      <c r="CS121">
        <v>20</v>
      </c>
      <c r="CT121">
        <v>101.84099999999999</v>
      </c>
      <c r="CU121">
        <v>101.94199999999999</v>
      </c>
    </row>
    <row r="122" spans="1:99" x14ac:dyDescent="0.25">
      <c r="A122">
        <v>106</v>
      </c>
      <c r="B122">
        <v>1591791726.5999999</v>
      </c>
      <c r="C122">
        <v>5912.0999999046298</v>
      </c>
      <c r="D122" t="s">
        <v>456</v>
      </c>
      <c r="E122" t="s">
        <v>457</v>
      </c>
      <c r="F122">
        <v>1591791717.9709699</v>
      </c>
      <c r="G122">
        <f t="shared" si="29"/>
        <v>8.6105385616873587E-5</v>
      </c>
      <c r="H122">
        <f t="shared" si="30"/>
        <v>-1.1459760595187041</v>
      </c>
      <c r="I122">
        <f t="shared" si="31"/>
        <v>410.87932258064501</v>
      </c>
      <c r="J122">
        <f t="shared" si="32"/>
        <v>521.5251079769389</v>
      </c>
      <c r="K122">
        <f t="shared" si="33"/>
        <v>53.076845109328595</v>
      </c>
      <c r="L122">
        <f t="shared" si="34"/>
        <v>41.81616154174322</v>
      </c>
      <c r="M122">
        <f t="shared" si="35"/>
        <v>1.6034679005796481E-2</v>
      </c>
      <c r="N122">
        <f t="shared" si="36"/>
        <v>2.7900872579629512</v>
      </c>
      <c r="O122">
        <f t="shared" si="37"/>
        <v>1.5983659583032949E-2</v>
      </c>
      <c r="P122">
        <f t="shared" si="38"/>
        <v>9.9943575260095039E-3</v>
      </c>
      <c r="Q122">
        <f t="shared" si="39"/>
        <v>8.5638817956774239E-3</v>
      </c>
      <c r="R122">
        <f t="shared" si="40"/>
        <v>20.234861310767801</v>
      </c>
      <c r="S122">
        <f t="shared" si="41"/>
        <v>20.291261290322598</v>
      </c>
      <c r="T122">
        <f t="shared" si="42"/>
        <v>2.3892737372419228</v>
      </c>
      <c r="U122">
        <f t="shared" si="43"/>
        <v>77.689437648833305</v>
      </c>
      <c r="V122">
        <f t="shared" si="44"/>
        <v>1.8524422541272398</v>
      </c>
      <c r="W122">
        <f t="shared" si="45"/>
        <v>2.3844196974375431</v>
      </c>
      <c r="X122">
        <f t="shared" si="46"/>
        <v>0.53683148311468298</v>
      </c>
      <c r="Y122">
        <f t="shared" si="47"/>
        <v>-3.7972475057041253</v>
      </c>
      <c r="Z122">
        <f t="shared" si="48"/>
        <v>-4.9502468313990944</v>
      </c>
      <c r="AA122">
        <f t="shared" si="49"/>
        <v>-0.35772109250160727</v>
      </c>
      <c r="AB122">
        <f t="shared" si="50"/>
        <v>-9.0966515478091488</v>
      </c>
      <c r="AC122">
        <v>-1.22254182711992E-3</v>
      </c>
      <c r="AD122">
        <v>2.3612358063317299E-2</v>
      </c>
      <c r="AE122">
        <v>2.6793106200148502</v>
      </c>
      <c r="AF122">
        <v>0</v>
      </c>
      <c r="AG122">
        <v>0</v>
      </c>
      <c r="AH122">
        <f t="shared" si="51"/>
        <v>1</v>
      </c>
      <c r="AI122">
        <f t="shared" si="52"/>
        <v>0</v>
      </c>
      <c r="AJ122">
        <f t="shared" si="53"/>
        <v>54994.521628465402</v>
      </c>
      <c r="AK122">
        <f t="shared" si="54"/>
        <v>4.4813614838709701E-2</v>
      </c>
      <c r="AL122">
        <f t="shared" si="55"/>
        <v>2.1958671270967754E-2</v>
      </c>
      <c r="AM122">
        <f t="shared" si="56"/>
        <v>0.49</v>
      </c>
      <c r="AN122">
        <f t="shared" si="57"/>
        <v>0.39</v>
      </c>
      <c r="AO122">
        <v>8.0299999999999994</v>
      </c>
      <c r="AP122">
        <v>0.5</v>
      </c>
      <c r="AQ122" t="s">
        <v>196</v>
      </c>
      <c r="AR122">
        <v>1591791717.9709699</v>
      </c>
      <c r="AS122">
        <v>410.87932258064501</v>
      </c>
      <c r="AT122">
        <v>409.98751612903197</v>
      </c>
      <c r="AU122">
        <v>18.201819354838701</v>
      </c>
      <c r="AV122">
        <v>18.133935483870999</v>
      </c>
      <c r="AW122">
        <v>1000.00341935484</v>
      </c>
      <c r="AX122">
        <v>101.67235483871001</v>
      </c>
      <c r="AY122">
        <v>0.10001296774193499</v>
      </c>
      <c r="AZ122">
        <v>20.258351612903201</v>
      </c>
      <c r="BA122">
        <v>20.291261290322598</v>
      </c>
      <c r="BB122">
        <v>20.3400322580645</v>
      </c>
      <c r="BC122">
        <v>0</v>
      </c>
      <c r="BD122">
        <v>0</v>
      </c>
      <c r="BE122">
        <v>9999.4590322580607</v>
      </c>
      <c r="BF122">
        <v>4.4813614838709701E-2</v>
      </c>
      <c r="BG122">
        <v>1.5505174193548401E-3</v>
      </c>
      <c r="BH122">
        <v>1591791688.0999999</v>
      </c>
      <c r="BI122" t="s">
        <v>447</v>
      </c>
      <c r="BJ122">
        <v>18</v>
      </c>
      <c r="BK122">
        <v>-0.16700000000000001</v>
      </c>
      <c r="BL122">
        <v>0.223</v>
      </c>
      <c r="BM122">
        <v>410</v>
      </c>
      <c r="BN122">
        <v>18</v>
      </c>
      <c r="BO122">
        <v>0.87</v>
      </c>
      <c r="BP122">
        <v>0.31</v>
      </c>
      <c r="BQ122">
        <v>0.89245604878048801</v>
      </c>
      <c r="BR122">
        <v>-1.7591080139409501E-3</v>
      </c>
      <c r="BS122">
        <v>2.8877386209459899E-2</v>
      </c>
      <c r="BT122">
        <v>1</v>
      </c>
      <c r="BU122">
        <v>6.7443436585365807E-2</v>
      </c>
      <c r="BV122">
        <v>9.8639853658530896E-3</v>
      </c>
      <c r="BW122">
        <v>1.3496305340416699E-3</v>
      </c>
      <c r="BX122">
        <v>1</v>
      </c>
      <c r="BY122">
        <v>2</v>
      </c>
      <c r="BZ122">
        <v>2</v>
      </c>
      <c r="CA122" t="s">
        <v>289</v>
      </c>
      <c r="CB122">
        <v>100</v>
      </c>
      <c r="CC122">
        <v>100</v>
      </c>
      <c r="CD122">
        <v>-0.16700000000000001</v>
      </c>
      <c r="CE122">
        <v>0.223</v>
      </c>
      <c r="CF122">
        <v>2</v>
      </c>
      <c r="CG122">
        <v>1045.8699999999999</v>
      </c>
      <c r="CH122">
        <v>372.18400000000003</v>
      </c>
      <c r="CI122">
        <v>20.000900000000001</v>
      </c>
      <c r="CJ122">
        <v>22.814900000000002</v>
      </c>
      <c r="CK122">
        <v>30.001000000000001</v>
      </c>
      <c r="CL122">
        <v>22.451899999999998</v>
      </c>
      <c r="CM122">
        <v>22.514800000000001</v>
      </c>
      <c r="CN122">
        <v>25.7697</v>
      </c>
      <c r="CO122">
        <v>-30</v>
      </c>
      <c r="CP122">
        <v>-30</v>
      </c>
      <c r="CQ122">
        <v>20</v>
      </c>
      <c r="CR122">
        <v>410</v>
      </c>
      <c r="CS122">
        <v>20</v>
      </c>
      <c r="CT122">
        <v>101.83799999999999</v>
      </c>
      <c r="CU122">
        <v>101.94</v>
      </c>
    </row>
    <row r="123" spans="1:99" x14ac:dyDescent="0.25">
      <c r="A123">
        <v>107</v>
      </c>
      <c r="B123">
        <v>1591791953.5999999</v>
      </c>
      <c r="C123">
        <v>6139.0999999046298</v>
      </c>
      <c r="D123" t="s">
        <v>460</v>
      </c>
      <c r="E123" t="s">
        <v>461</v>
      </c>
      <c r="F123">
        <v>1591791945.5999999</v>
      </c>
      <c r="G123">
        <f t="shared" si="29"/>
        <v>-3.2516462645759625E-5</v>
      </c>
      <c r="H123">
        <f t="shared" si="30"/>
        <v>-0.9069608586823944</v>
      </c>
      <c r="I123">
        <f t="shared" si="31"/>
        <v>410.394838709677</v>
      </c>
      <c r="J123">
        <f t="shared" si="32"/>
        <v>172.24954423837269</v>
      </c>
      <c r="K123">
        <f t="shared" si="33"/>
        <v>17.530378938240823</v>
      </c>
      <c r="L123">
        <f t="shared" si="34"/>
        <v>41.767176039216139</v>
      </c>
      <c r="M123">
        <f t="shared" si="35"/>
        <v>-6.1506099903615198E-3</v>
      </c>
      <c r="N123">
        <f t="shared" si="36"/>
        <v>2.7591861674471505</v>
      </c>
      <c r="O123">
        <f t="shared" si="37"/>
        <v>-6.1582371732169013E-3</v>
      </c>
      <c r="P123">
        <f t="shared" si="38"/>
        <v>-3.8482121927870703E-3</v>
      </c>
      <c r="Q123">
        <f t="shared" si="39"/>
        <v>7.944295957838703E-3</v>
      </c>
      <c r="R123">
        <f t="shared" si="40"/>
        <v>20.36313601164575</v>
      </c>
      <c r="S123">
        <f t="shared" si="41"/>
        <v>20.383616129032301</v>
      </c>
      <c r="T123">
        <f t="shared" si="42"/>
        <v>2.4029419573080446</v>
      </c>
      <c r="U123">
        <f t="shared" si="43"/>
        <v>78.24934332502491</v>
      </c>
      <c r="V123">
        <f t="shared" si="44"/>
        <v>1.8768627029082585</v>
      </c>
      <c r="W123">
        <f t="shared" si="45"/>
        <v>2.3985667139880258</v>
      </c>
      <c r="X123">
        <f t="shared" si="46"/>
        <v>0.52607925439978609</v>
      </c>
      <c r="Y123">
        <f t="shared" si="47"/>
        <v>1.4339760026779995</v>
      </c>
      <c r="Z123">
        <f t="shared" si="48"/>
        <v>-4.3901401141717908</v>
      </c>
      <c r="AA123">
        <f t="shared" si="49"/>
        <v>-0.3211076293431302</v>
      </c>
      <c r="AB123">
        <f t="shared" si="50"/>
        <v>-3.2693274448790826</v>
      </c>
      <c r="AC123">
        <v>-1.2219449026776999E-3</v>
      </c>
      <c r="AD123">
        <v>2.3600828974206699E-2</v>
      </c>
      <c r="AE123">
        <v>2.6784874198351001</v>
      </c>
      <c r="AF123">
        <v>0</v>
      </c>
      <c r="AG123">
        <v>0</v>
      </c>
      <c r="AH123">
        <f t="shared" si="51"/>
        <v>1</v>
      </c>
      <c r="AI123">
        <f t="shared" si="52"/>
        <v>0</v>
      </c>
      <c r="AJ123">
        <f t="shared" si="53"/>
        <v>54950.837295767866</v>
      </c>
      <c r="AK123">
        <f t="shared" si="54"/>
        <v>4.1571407419354799E-2</v>
      </c>
      <c r="AL123">
        <f t="shared" si="55"/>
        <v>2.0369989635483851E-2</v>
      </c>
      <c r="AM123">
        <f t="shared" si="56"/>
        <v>0.49</v>
      </c>
      <c r="AN123">
        <f t="shared" si="57"/>
        <v>0.39</v>
      </c>
      <c r="AO123">
        <v>4.4400000000000004</v>
      </c>
      <c r="AP123">
        <v>0.5</v>
      </c>
      <c r="AQ123" t="s">
        <v>196</v>
      </c>
      <c r="AR123">
        <v>1591791945.5999999</v>
      </c>
      <c r="AS123">
        <v>410.394838709677</v>
      </c>
      <c r="AT123">
        <v>409.98622580645201</v>
      </c>
      <c r="AU123">
        <v>18.441629032258099</v>
      </c>
      <c r="AV123">
        <v>18.4558</v>
      </c>
      <c r="AW123">
        <v>1000.00664516129</v>
      </c>
      <c r="AX123">
        <v>101.673</v>
      </c>
      <c r="AY123">
        <v>0.10015136451612899</v>
      </c>
      <c r="AZ123">
        <v>20.354103225806401</v>
      </c>
      <c r="BA123">
        <v>20.383616129032301</v>
      </c>
      <c r="BB123">
        <v>20.4408806451613</v>
      </c>
      <c r="BC123">
        <v>0</v>
      </c>
      <c r="BD123">
        <v>0</v>
      </c>
      <c r="BE123">
        <v>9994.5132258064496</v>
      </c>
      <c r="BF123">
        <v>4.1571407419354799E-2</v>
      </c>
      <c r="BG123">
        <v>1.55575741935484E-3</v>
      </c>
      <c r="BH123">
        <v>1591791924.0999999</v>
      </c>
      <c r="BI123" t="s">
        <v>462</v>
      </c>
      <c r="BJ123">
        <v>19</v>
      </c>
      <c r="BK123">
        <v>-0.22600000000000001</v>
      </c>
      <c r="BL123">
        <v>0.22500000000000001</v>
      </c>
      <c r="BM123">
        <v>410</v>
      </c>
      <c r="BN123">
        <v>18</v>
      </c>
      <c r="BO123">
        <v>0.41</v>
      </c>
      <c r="BP123">
        <v>0.15</v>
      </c>
      <c r="BQ123">
        <v>0.407997</v>
      </c>
      <c r="BR123">
        <v>-6.3465846689891497E-2</v>
      </c>
      <c r="BS123">
        <v>1.82741796933109E-2</v>
      </c>
      <c r="BT123">
        <v>1</v>
      </c>
      <c r="BU123">
        <v>-1.40411073170732E-2</v>
      </c>
      <c r="BV123">
        <v>-6.3925358885016E-3</v>
      </c>
      <c r="BW123">
        <v>1.07452522638679E-3</v>
      </c>
      <c r="BX123">
        <v>1</v>
      </c>
      <c r="BY123">
        <v>2</v>
      </c>
      <c r="BZ123">
        <v>2</v>
      </c>
      <c r="CA123" t="s">
        <v>289</v>
      </c>
      <c r="CB123">
        <v>100</v>
      </c>
      <c r="CC123">
        <v>100</v>
      </c>
      <c r="CD123">
        <v>-0.22600000000000001</v>
      </c>
      <c r="CE123">
        <v>0.22500000000000001</v>
      </c>
      <c r="CF123">
        <v>2</v>
      </c>
      <c r="CG123">
        <v>1046.83</v>
      </c>
      <c r="CH123">
        <v>371.00599999999997</v>
      </c>
      <c r="CI123">
        <v>20.000800000000002</v>
      </c>
      <c r="CJ123">
        <v>23.412700000000001</v>
      </c>
      <c r="CK123">
        <v>30.000900000000001</v>
      </c>
      <c r="CL123">
        <v>23.055800000000001</v>
      </c>
      <c r="CM123">
        <v>23.117599999999999</v>
      </c>
      <c r="CN123">
        <v>25.774000000000001</v>
      </c>
      <c r="CO123">
        <v>-30</v>
      </c>
      <c r="CP123">
        <v>-30</v>
      </c>
      <c r="CQ123">
        <v>20</v>
      </c>
      <c r="CR123">
        <v>410</v>
      </c>
      <c r="CS123">
        <v>20</v>
      </c>
      <c r="CT123">
        <v>101.73</v>
      </c>
      <c r="CU123">
        <v>101.846</v>
      </c>
    </row>
    <row r="124" spans="1:99" x14ac:dyDescent="0.25">
      <c r="A124">
        <v>108</v>
      </c>
      <c r="B124">
        <v>1591791958.5999999</v>
      </c>
      <c r="C124">
        <v>6144.0999999046298</v>
      </c>
      <c r="D124" t="s">
        <v>463</v>
      </c>
      <c r="E124" t="s">
        <v>464</v>
      </c>
      <c r="F124">
        <v>1591791950.2451601</v>
      </c>
      <c r="G124">
        <f t="shared" si="29"/>
        <v>-3.3005176499189314E-5</v>
      </c>
      <c r="H124">
        <f t="shared" si="30"/>
        <v>-0.91554996395042465</v>
      </c>
      <c r="I124">
        <f t="shared" si="31"/>
        <v>410.39387096774198</v>
      </c>
      <c r="J124">
        <f t="shared" si="32"/>
        <v>173.581603506916</v>
      </c>
      <c r="K124">
        <f t="shared" si="33"/>
        <v>17.665973190528671</v>
      </c>
      <c r="L124">
        <f t="shared" si="34"/>
        <v>41.767139924966479</v>
      </c>
      <c r="M124">
        <f t="shared" si="35"/>
        <v>-6.2442123853221083E-3</v>
      </c>
      <c r="N124">
        <f t="shared" si="36"/>
        <v>2.7600505014728149</v>
      </c>
      <c r="O124">
        <f t="shared" si="37"/>
        <v>-6.25207117662702E-3</v>
      </c>
      <c r="P124">
        <f t="shared" si="38"/>
        <v>-3.9068376004067788E-3</v>
      </c>
      <c r="Q124">
        <f t="shared" si="39"/>
        <v>3.2780212743870997E-3</v>
      </c>
      <c r="R124">
        <f t="shared" si="40"/>
        <v>20.362997191785869</v>
      </c>
      <c r="S124">
        <f t="shared" si="41"/>
        <v>20.387825806451598</v>
      </c>
      <c r="T124">
        <f t="shared" si="42"/>
        <v>2.4035666050510267</v>
      </c>
      <c r="U124">
        <f t="shared" si="43"/>
        <v>78.281152667632142</v>
      </c>
      <c r="V124">
        <f t="shared" si="44"/>
        <v>1.8775976170395996</v>
      </c>
      <c r="W124">
        <f t="shared" si="45"/>
        <v>2.3985308762781576</v>
      </c>
      <c r="X124">
        <f t="shared" si="46"/>
        <v>0.52596898801142711</v>
      </c>
      <c r="Y124">
        <f t="shared" si="47"/>
        <v>1.4555282836142487</v>
      </c>
      <c r="Z124">
        <f t="shared" si="48"/>
        <v>-5.0539146551822709</v>
      </c>
      <c r="AA124">
        <f t="shared" si="49"/>
        <v>-0.36954976742797058</v>
      </c>
      <c r="AB124">
        <f t="shared" si="50"/>
        <v>-3.9646581177216058</v>
      </c>
      <c r="AC124">
        <v>-1.2225430121415299E-3</v>
      </c>
      <c r="AD124">
        <v>2.3612380951004201E-2</v>
      </c>
      <c r="AE124">
        <v>2.6793122539745098</v>
      </c>
      <c r="AF124">
        <v>0</v>
      </c>
      <c r="AG124">
        <v>0</v>
      </c>
      <c r="AH124">
        <f t="shared" si="51"/>
        <v>1</v>
      </c>
      <c r="AI124">
        <f t="shared" si="52"/>
        <v>0</v>
      </c>
      <c r="AJ124">
        <f t="shared" si="53"/>
        <v>54976.689093240479</v>
      </c>
      <c r="AK124">
        <f t="shared" si="54"/>
        <v>1.7153434193548402E-2</v>
      </c>
      <c r="AL124">
        <f t="shared" si="55"/>
        <v>8.4051827548387165E-3</v>
      </c>
      <c r="AM124">
        <f t="shared" si="56"/>
        <v>0.49</v>
      </c>
      <c r="AN124">
        <f t="shared" si="57"/>
        <v>0.39</v>
      </c>
      <c r="AO124">
        <v>4.4400000000000004</v>
      </c>
      <c r="AP124">
        <v>0.5</v>
      </c>
      <c r="AQ124" t="s">
        <v>196</v>
      </c>
      <c r="AR124">
        <v>1591791950.2451601</v>
      </c>
      <c r="AS124">
        <v>410.39387096774198</v>
      </c>
      <c r="AT124">
        <v>409.98135483870999</v>
      </c>
      <c r="AU124">
        <v>18.448822580645199</v>
      </c>
      <c r="AV124">
        <v>18.463206451612901</v>
      </c>
      <c r="AW124">
        <v>1000.00506451613</v>
      </c>
      <c r="AX124">
        <v>101.67332258064501</v>
      </c>
      <c r="AY124">
        <v>9.9980774193548394E-2</v>
      </c>
      <c r="AZ124">
        <v>20.353861290322602</v>
      </c>
      <c r="BA124">
        <v>20.387825806451598</v>
      </c>
      <c r="BB124">
        <v>20.4376838709677</v>
      </c>
      <c r="BC124">
        <v>0</v>
      </c>
      <c r="BD124">
        <v>0</v>
      </c>
      <c r="BE124">
        <v>9999.3735483871005</v>
      </c>
      <c r="BF124">
        <v>1.7153434193548402E-2</v>
      </c>
      <c r="BG124">
        <v>1.5896645161290301E-3</v>
      </c>
      <c r="BH124">
        <v>1591791924.0999999</v>
      </c>
      <c r="BI124" t="s">
        <v>462</v>
      </c>
      <c r="BJ124">
        <v>19</v>
      </c>
      <c r="BK124">
        <v>-0.22600000000000001</v>
      </c>
      <c r="BL124">
        <v>0.22500000000000001</v>
      </c>
      <c r="BM124">
        <v>410</v>
      </c>
      <c r="BN124">
        <v>18</v>
      </c>
      <c r="BO124">
        <v>0.41</v>
      </c>
      <c r="BP124">
        <v>0.15</v>
      </c>
      <c r="BQ124">
        <v>0.41490065853658498</v>
      </c>
      <c r="BR124">
        <v>6.48052264808382E-3</v>
      </c>
      <c r="BS124">
        <v>2.15248825028489E-2</v>
      </c>
      <c r="BT124">
        <v>1</v>
      </c>
      <c r="BU124">
        <v>-1.40273390243902E-2</v>
      </c>
      <c r="BV124">
        <v>-3.4214006968641499E-3</v>
      </c>
      <c r="BW124">
        <v>1.0500709782927599E-3</v>
      </c>
      <c r="BX124">
        <v>1</v>
      </c>
      <c r="BY124">
        <v>2</v>
      </c>
      <c r="BZ124">
        <v>2</v>
      </c>
      <c r="CA124" t="s">
        <v>289</v>
      </c>
      <c r="CB124">
        <v>100</v>
      </c>
      <c r="CC124">
        <v>100</v>
      </c>
      <c r="CD124">
        <v>-0.22600000000000001</v>
      </c>
      <c r="CE124">
        <v>0.22500000000000001</v>
      </c>
      <c r="CF124">
        <v>2</v>
      </c>
      <c r="CG124">
        <v>1046.79</v>
      </c>
      <c r="CH124">
        <v>371.12400000000002</v>
      </c>
      <c r="CI124">
        <v>20.000699999999998</v>
      </c>
      <c r="CJ124">
        <v>23.424499999999998</v>
      </c>
      <c r="CK124">
        <v>30.000800000000002</v>
      </c>
      <c r="CL124">
        <v>23.0688</v>
      </c>
      <c r="CM124">
        <v>23.1297</v>
      </c>
      <c r="CN124">
        <v>25.775400000000001</v>
      </c>
      <c r="CO124">
        <v>-30</v>
      </c>
      <c r="CP124">
        <v>-30</v>
      </c>
      <c r="CQ124">
        <v>20</v>
      </c>
      <c r="CR124">
        <v>410</v>
      </c>
      <c r="CS124">
        <v>20</v>
      </c>
      <c r="CT124">
        <v>101.727</v>
      </c>
      <c r="CU124">
        <v>101.842</v>
      </c>
    </row>
    <row r="125" spans="1:99" x14ac:dyDescent="0.25">
      <c r="A125">
        <v>109</v>
      </c>
      <c r="B125">
        <v>1591791963.5999999</v>
      </c>
      <c r="C125">
        <v>6149.0999999046298</v>
      </c>
      <c r="D125" t="s">
        <v>465</v>
      </c>
      <c r="E125" t="s">
        <v>466</v>
      </c>
      <c r="F125">
        <v>1591791955.03548</v>
      </c>
      <c r="G125">
        <f t="shared" si="29"/>
        <v>-3.3353150941684401E-5</v>
      </c>
      <c r="H125">
        <f t="shared" si="30"/>
        <v>-0.90995325149334938</v>
      </c>
      <c r="I125">
        <f t="shared" si="31"/>
        <v>410.39638709677399</v>
      </c>
      <c r="J125">
        <f t="shared" si="32"/>
        <v>177.61403100944173</v>
      </c>
      <c r="K125">
        <f t="shared" si="33"/>
        <v>18.076412258396822</v>
      </c>
      <c r="L125">
        <f t="shared" si="34"/>
        <v>41.767501364368755</v>
      </c>
      <c r="M125">
        <f t="shared" si="35"/>
        <v>-6.3149677925029265E-3</v>
      </c>
      <c r="N125">
        <f t="shared" si="36"/>
        <v>2.7602237040962039</v>
      </c>
      <c r="O125">
        <f t="shared" si="37"/>
        <v>-6.3230053131775026E-3</v>
      </c>
      <c r="P125">
        <f t="shared" si="38"/>
        <v>-3.9511553498645571E-3</v>
      </c>
      <c r="Q125">
        <f t="shared" si="39"/>
        <v>-6.5066738980645226E-4</v>
      </c>
      <c r="R125">
        <f t="shared" si="40"/>
        <v>20.36376492296737</v>
      </c>
      <c r="S125">
        <f t="shared" si="41"/>
        <v>20.3902258064516</v>
      </c>
      <c r="T125">
        <f t="shared" si="42"/>
        <v>2.4039227897277664</v>
      </c>
      <c r="U125">
        <f t="shared" si="43"/>
        <v>78.310105139357418</v>
      </c>
      <c r="V125">
        <f t="shared" si="44"/>
        <v>1.8783728779069571</v>
      </c>
      <c r="W125">
        <f t="shared" si="45"/>
        <v>2.3986340901525831</v>
      </c>
      <c r="X125">
        <f t="shared" si="46"/>
        <v>0.52554991182080935</v>
      </c>
      <c r="Y125">
        <f t="shared" si="47"/>
        <v>1.470873956528282</v>
      </c>
      <c r="Z125">
        <f t="shared" si="48"/>
        <v>-5.3076874418301356</v>
      </c>
      <c r="AA125">
        <f t="shared" si="49"/>
        <v>-0.38808780308604934</v>
      </c>
      <c r="AB125">
        <f t="shared" si="50"/>
        <v>-4.2255519557777097</v>
      </c>
      <c r="AC125">
        <v>-1.22266288887656E-3</v>
      </c>
      <c r="AD125">
        <v>2.3614696268425901E-2</v>
      </c>
      <c r="AE125">
        <v>2.6794775397905499</v>
      </c>
      <c r="AF125">
        <v>0</v>
      </c>
      <c r="AG125">
        <v>0</v>
      </c>
      <c r="AH125">
        <f t="shared" si="51"/>
        <v>1</v>
      </c>
      <c r="AI125">
        <f t="shared" si="52"/>
        <v>0</v>
      </c>
      <c r="AJ125">
        <f t="shared" si="53"/>
        <v>54981.735343279091</v>
      </c>
      <c r="AK125">
        <f t="shared" si="54"/>
        <v>-3.40485290322581E-3</v>
      </c>
      <c r="AL125">
        <f t="shared" si="55"/>
        <v>-1.6683779225806468E-3</v>
      </c>
      <c r="AM125">
        <f t="shared" si="56"/>
        <v>0.49</v>
      </c>
      <c r="AN125">
        <f t="shared" si="57"/>
        <v>0.39</v>
      </c>
      <c r="AO125">
        <v>4.4400000000000004</v>
      </c>
      <c r="AP125">
        <v>0.5</v>
      </c>
      <c r="AQ125" t="s">
        <v>196</v>
      </c>
      <c r="AR125">
        <v>1591791955.03548</v>
      </c>
      <c r="AS125">
        <v>410.39638709677399</v>
      </c>
      <c r="AT125">
        <v>409.986290322581</v>
      </c>
      <c r="AU125">
        <v>18.456393548387101</v>
      </c>
      <c r="AV125">
        <v>18.470929032258098</v>
      </c>
      <c r="AW125">
        <v>999.99987096774203</v>
      </c>
      <c r="AX125">
        <v>101.673612903226</v>
      </c>
      <c r="AY125">
        <v>9.9947190322580703E-2</v>
      </c>
      <c r="AZ125">
        <v>20.354558064516102</v>
      </c>
      <c r="BA125">
        <v>20.3902258064516</v>
      </c>
      <c r="BB125">
        <v>20.437816129032299</v>
      </c>
      <c r="BC125">
        <v>0</v>
      </c>
      <c r="BD125">
        <v>0</v>
      </c>
      <c r="BE125">
        <v>10000.325483871</v>
      </c>
      <c r="BF125">
        <v>-3.40485290322581E-3</v>
      </c>
      <c r="BG125">
        <v>1.5936712903225801E-3</v>
      </c>
      <c r="BH125">
        <v>1591791924.0999999</v>
      </c>
      <c r="BI125" t="s">
        <v>462</v>
      </c>
      <c r="BJ125">
        <v>19</v>
      </c>
      <c r="BK125">
        <v>-0.22600000000000001</v>
      </c>
      <c r="BL125">
        <v>0.22500000000000001</v>
      </c>
      <c r="BM125">
        <v>410</v>
      </c>
      <c r="BN125">
        <v>18</v>
      </c>
      <c r="BO125">
        <v>0.41</v>
      </c>
      <c r="BP125">
        <v>0.15</v>
      </c>
      <c r="BQ125">
        <v>0.41428660975609799</v>
      </c>
      <c r="BR125">
        <v>4.3991581881524203E-2</v>
      </c>
      <c r="BS125">
        <v>2.2026678425987298E-2</v>
      </c>
      <c r="BT125">
        <v>1</v>
      </c>
      <c r="BU125">
        <v>-1.44288536585366E-2</v>
      </c>
      <c r="BV125">
        <v>3.38759581881268E-4</v>
      </c>
      <c r="BW125">
        <v>8.6685441630759497E-4</v>
      </c>
      <c r="BX125">
        <v>1</v>
      </c>
      <c r="BY125">
        <v>2</v>
      </c>
      <c r="BZ125">
        <v>2</v>
      </c>
      <c r="CA125" t="s">
        <v>289</v>
      </c>
      <c r="CB125">
        <v>100</v>
      </c>
      <c r="CC125">
        <v>100</v>
      </c>
      <c r="CD125">
        <v>-0.22600000000000001</v>
      </c>
      <c r="CE125">
        <v>0.22500000000000001</v>
      </c>
      <c r="CF125">
        <v>2</v>
      </c>
      <c r="CG125">
        <v>1048.45</v>
      </c>
      <c r="CH125">
        <v>371.11</v>
      </c>
      <c r="CI125">
        <v>20.000599999999999</v>
      </c>
      <c r="CJ125">
        <v>23.436800000000002</v>
      </c>
      <c r="CK125">
        <v>30.000800000000002</v>
      </c>
      <c r="CL125">
        <v>23.0808</v>
      </c>
      <c r="CM125">
        <v>23.142199999999999</v>
      </c>
      <c r="CN125">
        <v>25.7759</v>
      </c>
      <c r="CO125">
        <v>-30</v>
      </c>
      <c r="CP125">
        <v>-30</v>
      </c>
      <c r="CQ125">
        <v>20</v>
      </c>
      <c r="CR125">
        <v>410</v>
      </c>
      <c r="CS125">
        <v>20</v>
      </c>
      <c r="CT125">
        <v>101.72499999999999</v>
      </c>
      <c r="CU125">
        <v>101.839</v>
      </c>
    </row>
    <row r="126" spans="1:99" x14ac:dyDescent="0.25">
      <c r="A126">
        <v>110</v>
      </c>
      <c r="B126">
        <v>1591791968.5999999</v>
      </c>
      <c r="C126">
        <v>6154.0999999046298</v>
      </c>
      <c r="D126" t="s">
        <v>467</v>
      </c>
      <c r="E126" t="s">
        <v>468</v>
      </c>
      <c r="F126">
        <v>1591791959.9709699</v>
      </c>
      <c r="G126">
        <f t="shared" si="29"/>
        <v>-3.2487496487779467E-5</v>
      </c>
      <c r="H126">
        <f t="shared" si="30"/>
        <v>-0.93566731035351203</v>
      </c>
      <c r="I126">
        <f t="shared" si="31"/>
        <v>410.40538709677401</v>
      </c>
      <c r="J126">
        <f t="shared" si="32"/>
        <v>165.54731327086665</v>
      </c>
      <c r="K126">
        <f t="shared" si="33"/>
        <v>16.848411589027585</v>
      </c>
      <c r="L126">
        <f t="shared" si="34"/>
        <v>41.76859620093574</v>
      </c>
      <c r="M126">
        <f t="shared" si="35"/>
        <v>-6.1685936913227091E-3</v>
      </c>
      <c r="N126">
        <f t="shared" si="36"/>
        <v>2.7616520404804117</v>
      </c>
      <c r="O126">
        <f t="shared" si="37"/>
        <v>-6.1762587121032431E-3</v>
      </c>
      <c r="P126">
        <f t="shared" si="38"/>
        <v>-3.859472249588053E-3</v>
      </c>
      <c r="Q126">
        <f t="shared" si="39"/>
        <v>9.0994508883870994E-4</v>
      </c>
      <c r="R126">
        <f t="shared" si="40"/>
        <v>20.364108722116093</v>
      </c>
      <c r="S126">
        <f t="shared" si="41"/>
        <v>20.385867741935499</v>
      </c>
      <c r="T126">
        <f t="shared" si="42"/>
        <v>2.4032760423926356</v>
      </c>
      <c r="U126">
        <f t="shared" si="43"/>
        <v>78.341864514554231</v>
      </c>
      <c r="V126">
        <f t="shared" si="44"/>
        <v>1.8792016801281086</v>
      </c>
      <c r="W126">
        <f t="shared" si="45"/>
        <v>2.3987196268209741</v>
      </c>
      <c r="X126">
        <f t="shared" si="46"/>
        <v>0.52407436226452697</v>
      </c>
      <c r="Y126">
        <f t="shared" si="47"/>
        <v>1.4326985951110744</v>
      </c>
      <c r="Z126">
        <f t="shared" si="48"/>
        <v>-4.5756086537085041</v>
      </c>
      <c r="AA126">
        <f t="shared" si="49"/>
        <v>-0.33438012362191</v>
      </c>
      <c r="AB126">
        <f t="shared" si="50"/>
        <v>-3.4763802371305008</v>
      </c>
      <c r="AC126">
        <v>-1.2236517530282401E-3</v>
      </c>
      <c r="AD126">
        <v>2.3633795340463701E-2</v>
      </c>
      <c r="AE126">
        <v>2.6808405703672502</v>
      </c>
      <c r="AF126">
        <v>0</v>
      </c>
      <c r="AG126">
        <v>0</v>
      </c>
      <c r="AH126">
        <f t="shared" si="51"/>
        <v>1</v>
      </c>
      <c r="AI126">
        <f t="shared" si="52"/>
        <v>0</v>
      </c>
      <c r="AJ126">
        <f t="shared" si="53"/>
        <v>55024.281521791549</v>
      </c>
      <c r="AK126">
        <f t="shared" si="54"/>
        <v>4.76161741935484E-3</v>
      </c>
      <c r="AL126">
        <f t="shared" si="55"/>
        <v>2.3331925354838716E-3</v>
      </c>
      <c r="AM126">
        <f t="shared" si="56"/>
        <v>0.49</v>
      </c>
      <c r="AN126">
        <f t="shared" si="57"/>
        <v>0.39</v>
      </c>
      <c r="AO126">
        <v>4.4400000000000004</v>
      </c>
      <c r="AP126">
        <v>0.5</v>
      </c>
      <c r="AQ126" t="s">
        <v>196</v>
      </c>
      <c r="AR126">
        <v>1591791959.9709699</v>
      </c>
      <c r="AS126">
        <v>410.40538709677401</v>
      </c>
      <c r="AT126">
        <v>409.98403225806402</v>
      </c>
      <c r="AU126">
        <v>18.464458064516101</v>
      </c>
      <c r="AV126">
        <v>18.4786161290323</v>
      </c>
      <c r="AW126">
        <v>1000.0031290322599</v>
      </c>
      <c r="AX126">
        <v>101.674032258065</v>
      </c>
      <c r="AY126">
        <v>9.9963683870967698E-2</v>
      </c>
      <c r="AZ126">
        <v>20.355135483870999</v>
      </c>
      <c r="BA126">
        <v>20.385867741935499</v>
      </c>
      <c r="BB126">
        <v>20.438716129032301</v>
      </c>
      <c r="BC126">
        <v>0</v>
      </c>
      <c r="BD126">
        <v>0</v>
      </c>
      <c r="BE126">
        <v>10008.372258064501</v>
      </c>
      <c r="BF126">
        <v>4.76161741935484E-3</v>
      </c>
      <c r="BG126">
        <v>1.5936712903225801E-3</v>
      </c>
      <c r="BH126">
        <v>1591791924.0999999</v>
      </c>
      <c r="BI126" t="s">
        <v>462</v>
      </c>
      <c r="BJ126">
        <v>19</v>
      </c>
      <c r="BK126">
        <v>-0.22600000000000001</v>
      </c>
      <c r="BL126">
        <v>0.22500000000000001</v>
      </c>
      <c r="BM126">
        <v>410</v>
      </c>
      <c r="BN126">
        <v>18</v>
      </c>
      <c r="BO126">
        <v>0.41</v>
      </c>
      <c r="BP126">
        <v>0.15</v>
      </c>
      <c r="BQ126">
        <v>0.41409307317073202</v>
      </c>
      <c r="BR126">
        <v>9.9240543553994004E-2</v>
      </c>
      <c r="BS126">
        <v>2.22359410835857E-2</v>
      </c>
      <c r="BT126">
        <v>1</v>
      </c>
      <c r="BU126">
        <v>-1.4381824390243899E-2</v>
      </c>
      <c r="BV126">
        <v>2.9237414634143699E-3</v>
      </c>
      <c r="BW126">
        <v>7.6829128012260604E-4</v>
      </c>
      <c r="BX126">
        <v>1</v>
      </c>
      <c r="BY126">
        <v>2</v>
      </c>
      <c r="BZ126">
        <v>2</v>
      </c>
      <c r="CA126" t="s">
        <v>289</v>
      </c>
      <c r="CB126">
        <v>100</v>
      </c>
      <c r="CC126">
        <v>100</v>
      </c>
      <c r="CD126">
        <v>-0.22600000000000001</v>
      </c>
      <c r="CE126">
        <v>0.22500000000000001</v>
      </c>
      <c r="CF126">
        <v>2</v>
      </c>
      <c r="CG126">
        <v>1047.0899999999999</v>
      </c>
      <c r="CH126">
        <v>371.16</v>
      </c>
      <c r="CI126">
        <v>20.000699999999998</v>
      </c>
      <c r="CJ126">
        <v>23.448899999999998</v>
      </c>
      <c r="CK126">
        <v>30.000900000000001</v>
      </c>
      <c r="CL126">
        <v>23.091899999999999</v>
      </c>
      <c r="CM126">
        <v>23.154299999999999</v>
      </c>
      <c r="CN126">
        <v>25.774799999999999</v>
      </c>
      <c r="CO126">
        <v>-30</v>
      </c>
      <c r="CP126">
        <v>-30</v>
      </c>
      <c r="CQ126">
        <v>20</v>
      </c>
      <c r="CR126">
        <v>410</v>
      </c>
      <c r="CS126">
        <v>20</v>
      </c>
      <c r="CT126">
        <v>101.72199999999999</v>
      </c>
      <c r="CU126">
        <v>101.839</v>
      </c>
    </row>
    <row r="127" spans="1:99" x14ac:dyDescent="0.25">
      <c r="A127">
        <v>111</v>
      </c>
      <c r="B127">
        <v>1591791973.5999999</v>
      </c>
      <c r="C127">
        <v>6159.0999999046298</v>
      </c>
      <c r="D127" t="s">
        <v>469</v>
      </c>
      <c r="E127" t="s">
        <v>470</v>
      </c>
      <c r="F127">
        <v>1591791964.9709699</v>
      </c>
      <c r="G127">
        <f t="shared" si="29"/>
        <v>-3.182894513898639E-5</v>
      </c>
      <c r="H127">
        <f t="shared" si="30"/>
        <v>-0.93412047500048978</v>
      </c>
      <c r="I127">
        <f t="shared" si="31"/>
        <v>410.410387096774</v>
      </c>
      <c r="J127">
        <f t="shared" si="32"/>
        <v>161.52661697117512</v>
      </c>
      <c r="K127">
        <f t="shared" si="33"/>
        <v>16.439301860222084</v>
      </c>
      <c r="L127">
        <f t="shared" si="34"/>
        <v>41.769340351246626</v>
      </c>
      <c r="M127">
        <f t="shared" si="35"/>
        <v>-6.0573686003679373E-3</v>
      </c>
      <c r="N127">
        <f t="shared" si="36"/>
        <v>2.7606180553425723</v>
      </c>
      <c r="O127">
        <f t="shared" si="37"/>
        <v>-6.0647622922461869E-3</v>
      </c>
      <c r="P127">
        <f t="shared" si="38"/>
        <v>-3.7898114058912361E-3</v>
      </c>
      <c r="Q127">
        <f t="shared" si="39"/>
        <v>1.458755870419355E-3</v>
      </c>
      <c r="R127">
        <f t="shared" si="40"/>
        <v>20.364085058621789</v>
      </c>
      <c r="S127">
        <f t="shared" si="41"/>
        <v>20.383251612903202</v>
      </c>
      <c r="T127">
        <f t="shared" si="42"/>
        <v>2.4028878757270467</v>
      </c>
      <c r="U127">
        <f t="shared" si="43"/>
        <v>78.374228384733755</v>
      </c>
      <c r="V127">
        <f t="shared" si="44"/>
        <v>1.8799956013224828</v>
      </c>
      <c r="W127">
        <f t="shared" si="45"/>
        <v>2.3987420866125944</v>
      </c>
      <c r="X127">
        <f t="shared" si="46"/>
        <v>0.52289227440456387</v>
      </c>
      <c r="Y127">
        <f t="shared" si="47"/>
        <v>1.4036564806292997</v>
      </c>
      <c r="Z127">
        <f t="shared" si="48"/>
        <v>-4.161971256634474</v>
      </c>
      <c r="AA127">
        <f t="shared" si="49"/>
        <v>-0.30426207235215774</v>
      </c>
      <c r="AB127">
        <f t="shared" si="50"/>
        <v>-3.0611180924869128</v>
      </c>
      <c r="AC127">
        <v>-1.2229358546460201E-3</v>
      </c>
      <c r="AD127">
        <v>2.36199683706514E-2</v>
      </c>
      <c r="AE127">
        <v>2.6798538640410299</v>
      </c>
      <c r="AF127">
        <v>0</v>
      </c>
      <c r="AG127">
        <v>0</v>
      </c>
      <c r="AH127">
        <f t="shared" si="51"/>
        <v>1</v>
      </c>
      <c r="AI127">
        <f t="shared" si="52"/>
        <v>0</v>
      </c>
      <c r="AJ127">
        <f t="shared" si="53"/>
        <v>54993.392865984817</v>
      </c>
      <c r="AK127">
        <f t="shared" si="54"/>
        <v>7.6334687096774202E-3</v>
      </c>
      <c r="AL127">
        <f t="shared" si="55"/>
        <v>3.7403996677419357E-3</v>
      </c>
      <c r="AM127">
        <f t="shared" si="56"/>
        <v>0.49</v>
      </c>
      <c r="AN127">
        <f t="shared" si="57"/>
        <v>0.39</v>
      </c>
      <c r="AO127">
        <v>4.4400000000000004</v>
      </c>
      <c r="AP127">
        <v>0.5</v>
      </c>
      <c r="AQ127" t="s">
        <v>196</v>
      </c>
      <c r="AR127">
        <v>1591791964.9709699</v>
      </c>
      <c r="AS127">
        <v>410.410387096774</v>
      </c>
      <c r="AT127">
        <v>409.98983870967697</v>
      </c>
      <c r="AU127">
        <v>18.472154838709699</v>
      </c>
      <c r="AV127">
        <v>18.4860258064516</v>
      </c>
      <c r="AW127">
        <v>1000.00248387097</v>
      </c>
      <c r="AX127">
        <v>101.674580645161</v>
      </c>
      <c r="AY127">
        <v>9.9988577419354796E-2</v>
      </c>
      <c r="AZ127">
        <v>20.355287096774202</v>
      </c>
      <c r="BA127">
        <v>20.383251612903202</v>
      </c>
      <c r="BB127">
        <v>20.4419838709677</v>
      </c>
      <c r="BC127">
        <v>0</v>
      </c>
      <c r="BD127">
        <v>0</v>
      </c>
      <c r="BE127">
        <v>10002.4629032258</v>
      </c>
      <c r="BF127">
        <v>7.6334687096774202E-3</v>
      </c>
      <c r="BG127">
        <v>1.5739435483871E-3</v>
      </c>
      <c r="BH127">
        <v>1591791924.0999999</v>
      </c>
      <c r="BI127" t="s">
        <v>462</v>
      </c>
      <c r="BJ127">
        <v>19</v>
      </c>
      <c r="BK127">
        <v>-0.22600000000000001</v>
      </c>
      <c r="BL127">
        <v>0.22500000000000001</v>
      </c>
      <c r="BM127">
        <v>410</v>
      </c>
      <c r="BN127">
        <v>18</v>
      </c>
      <c r="BO127">
        <v>0.41</v>
      </c>
      <c r="BP127">
        <v>0.15</v>
      </c>
      <c r="BQ127">
        <v>0.42297441463414598</v>
      </c>
      <c r="BR127">
        <v>-4.4385533101046197E-2</v>
      </c>
      <c r="BS127">
        <v>1.44585512784643E-2</v>
      </c>
      <c r="BT127">
        <v>1</v>
      </c>
      <c r="BU127">
        <v>-1.3908521951219501E-2</v>
      </c>
      <c r="BV127">
        <v>2.9209818815334999E-3</v>
      </c>
      <c r="BW127">
        <v>7.95250366317363E-4</v>
      </c>
      <c r="BX127">
        <v>1</v>
      </c>
      <c r="BY127">
        <v>2</v>
      </c>
      <c r="BZ127">
        <v>2</v>
      </c>
      <c r="CA127" t="s">
        <v>289</v>
      </c>
      <c r="CB127">
        <v>100</v>
      </c>
      <c r="CC127">
        <v>100</v>
      </c>
      <c r="CD127">
        <v>-0.22600000000000001</v>
      </c>
      <c r="CE127">
        <v>0.22500000000000001</v>
      </c>
      <c r="CF127">
        <v>2</v>
      </c>
      <c r="CG127">
        <v>1048.1199999999999</v>
      </c>
      <c r="CH127">
        <v>371.08800000000002</v>
      </c>
      <c r="CI127">
        <v>20.000599999999999</v>
      </c>
      <c r="CJ127">
        <v>23.460799999999999</v>
      </c>
      <c r="CK127">
        <v>30.000900000000001</v>
      </c>
      <c r="CL127">
        <v>23.104500000000002</v>
      </c>
      <c r="CM127">
        <v>23.166399999999999</v>
      </c>
      <c r="CN127">
        <v>25.774799999999999</v>
      </c>
      <c r="CO127">
        <v>-30</v>
      </c>
      <c r="CP127">
        <v>-30</v>
      </c>
      <c r="CQ127">
        <v>20</v>
      </c>
      <c r="CR127">
        <v>410</v>
      </c>
      <c r="CS127">
        <v>20</v>
      </c>
      <c r="CT127">
        <v>101.72</v>
      </c>
      <c r="CU127">
        <v>101.836</v>
      </c>
    </row>
    <row r="128" spans="1:99" x14ac:dyDescent="0.25">
      <c r="A128">
        <v>112</v>
      </c>
      <c r="B128">
        <v>1591791978.5999999</v>
      </c>
      <c r="C128">
        <v>6164.0999999046298</v>
      </c>
      <c r="D128" t="s">
        <v>471</v>
      </c>
      <c r="E128" t="s">
        <v>472</v>
      </c>
      <c r="F128">
        <v>1591791969.9709699</v>
      </c>
      <c r="G128">
        <f t="shared" si="29"/>
        <v>-3.1385044973766185E-5</v>
      </c>
      <c r="H128">
        <f t="shared" si="30"/>
        <v>-0.95602493080434103</v>
      </c>
      <c r="I128">
        <f t="shared" si="31"/>
        <v>410.43</v>
      </c>
      <c r="J128">
        <f t="shared" si="32"/>
        <v>152.78188962294931</v>
      </c>
      <c r="K128">
        <f t="shared" si="33"/>
        <v>15.549388654507887</v>
      </c>
      <c r="L128">
        <f t="shared" si="34"/>
        <v>41.771545051705161</v>
      </c>
      <c r="M128">
        <f t="shared" si="35"/>
        <v>-5.9856361493304975E-3</v>
      </c>
      <c r="N128">
        <f t="shared" si="36"/>
        <v>2.7592579033222409</v>
      </c>
      <c r="O128">
        <f t="shared" si="37"/>
        <v>-5.992859213925005E-3</v>
      </c>
      <c r="P128">
        <f t="shared" si="38"/>
        <v>-3.7448873373653576E-3</v>
      </c>
      <c r="Q128">
        <f t="shared" si="39"/>
        <v>3.8977236400741981E-3</v>
      </c>
      <c r="R128">
        <f t="shared" si="40"/>
        <v>20.363959168685732</v>
      </c>
      <c r="S128">
        <f t="shared" si="41"/>
        <v>20.381035483870999</v>
      </c>
      <c r="T128">
        <f t="shared" si="42"/>
        <v>2.402559101806248</v>
      </c>
      <c r="U128">
        <f t="shared" si="43"/>
        <v>78.406687380874999</v>
      </c>
      <c r="V128">
        <f t="shared" si="44"/>
        <v>1.8807715861518846</v>
      </c>
      <c r="W128">
        <f t="shared" si="45"/>
        <v>2.3987387415255648</v>
      </c>
      <c r="X128">
        <f t="shared" si="46"/>
        <v>0.52178751565436343</v>
      </c>
      <c r="Y128">
        <f t="shared" si="47"/>
        <v>1.3840804833430889</v>
      </c>
      <c r="Z128">
        <f t="shared" si="48"/>
        <v>-3.8336147369072151</v>
      </c>
      <c r="AA128">
        <f t="shared" si="49"/>
        <v>-0.28039241799691439</v>
      </c>
      <c r="AB128">
        <f t="shared" si="50"/>
        <v>-2.7260289479209665</v>
      </c>
      <c r="AC128">
        <v>-1.2219945359959799E-3</v>
      </c>
      <c r="AD128">
        <v>2.3601787599635399E-2</v>
      </c>
      <c r="AE128">
        <v>2.6785558778646701</v>
      </c>
      <c r="AF128">
        <v>0</v>
      </c>
      <c r="AG128">
        <v>0</v>
      </c>
      <c r="AH128">
        <f t="shared" si="51"/>
        <v>1</v>
      </c>
      <c r="AI128">
        <f t="shared" si="52"/>
        <v>0</v>
      </c>
      <c r="AJ128">
        <f t="shared" si="53"/>
        <v>54952.804866503669</v>
      </c>
      <c r="AK128">
        <f t="shared" si="54"/>
        <v>2.03962513870968E-2</v>
      </c>
      <c r="AL128">
        <f t="shared" si="55"/>
        <v>9.9941631796774313E-3</v>
      </c>
      <c r="AM128">
        <f t="shared" si="56"/>
        <v>0.49</v>
      </c>
      <c r="AN128">
        <f t="shared" si="57"/>
        <v>0.39</v>
      </c>
      <c r="AO128">
        <v>4.4400000000000004</v>
      </c>
      <c r="AP128">
        <v>0.5</v>
      </c>
      <c r="AQ128" t="s">
        <v>196</v>
      </c>
      <c r="AR128">
        <v>1591791969.9709699</v>
      </c>
      <c r="AS128">
        <v>410.43</v>
      </c>
      <c r="AT128">
        <v>409.99980645161298</v>
      </c>
      <c r="AU128">
        <v>18.4796870967742</v>
      </c>
      <c r="AV128">
        <v>18.493364516128999</v>
      </c>
      <c r="AW128">
        <v>1000.00196774194</v>
      </c>
      <c r="AX128">
        <v>101.675</v>
      </c>
      <c r="AY128">
        <v>0.100077483870968</v>
      </c>
      <c r="AZ128">
        <v>20.355264516129001</v>
      </c>
      <c r="BA128">
        <v>20.381035483870999</v>
      </c>
      <c r="BB128">
        <v>20.446396774193499</v>
      </c>
      <c r="BC128">
        <v>0</v>
      </c>
      <c r="BD128">
        <v>0</v>
      </c>
      <c r="BE128">
        <v>9994.7225806451606</v>
      </c>
      <c r="BF128">
        <v>2.03962513870968E-2</v>
      </c>
      <c r="BG128">
        <v>1.5289399999999999E-3</v>
      </c>
      <c r="BH128">
        <v>1591791924.0999999</v>
      </c>
      <c r="BI128" t="s">
        <v>462</v>
      </c>
      <c r="BJ128">
        <v>19</v>
      </c>
      <c r="BK128">
        <v>-0.22600000000000001</v>
      </c>
      <c r="BL128">
        <v>0.22500000000000001</v>
      </c>
      <c r="BM128">
        <v>410</v>
      </c>
      <c r="BN128">
        <v>18</v>
      </c>
      <c r="BO128">
        <v>0.41</v>
      </c>
      <c r="BP128">
        <v>0.15</v>
      </c>
      <c r="BQ128">
        <v>0.429598243902439</v>
      </c>
      <c r="BR128">
        <v>0.139095993031355</v>
      </c>
      <c r="BS128">
        <v>2.33906202774724E-2</v>
      </c>
      <c r="BT128">
        <v>0</v>
      </c>
      <c r="BU128">
        <v>-1.39229902439024E-2</v>
      </c>
      <c r="BV128">
        <v>5.0399937282235296E-3</v>
      </c>
      <c r="BW128">
        <v>8.1012750481091595E-4</v>
      </c>
      <c r="BX128">
        <v>1</v>
      </c>
      <c r="BY128">
        <v>1</v>
      </c>
      <c r="BZ128">
        <v>2</v>
      </c>
      <c r="CA128" t="s">
        <v>203</v>
      </c>
      <c r="CB128">
        <v>100</v>
      </c>
      <c r="CC128">
        <v>100</v>
      </c>
      <c r="CD128">
        <v>-0.22600000000000001</v>
      </c>
      <c r="CE128">
        <v>0.22500000000000001</v>
      </c>
      <c r="CF128">
        <v>2</v>
      </c>
      <c r="CG128">
        <v>1047.57</v>
      </c>
      <c r="CH128">
        <v>371.03399999999999</v>
      </c>
      <c r="CI128">
        <v>20.000499999999999</v>
      </c>
      <c r="CJ128">
        <v>23.4726</v>
      </c>
      <c r="CK128">
        <v>30.000900000000001</v>
      </c>
      <c r="CL128">
        <v>23.117100000000001</v>
      </c>
      <c r="CM128">
        <v>23.178999999999998</v>
      </c>
      <c r="CN128">
        <v>25.775200000000002</v>
      </c>
      <c r="CO128">
        <v>-30</v>
      </c>
      <c r="CP128">
        <v>-30</v>
      </c>
      <c r="CQ128">
        <v>20</v>
      </c>
      <c r="CR128">
        <v>410</v>
      </c>
      <c r="CS128">
        <v>20</v>
      </c>
      <c r="CT128">
        <v>101.717</v>
      </c>
      <c r="CU128">
        <v>101.833</v>
      </c>
    </row>
    <row r="129" spans="1:99" x14ac:dyDescent="0.25">
      <c r="A129">
        <v>113</v>
      </c>
      <c r="B129">
        <v>1591792230.5999999</v>
      </c>
      <c r="C129">
        <v>6416.0999999046298</v>
      </c>
      <c r="D129" t="s">
        <v>474</v>
      </c>
      <c r="E129" t="s">
        <v>475</v>
      </c>
      <c r="F129">
        <v>1591792220.90645</v>
      </c>
      <c r="G129">
        <f t="shared" si="29"/>
        <v>8.9169936613816899E-5</v>
      </c>
      <c r="H129">
        <f t="shared" si="30"/>
        <v>-1.2705744873846041</v>
      </c>
      <c r="I129">
        <f t="shared" si="31"/>
        <v>410.64277419354801</v>
      </c>
      <c r="J129">
        <f t="shared" si="32"/>
        <v>518.85199687564796</v>
      </c>
      <c r="K129">
        <f t="shared" si="33"/>
        <v>52.819800570799408</v>
      </c>
      <c r="L129">
        <f t="shared" si="34"/>
        <v>41.803962535276568</v>
      </c>
      <c r="M129">
        <f t="shared" si="35"/>
        <v>1.8231057336835169E-2</v>
      </c>
      <c r="N129">
        <f t="shared" si="36"/>
        <v>2.7699309220105413</v>
      </c>
      <c r="O129">
        <f t="shared" si="37"/>
        <v>1.8164656902013309E-2</v>
      </c>
      <c r="P129">
        <f t="shared" si="38"/>
        <v>1.1358856130831178E-2</v>
      </c>
      <c r="Q129">
        <f t="shared" si="39"/>
        <v>6.9755402138709747E-4</v>
      </c>
      <c r="R129">
        <f t="shared" si="40"/>
        <v>20.415547839711788</v>
      </c>
      <c r="S129">
        <f t="shared" si="41"/>
        <v>20.466461290322599</v>
      </c>
      <c r="T129">
        <f t="shared" si="42"/>
        <v>2.4152610091753988</v>
      </c>
      <c r="U129">
        <f t="shared" si="43"/>
        <v>79.880149429832287</v>
      </c>
      <c r="V129">
        <f t="shared" si="44"/>
        <v>1.9261765514027882</v>
      </c>
      <c r="W129">
        <f t="shared" si="45"/>
        <v>2.4113331849670181</v>
      </c>
      <c r="X129">
        <f t="shared" si="46"/>
        <v>0.48908445777261056</v>
      </c>
      <c r="Y129">
        <f t="shared" si="47"/>
        <v>-3.9323942046693254</v>
      </c>
      <c r="Z129">
        <f t="shared" si="48"/>
        <v>-3.938524676557055</v>
      </c>
      <c r="AA129">
        <f t="shared" si="49"/>
        <v>-0.28720547824123105</v>
      </c>
      <c r="AB129">
        <f t="shared" si="50"/>
        <v>-8.1574268054462244</v>
      </c>
      <c r="AC129">
        <v>-1.2232324261634499E-3</v>
      </c>
      <c r="AD129">
        <v>2.3625696397869399E-2</v>
      </c>
      <c r="AE129">
        <v>2.6802626686599802</v>
      </c>
      <c r="AF129">
        <v>0</v>
      </c>
      <c r="AG129">
        <v>0</v>
      </c>
      <c r="AH129">
        <f t="shared" si="51"/>
        <v>1</v>
      </c>
      <c r="AI129">
        <f t="shared" si="52"/>
        <v>0</v>
      </c>
      <c r="AJ129">
        <f t="shared" si="53"/>
        <v>54990.860617901388</v>
      </c>
      <c r="AK129">
        <f t="shared" si="54"/>
        <v>3.6502041935483902E-3</v>
      </c>
      <c r="AL129">
        <f t="shared" si="55"/>
        <v>1.7886000548387113E-3</v>
      </c>
      <c r="AM129">
        <f t="shared" si="56"/>
        <v>0.49</v>
      </c>
      <c r="AN129">
        <f t="shared" si="57"/>
        <v>0.39</v>
      </c>
      <c r="AO129">
        <v>5.19</v>
      </c>
      <c r="AP129">
        <v>0.5</v>
      </c>
      <c r="AQ129" t="s">
        <v>196</v>
      </c>
      <c r="AR129">
        <v>1591792220.90645</v>
      </c>
      <c r="AS129">
        <v>410.64277419354801</v>
      </c>
      <c r="AT129">
        <v>410.00235483871</v>
      </c>
      <c r="AU129">
        <v>18.920945161290302</v>
      </c>
      <c r="AV129">
        <v>18.875541935483898</v>
      </c>
      <c r="AW129">
        <v>1000.00716129032</v>
      </c>
      <c r="AX129">
        <v>101.700483870968</v>
      </c>
      <c r="AY129">
        <v>0.10080221612903199</v>
      </c>
      <c r="AZ129">
        <v>20.440087096774199</v>
      </c>
      <c r="BA129">
        <v>20.466461290322599</v>
      </c>
      <c r="BB129">
        <v>20.518112903225799</v>
      </c>
      <c r="BC129">
        <v>0</v>
      </c>
      <c r="BD129">
        <v>0</v>
      </c>
      <c r="BE129">
        <v>10002.3403225806</v>
      </c>
      <c r="BF129">
        <v>3.6502041935483902E-3</v>
      </c>
      <c r="BG129">
        <v>1.74779483870968E-3</v>
      </c>
      <c r="BH129">
        <v>1591792216.5999999</v>
      </c>
      <c r="BI129" t="s">
        <v>476</v>
      </c>
      <c r="BJ129">
        <v>20</v>
      </c>
      <c r="BK129">
        <v>-0.32</v>
      </c>
      <c r="BL129">
        <v>0.22900000000000001</v>
      </c>
      <c r="BM129">
        <v>410</v>
      </c>
      <c r="BN129">
        <v>19</v>
      </c>
      <c r="BO129">
        <v>0.25</v>
      </c>
      <c r="BP129">
        <v>0.14000000000000001</v>
      </c>
      <c r="BQ129">
        <v>0.43407084878048802</v>
      </c>
      <c r="BR129">
        <v>3.0718012452962</v>
      </c>
      <c r="BS129">
        <v>0.34457916907144898</v>
      </c>
      <c r="BT129">
        <v>0</v>
      </c>
      <c r="BU129">
        <v>2.77021925597561E-2</v>
      </c>
      <c r="BV129">
        <v>0.26401309206690199</v>
      </c>
      <c r="BW129">
        <v>2.8550901329865201E-2</v>
      </c>
      <c r="BX129">
        <v>0</v>
      </c>
      <c r="BY129">
        <v>0</v>
      </c>
      <c r="BZ129">
        <v>2</v>
      </c>
      <c r="CA129" t="s">
        <v>198</v>
      </c>
      <c r="CB129">
        <v>100</v>
      </c>
      <c r="CC129">
        <v>100</v>
      </c>
      <c r="CD129">
        <v>-0.32</v>
      </c>
      <c r="CE129">
        <v>0.22900000000000001</v>
      </c>
      <c r="CF129">
        <v>2</v>
      </c>
      <c r="CG129">
        <v>1045.1199999999999</v>
      </c>
      <c r="CH129">
        <v>369.084</v>
      </c>
      <c r="CI129">
        <v>20.000499999999999</v>
      </c>
      <c r="CJ129">
        <v>24.0063</v>
      </c>
      <c r="CK129">
        <v>30.000699999999998</v>
      </c>
      <c r="CL129">
        <v>23.6846</v>
      </c>
      <c r="CM129">
        <v>23.742100000000001</v>
      </c>
      <c r="CN129">
        <v>25.782900000000001</v>
      </c>
      <c r="CO129">
        <v>-30</v>
      </c>
      <c r="CP129">
        <v>-30</v>
      </c>
      <c r="CQ129">
        <v>20</v>
      </c>
      <c r="CR129">
        <v>410</v>
      </c>
      <c r="CS129">
        <v>20</v>
      </c>
      <c r="CT129">
        <v>101.622</v>
      </c>
      <c r="CU129">
        <v>101.738</v>
      </c>
    </row>
    <row r="130" spans="1:99" x14ac:dyDescent="0.25">
      <c r="A130">
        <v>114</v>
      </c>
      <c r="B130">
        <v>1591792235.5999999</v>
      </c>
      <c r="C130">
        <v>6421.0999999046298</v>
      </c>
      <c r="D130" t="s">
        <v>477</v>
      </c>
      <c r="E130" t="s">
        <v>478</v>
      </c>
      <c r="F130">
        <v>1591792227.2451601</v>
      </c>
      <c r="G130">
        <f t="shared" si="29"/>
        <v>1.0805405375953817E-4</v>
      </c>
      <c r="H130">
        <f t="shared" si="30"/>
        <v>-1.542720816063226</v>
      </c>
      <c r="I130">
        <f t="shared" si="31"/>
        <v>410.76809677419402</v>
      </c>
      <c r="J130">
        <f t="shared" si="32"/>
        <v>518.65001860663506</v>
      </c>
      <c r="K130">
        <f t="shared" si="33"/>
        <v>52.799423132680971</v>
      </c>
      <c r="L130">
        <f t="shared" si="34"/>
        <v>41.816866428064287</v>
      </c>
      <c r="M130">
        <f t="shared" si="35"/>
        <v>2.2219838427710636E-2</v>
      </c>
      <c r="N130">
        <f t="shared" si="36"/>
        <v>2.7706065208214072</v>
      </c>
      <c r="O130">
        <f t="shared" si="37"/>
        <v>2.2121312585576921E-2</v>
      </c>
      <c r="P130">
        <f t="shared" si="38"/>
        <v>1.3834635990996887E-2</v>
      </c>
      <c r="Q130">
        <f t="shared" si="39"/>
        <v>2.1949875454838739E-4</v>
      </c>
      <c r="R130">
        <f t="shared" si="40"/>
        <v>20.407331206646212</v>
      </c>
      <c r="S130">
        <f t="shared" si="41"/>
        <v>20.464674193548401</v>
      </c>
      <c r="T130">
        <f t="shared" si="42"/>
        <v>2.4149946856635327</v>
      </c>
      <c r="U130">
        <f t="shared" si="43"/>
        <v>79.984822581604149</v>
      </c>
      <c r="V130">
        <f t="shared" si="44"/>
        <v>1.9283408095830694</v>
      </c>
      <c r="W130">
        <f t="shared" si="45"/>
        <v>2.4108833993045224</v>
      </c>
      <c r="X130">
        <f t="shared" si="46"/>
        <v>0.48665387608046329</v>
      </c>
      <c r="Y130">
        <f t="shared" si="47"/>
        <v>-4.765183770795633</v>
      </c>
      <c r="Z130">
        <f t="shared" si="48"/>
        <v>-4.1240282153804264</v>
      </c>
      <c r="AA130">
        <f t="shared" si="49"/>
        <v>-0.30065206150536355</v>
      </c>
      <c r="AB130">
        <f t="shared" si="50"/>
        <v>-9.189644548926875</v>
      </c>
      <c r="AC130">
        <v>-1.2236978902129499E-3</v>
      </c>
      <c r="AD130">
        <v>2.3634686441038999E-2</v>
      </c>
      <c r="AE130">
        <v>2.68090414693298</v>
      </c>
      <c r="AF130">
        <v>0</v>
      </c>
      <c r="AG130">
        <v>0</v>
      </c>
      <c r="AH130">
        <f t="shared" si="51"/>
        <v>1</v>
      </c>
      <c r="AI130">
        <f t="shared" si="52"/>
        <v>0</v>
      </c>
      <c r="AJ130">
        <f t="shared" si="53"/>
        <v>55011.499821018137</v>
      </c>
      <c r="AK130">
        <f t="shared" si="54"/>
        <v>1.1486067741935499E-3</v>
      </c>
      <c r="AL130">
        <f t="shared" si="55"/>
        <v>5.6281731935483941E-4</v>
      </c>
      <c r="AM130">
        <f t="shared" si="56"/>
        <v>0.49</v>
      </c>
      <c r="AN130">
        <f t="shared" si="57"/>
        <v>0.39</v>
      </c>
      <c r="AO130">
        <v>5.19</v>
      </c>
      <c r="AP130">
        <v>0.5</v>
      </c>
      <c r="AQ130" t="s">
        <v>196</v>
      </c>
      <c r="AR130">
        <v>1591792227.2451601</v>
      </c>
      <c r="AS130">
        <v>410.76809677419402</v>
      </c>
      <c r="AT130">
        <v>409.99048387096798</v>
      </c>
      <c r="AU130">
        <v>18.942138709677401</v>
      </c>
      <c r="AV130">
        <v>18.887122580645201</v>
      </c>
      <c r="AW130">
        <v>1000.02996774194</v>
      </c>
      <c r="AX130">
        <v>101.700709677419</v>
      </c>
      <c r="AY130">
        <v>0.100931580645161</v>
      </c>
      <c r="AZ130">
        <v>20.437064516128999</v>
      </c>
      <c r="BA130">
        <v>20.464674193548401</v>
      </c>
      <c r="BB130">
        <v>20.5163193548387</v>
      </c>
      <c r="BC130">
        <v>0</v>
      </c>
      <c r="BD130">
        <v>0</v>
      </c>
      <c r="BE130">
        <v>10006.124193548399</v>
      </c>
      <c r="BF130">
        <v>1.1486067741935499E-3</v>
      </c>
      <c r="BG130">
        <v>1.7354645161290301E-3</v>
      </c>
      <c r="BH130">
        <v>1591792216.5999999</v>
      </c>
      <c r="BI130" t="s">
        <v>476</v>
      </c>
      <c r="BJ130">
        <v>20</v>
      </c>
      <c r="BK130">
        <v>-0.32</v>
      </c>
      <c r="BL130">
        <v>0.22900000000000001</v>
      </c>
      <c r="BM130">
        <v>410</v>
      </c>
      <c r="BN130">
        <v>19</v>
      </c>
      <c r="BO130">
        <v>0.25</v>
      </c>
      <c r="BP130">
        <v>0.14000000000000001</v>
      </c>
      <c r="BQ130">
        <v>0.60877950243902401</v>
      </c>
      <c r="BR130">
        <v>2.5487754627173</v>
      </c>
      <c r="BS130">
        <v>0.31212936224587801</v>
      </c>
      <c r="BT130">
        <v>0</v>
      </c>
      <c r="BU130">
        <v>4.2190694267073198E-2</v>
      </c>
      <c r="BV130">
        <v>0.18847639333167099</v>
      </c>
      <c r="BW130">
        <v>2.3696187889001401E-2</v>
      </c>
      <c r="BX130">
        <v>0</v>
      </c>
      <c r="BY130">
        <v>0</v>
      </c>
      <c r="BZ130">
        <v>2</v>
      </c>
      <c r="CA130" t="s">
        <v>198</v>
      </c>
      <c r="CB130">
        <v>100</v>
      </c>
      <c r="CC130">
        <v>100</v>
      </c>
      <c r="CD130">
        <v>-0.32</v>
      </c>
      <c r="CE130">
        <v>0.22900000000000001</v>
      </c>
      <c r="CF130">
        <v>2</v>
      </c>
      <c r="CG130">
        <v>1046.75</v>
      </c>
      <c r="CH130">
        <v>369.26</v>
      </c>
      <c r="CI130">
        <v>20.000599999999999</v>
      </c>
      <c r="CJ130">
        <v>24.014900000000001</v>
      </c>
      <c r="CK130">
        <v>30.000800000000002</v>
      </c>
      <c r="CL130">
        <v>23.691299999999998</v>
      </c>
      <c r="CM130">
        <v>23.749500000000001</v>
      </c>
      <c r="CN130">
        <v>25.785599999999999</v>
      </c>
      <c r="CO130">
        <v>-30</v>
      </c>
      <c r="CP130">
        <v>-30</v>
      </c>
      <c r="CQ130">
        <v>20</v>
      </c>
      <c r="CR130">
        <v>410</v>
      </c>
      <c r="CS130">
        <v>20</v>
      </c>
      <c r="CT130">
        <v>101.62</v>
      </c>
      <c r="CU130">
        <v>101.735</v>
      </c>
    </row>
    <row r="131" spans="1:99" x14ac:dyDescent="0.25">
      <c r="A131">
        <v>115</v>
      </c>
      <c r="B131">
        <v>1591792240.5999999</v>
      </c>
      <c r="C131">
        <v>6426.0999999046298</v>
      </c>
      <c r="D131" t="s">
        <v>479</v>
      </c>
      <c r="E131" t="s">
        <v>480</v>
      </c>
      <c r="F131">
        <v>1591792232.03548</v>
      </c>
      <c r="G131">
        <f t="shared" si="29"/>
        <v>1.1096267778976466E-4</v>
      </c>
      <c r="H131">
        <f t="shared" si="30"/>
        <v>-1.5794005928856998</v>
      </c>
      <c r="I131">
        <f t="shared" si="31"/>
        <v>410.77248387096802</v>
      </c>
      <c r="J131">
        <f t="shared" si="32"/>
        <v>518.05005800349829</v>
      </c>
      <c r="K131">
        <f t="shared" si="33"/>
        <v>52.738823934435445</v>
      </c>
      <c r="L131">
        <f t="shared" si="34"/>
        <v>41.817691879952299</v>
      </c>
      <c r="M131">
        <f t="shared" si="35"/>
        <v>2.2877026238641202E-2</v>
      </c>
      <c r="N131">
        <f t="shared" si="36"/>
        <v>2.7695348846679959</v>
      </c>
      <c r="O131">
        <f t="shared" si="37"/>
        <v>2.2772560661458198E-2</v>
      </c>
      <c r="P131">
        <f t="shared" si="38"/>
        <v>1.4242196349250362E-2</v>
      </c>
      <c r="Q131">
        <f t="shared" si="39"/>
        <v>-1.4663686779677425E-3</v>
      </c>
      <c r="R131">
        <f t="shared" si="40"/>
        <v>20.405618924948236</v>
      </c>
      <c r="S131">
        <f t="shared" si="41"/>
        <v>20.4631677419355</v>
      </c>
      <c r="T131">
        <f t="shared" si="42"/>
        <v>2.4147702055025357</v>
      </c>
      <c r="U131">
        <f t="shared" si="43"/>
        <v>80.029242305359134</v>
      </c>
      <c r="V131">
        <f t="shared" si="44"/>
        <v>1.9293056997546914</v>
      </c>
      <c r="W131">
        <f t="shared" si="45"/>
        <v>2.410750925759416</v>
      </c>
      <c r="X131">
        <f t="shared" si="46"/>
        <v>0.48546450574784439</v>
      </c>
      <c r="Y131">
        <f t="shared" si="47"/>
        <v>-4.8934540905286212</v>
      </c>
      <c r="Z131">
        <f t="shared" si="48"/>
        <v>-4.0304381491236931</v>
      </c>
      <c r="AA131">
        <f t="shared" si="49"/>
        <v>-0.29393920177357113</v>
      </c>
      <c r="AB131">
        <f t="shared" si="50"/>
        <v>-9.2192978101038534</v>
      </c>
      <c r="AC131">
        <v>-1.22295962255439E-3</v>
      </c>
      <c r="AD131">
        <v>2.36204274276345E-2</v>
      </c>
      <c r="AE131">
        <v>2.6798866290076599</v>
      </c>
      <c r="AF131">
        <v>0</v>
      </c>
      <c r="AG131">
        <v>0</v>
      </c>
      <c r="AH131">
        <f t="shared" si="51"/>
        <v>1</v>
      </c>
      <c r="AI131">
        <f t="shared" si="52"/>
        <v>0</v>
      </c>
      <c r="AJ131">
        <f t="shared" si="53"/>
        <v>54979.866262313379</v>
      </c>
      <c r="AK131">
        <f t="shared" si="54"/>
        <v>-7.6733054838709703E-3</v>
      </c>
      <c r="AL131">
        <f t="shared" si="55"/>
        <v>-3.7599196870967753E-3</v>
      </c>
      <c r="AM131">
        <f t="shared" si="56"/>
        <v>0.49</v>
      </c>
      <c r="AN131">
        <f t="shared" si="57"/>
        <v>0.39</v>
      </c>
      <c r="AO131">
        <v>5.19</v>
      </c>
      <c r="AP131">
        <v>0.5</v>
      </c>
      <c r="AQ131" t="s">
        <v>196</v>
      </c>
      <c r="AR131">
        <v>1591792232.03548</v>
      </c>
      <c r="AS131">
        <v>410.77248387096802</v>
      </c>
      <c r="AT131">
        <v>409.97645161290302</v>
      </c>
      <c r="AU131">
        <v>18.951445161290302</v>
      </c>
      <c r="AV131">
        <v>18.8949483870968</v>
      </c>
      <c r="AW131">
        <v>1000.02564516129</v>
      </c>
      <c r="AX131">
        <v>101.702064516129</v>
      </c>
      <c r="AY131">
        <v>0.100499</v>
      </c>
      <c r="AZ131">
        <v>20.4361741935484</v>
      </c>
      <c r="BA131">
        <v>20.4631677419355</v>
      </c>
      <c r="BB131">
        <v>20.513622580645201</v>
      </c>
      <c r="BC131">
        <v>0</v>
      </c>
      <c r="BD131">
        <v>0</v>
      </c>
      <c r="BE131">
        <v>9999.9541935483903</v>
      </c>
      <c r="BF131">
        <v>-7.6733054838709703E-3</v>
      </c>
      <c r="BG131">
        <v>1.6892274193548401E-3</v>
      </c>
      <c r="BH131">
        <v>1591792216.5999999</v>
      </c>
      <c r="BI131" t="s">
        <v>476</v>
      </c>
      <c r="BJ131">
        <v>20</v>
      </c>
      <c r="BK131">
        <v>-0.32</v>
      </c>
      <c r="BL131">
        <v>0.22900000000000001</v>
      </c>
      <c r="BM131">
        <v>410</v>
      </c>
      <c r="BN131">
        <v>19</v>
      </c>
      <c r="BO131">
        <v>0.25</v>
      </c>
      <c r="BP131">
        <v>0.14000000000000001</v>
      </c>
      <c r="BQ131">
        <v>0.77972114634146295</v>
      </c>
      <c r="BR131">
        <v>0.313289331010417</v>
      </c>
      <c r="BS131">
        <v>9.0667834282027598E-2</v>
      </c>
      <c r="BT131">
        <v>0</v>
      </c>
      <c r="BU131">
        <v>5.5375358536585401E-2</v>
      </c>
      <c r="BV131">
        <v>1.7943993031356301E-2</v>
      </c>
      <c r="BW131">
        <v>5.9976171697285101E-3</v>
      </c>
      <c r="BX131">
        <v>1</v>
      </c>
      <c r="BY131">
        <v>1</v>
      </c>
      <c r="BZ131">
        <v>2</v>
      </c>
      <c r="CA131" t="s">
        <v>203</v>
      </c>
      <c r="CB131">
        <v>100</v>
      </c>
      <c r="CC131">
        <v>100</v>
      </c>
      <c r="CD131">
        <v>-0.32</v>
      </c>
      <c r="CE131">
        <v>0.22900000000000001</v>
      </c>
      <c r="CF131">
        <v>2</v>
      </c>
      <c r="CG131">
        <v>1048.81</v>
      </c>
      <c r="CH131">
        <v>369.49400000000003</v>
      </c>
      <c r="CI131">
        <v>20.000399999999999</v>
      </c>
      <c r="CJ131">
        <v>24.024999999999999</v>
      </c>
      <c r="CK131">
        <v>30.000800000000002</v>
      </c>
      <c r="CL131">
        <v>23.700099999999999</v>
      </c>
      <c r="CM131">
        <v>23.757400000000001</v>
      </c>
      <c r="CN131">
        <v>25.784600000000001</v>
      </c>
      <c r="CO131">
        <v>-30</v>
      </c>
      <c r="CP131">
        <v>-30</v>
      </c>
      <c r="CQ131">
        <v>20</v>
      </c>
      <c r="CR131">
        <v>410</v>
      </c>
      <c r="CS131">
        <v>20</v>
      </c>
      <c r="CT131">
        <v>101.619</v>
      </c>
      <c r="CU131">
        <v>101.735</v>
      </c>
    </row>
    <row r="132" spans="1:99" x14ac:dyDescent="0.25">
      <c r="A132">
        <v>116</v>
      </c>
      <c r="B132">
        <v>1591792245.5999999</v>
      </c>
      <c r="C132">
        <v>6431.0999999046298</v>
      </c>
      <c r="D132" t="s">
        <v>481</v>
      </c>
      <c r="E132" t="s">
        <v>482</v>
      </c>
      <c r="F132">
        <v>1591792236.9709699</v>
      </c>
      <c r="G132">
        <f t="shared" si="29"/>
        <v>1.10632909165752E-4</v>
      </c>
      <c r="H132">
        <f t="shared" si="30"/>
        <v>-1.5661945189564244</v>
      </c>
      <c r="I132">
        <f t="shared" si="31"/>
        <v>410.76603225806502</v>
      </c>
      <c r="J132">
        <f t="shared" si="32"/>
        <v>517.20634273967323</v>
      </c>
      <c r="K132">
        <f t="shared" si="33"/>
        <v>52.653130870672456</v>
      </c>
      <c r="L132">
        <f t="shared" si="34"/>
        <v>41.817193383873288</v>
      </c>
      <c r="M132">
        <f t="shared" si="35"/>
        <v>2.2860640711091184E-2</v>
      </c>
      <c r="N132">
        <f t="shared" si="36"/>
        <v>2.7695896675883871</v>
      </c>
      <c r="O132">
        <f t="shared" si="37"/>
        <v>2.2756326410887207E-2</v>
      </c>
      <c r="P132">
        <f t="shared" si="38"/>
        <v>1.4232036437759658E-2</v>
      </c>
      <c r="Q132">
        <f t="shared" si="39"/>
        <v>3.7878609713225759E-3</v>
      </c>
      <c r="R132">
        <f t="shared" si="40"/>
        <v>20.405355958811732</v>
      </c>
      <c r="S132">
        <f t="shared" si="41"/>
        <v>20.461516129032301</v>
      </c>
      <c r="T132">
        <f t="shared" si="42"/>
        <v>2.4145241154971542</v>
      </c>
      <c r="U132">
        <f t="shared" si="43"/>
        <v>80.066453471880166</v>
      </c>
      <c r="V132">
        <f t="shared" si="44"/>
        <v>1.9301566538584616</v>
      </c>
      <c r="W132">
        <f t="shared" si="45"/>
        <v>2.4106933305549054</v>
      </c>
      <c r="X132">
        <f t="shared" si="46"/>
        <v>0.4843674616386926</v>
      </c>
      <c r="Y132">
        <f t="shared" si="47"/>
        <v>-4.8789112942096633</v>
      </c>
      <c r="Z132">
        <f t="shared" si="48"/>
        <v>-3.8417077627036238</v>
      </c>
      <c r="AA132">
        <f t="shared" si="49"/>
        <v>-0.28016666361991738</v>
      </c>
      <c r="AB132">
        <f t="shared" si="50"/>
        <v>-8.9969978595618816</v>
      </c>
      <c r="AC132">
        <v>-1.22299735653624E-3</v>
      </c>
      <c r="AD132">
        <v>2.36211562274765E-2</v>
      </c>
      <c r="AE132">
        <v>2.6799386458631802</v>
      </c>
      <c r="AF132">
        <v>0</v>
      </c>
      <c r="AG132">
        <v>0</v>
      </c>
      <c r="AH132">
        <f t="shared" si="51"/>
        <v>1</v>
      </c>
      <c r="AI132">
        <f t="shared" si="52"/>
        <v>0</v>
      </c>
      <c r="AJ132">
        <f t="shared" si="53"/>
        <v>54981.580806511796</v>
      </c>
      <c r="AK132">
        <f t="shared" si="54"/>
        <v>1.9821355161290299E-2</v>
      </c>
      <c r="AL132">
        <f t="shared" si="55"/>
        <v>9.7124640290322459E-3</v>
      </c>
      <c r="AM132">
        <f t="shared" si="56"/>
        <v>0.49</v>
      </c>
      <c r="AN132">
        <f t="shared" si="57"/>
        <v>0.39</v>
      </c>
      <c r="AO132">
        <v>5.19</v>
      </c>
      <c r="AP132">
        <v>0.5</v>
      </c>
      <c r="AQ132" t="s">
        <v>196</v>
      </c>
      <c r="AR132">
        <v>1591792236.9709699</v>
      </c>
      <c r="AS132">
        <v>410.76603225806502</v>
      </c>
      <c r="AT132">
        <v>409.97677419354801</v>
      </c>
      <c r="AU132">
        <v>18.959732258064498</v>
      </c>
      <c r="AV132">
        <v>18.9034032258064</v>
      </c>
      <c r="AW132">
        <v>1000.01435483871</v>
      </c>
      <c r="AX132">
        <v>101.702741935484</v>
      </c>
      <c r="AY132">
        <v>0.10020694516129</v>
      </c>
      <c r="AZ132">
        <v>20.435787096774199</v>
      </c>
      <c r="BA132">
        <v>20.461516129032301</v>
      </c>
      <c r="BB132">
        <v>20.512419354838698</v>
      </c>
      <c r="BC132">
        <v>0</v>
      </c>
      <c r="BD132">
        <v>0</v>
      </c>
      <c r="BE132">
        <v>10000.1961290323</v>
      </c>
      <c r="BF132">
        <v>1.9821355161290299E-2</v>
      </c>
      <c r="BG132">
        <v>1.6506974193548399E-3</v>
      </c>
      <c r="BH132">
        <v>1591792216.5999999</v>
      </c>
      <c r="BI132" t="s">
        <v>476</v>
      </c>
      <c r="BJ132">
        <v>20</v>
      </c>
      <c r="BK132">
        <v>-0.32</v>
      </c>
      <c r="BL132">
        <v>0.22900000000000001</v>
      </c>
      <c r="BM132">
        <v>410</v>
      </c>
      <c r="BN132">
        <v>19</v>
      </c>
      <c r="BO132">
        <v>0.25</v>
      </c>
      <c r="BP132">
        <v>0.14000000000000001</v>
      </c>
      <c r="BQ132">
        <v>0.78778375609756102</v>
      </c>
      <c r="BR132">
        <v>-0.13765001393724399</v>
      </c>
      <c r="BS132">
        <v>3.24006437219857E-2</v>
      </c>
      <c r="BT132">
        <v>0</v>
      </c>
      <c r="BU132">
        <v>5.6475387804877999E-2</v>
      </c>
      <c r="BV132">
        <v>-2.47949059233347E-3</v>
      </c>
      <c r="BW132">
        <v>9.3156249707082995E-4</v>
      </c>
      <c r="BX132">
        <v>1</v>
      </c>
      <c r="BY132">
        <v>1</v>
      </c>
      <c r="BZ132">
        <v>2</v>
      </c>
      <c r="CA132" t="s">
        <v>203</v>
      </c>
      <c r="CB132">
        <v>100</v>
      </c>
      <c r="CC132">
        <v>100</v>
      </c>
      <c r="CD132">
        <v>-0.32</v>
      </c>
      <c r="CE132">
        <v>0.22900000000000001</v>
      </c>
      <c r="CF132">
        <v>2</v>
      </c>
      <c r="CG132">
        <v>1046.3699999999999</v>
      </c>
      <c r="CH132">
        <v>369.72899999999998</v>
      </c>
      <c r="CI132">
        <v>20.000499999999999</v>
      </c>
      <c r="CJ132">
        <v>24.0351</v>
      </c>
      <c r="CK132">
        <v>30.000699999999998</v>
      </c>
      <c r="CL132">
        <v>23.709800000000001</v>
      </c>
      <c r="CM132">
        <v>23.767299999999999</v>
      </c>
      <c r="CN132">
        <v>25.784700000000001</v>
      </c>
      <c r="CO132">
        <v>-30</v>
      </c>
      <c r="CP132">
        <v>-30</v>
      </c>
      <c r="CQ132">
        <v>20</v>
      </c>
      <c r="CR132">
        <v>410</v>
      </c>
      <c r="CS132">
        <v>20</v>
      </c>
      <c r="CT132">
        <v>101.617</v>
      </c>
      <c r="CU132">
        <v>101.73</v>
      </c>
    </row>
    <row r="133" spans="1:99" x14ac:dyDescent="0.25">
      <c r="A133">
        <v>117</v>
      </c>
      <c r="B133">
        <v>1591792250.5999999</v>
      </c>
      <c r="C133">
        <v>6436.0999999046298</v>
      </c>
      <c r="D133" t="s">
        <v>483</v>
      </c>
      <c r="E133" t="s">
        <v>484</v>
      </c>
      <c r="F133">
        <v>1591792241.9709699</v>
      </c>
      <c r="G133">
        <f t="shared" si="29"/>
        <v>1.1066467467585453E-4</v>
      </c>
      <c r="H133">
        <f t="shared" si="30"/>
        <v>-1.5505949653357782</v>
      </c>
      <c r="I133">
        <f t="shared" si="31"/>
        <v>410.764677419355</v>
      </c>
      <c r="J133">
        <f t="shared" si="32"/>
        <v>515.88252354143765</v>
      </c>
      <c r="K133">
        <f t="shared" si="33"/>
        <v>52.51857257769079</v>
      </c>
      <c r="L133">
        <f t="shared" si="34"/>
        <v>41.817222989658681</v>
      </c>
      <c r="M133">
        <f t="shared" si="35"/>
        <v>2.29109538774744E-2</v>
      </c>
      <c r="N133">
        <f t="shared" si="36"/>
        <v>2.7699236660599533</v>
      </c>
      <c r="O133">
        <f t="shared" si="37"/>
        <v>2.2806193615779794E-2</v>
      </c>
      <c r="P133">
        <f t="shared" si="38"/>
        <v>1.4263243256313264E-2</v>
      </c>
      <c r="Q133">
        <f t="shared" si="39"/>
        <v>5.9446527433548281E-3</v>
      </c>
      <c r="R133">
        <f t="shared" si="40"/>
        <v>20.405080219987351</v>
      </c>
      <c r="S133">
        <f t="shared" si="41"/>
        <v>20.461045161290301</v>
      </c>
      <c r="T133">
        <f t="shared" si="42"/>
        <v>2.4144539454198282</v>
      </c>
      <c r="U133">
        <f t="shared" si="43"/>
        <v>80.10311950533432</v>
      </c>
      <c r="V133">
        <f t="shared" si="44"/>
        <v>1.9310067273545137</v>
      </c>
      <c r="W133">
        <f t="shared" si="45"/>
        <v>2.4106510948377258</v>
      </c>
      <c r="X133">
        <f t="shared" si="46"/>
        <v>0.48344721806531443</v>
      </c>
      <c r="Y133">
        <f t="shared" si="47"/>
        <v>-4.8803121532051845</v>
      </c>
      <c r="Z133">
        <f t="shared" si="48"/>
        <v>-3.8142314943536171</v>
      </c>
      <c r="AA133">
        <f t="shared" si="49"/>
        <v>-0.27812827019186248</v>
      </c>
      <c r="AB133">
        <f t="shared" si="50"/>
        <v>-8.9667272650073091</v>
      </c>
      <c r="AC133">
        <v>-1.22322742767718E-3</v>
      </c>
      <c r="AD133">
        <v>2.3625599856348399E-2</v>
      </c>
      <c r="AE133">
        <v>2.6802557791201602</v>
      </c>
      <c r="AF133">
        <v>0</v>
      </c>
      <c r="AG133">
        <v>0</v>
      </c>
      <c r="AH133">
        <f t="shared" si="51"/>
        <v>1</v>
      </c>
      <c r="AI133">
        <f t="shared" si="52"/>
        <v>0</v>
      </c>
      <c r="AJ133">
        <f t="shared" si="53"/>
        <v>54991.56766673892</v>
      </c>
      <c r="AK133">
        <f t="shared" si="54"/>
        <v>3.1107549677419299E-2</v>
      </c>
      <c r="AL133">
        <f t="shared" si="55"/>
        <v>1.5242699341935456E-2</v>
      </c>
      <c r="AM133">
        <f t="shared" si="56"/>
        <v>0.49</v>
      </c>
      <c r="AN133">
        <f t="shared" si="57"/>
        <v>0.39</v>
      </c>
      <c r="AO133">
        <v>5.19</v>
      </c>
      <c r="AP133">
        <v>0.5</v>
      </c>
      <c r="AQ133" t="s">
        <v>196</v>
      </c>
      <c r="AR133">
        <v>1591792241.9709699</v>
      </c>
      <c r="AS133">
        <v>410.764677419355</v>
      </c>
      <c r="AT133">
        <v>409.98351612903201</v>
      </c>
      <c r="AU133">
        <v>18.968006451612901</v>
      </c>
      <c r="AV133">
        <v>18.911661290322598</v>
      </c>
      <c r="AW133">
        <v>1000.00670967742</v>
      </c>
      <c r="AX133">
        <v>101.70335483871</v>
      </c>
      <c r="AY133">
        <v>0.10000189677419399</v>
      </c>
      <c r="AZ133">
        <v>20.435503225806499</v>
      </c>
      <c r="BA133">
        <v>20.461045161290301</v>
      </c>
      <c r="BB133">
        <v>20.511664516128999</v>
      </c>
      <c r="BC133">
        <v>0</v>
      </c>
      <c r="BD133">
        <v>0</v>
      </c>
      <c r="BE133">
        <v>10002.0170967742</v>
      </c>
      <c r="BF133">
        <v>3.1107549677419299E-2</v>
      </c>
      <c r="BG133">
        <v>1.6167909677419401E-3</v>
      </c>
      <c r="BH133">
        <v>1591792216.5999999</v>
      </c>
      <c r="BI133" t="s">
        <v>476</v>
      </c>
      <c r="BJ133">
        <v>20</v>
      </c>
      <c r="BK133">
        <v>-0.32</v>
      </c>
      <c r="BL133">
        <v>0.22900000000000001</v>
      </c>
      <c r="BM133">
        <v>410</v>
      </c>
      <c r="BN133">
        <v>19</v>
      </c>
      <c r="BO133">
        <v>0.25</v>
      </c>
      <c r="BP133">
        <v>0.14000000000000001</v>
      </c>
      <c r="BQ133">
        <v>0.78691136585365895</v>
      </c>
      <c r="BR133">
        <v>-0.14922288501734901</v>
      </c>
      <c r="BS133">
        <v>3.2401551281559297E-2</v>
      </c>
      <c r="BT133">
        <v>0</v>
      </c>
      <c r="BU133">
        <v>5.63103292682927E-2</v>
      </c>
      <c r="BV133">
        <v>1.29180000000087E-3</v>
      </c>
      <c r="BW133">
        <v>8.7503621311653E-4</v>
      </c>
      <c r="BX133">
        <v>1</v>
      </c>
      <c r="BY133">
        <v>1</v>
      </c>
      <c r="BZ133">
        <v>2</v>
      </c>
      <c r="CA133" t="s">
        <v>203</v>
      </c>
      <c r="CB133">
        <v>100</v>
      </c>
      <c r="CC133">
        <v>100</v>
      </c>
      <c r="CD133">
        <v>-0.32</v>
      </c>
      <c r="CE133">
        <v>0.22900000000000001</v>
      </c>
      <c r="CF133">
        <v>2</v>
      </c>
      <c r="CG133">
        <v>1050.8699999999999</v>
      </c>
      <c r="CH133">
        <v>369.69400000000002</v>
      </c>
      <c r="CI133">
        <v>20.000499999999999</v>
      </c>
      <c r="CJ133">
        <v>24.0441</v>
      </c>
      <c r="CK133">
        <v>30.000699999999998</v>
      </c>
      <c r="CL133">
        <v>23.7195</v>
      </c>
      <c r="CM133">
        <v>23.7773</v>
      </c>
      <c r="CN133">
        <v>25.785399999999999</v>
      </c>
      <c r="CO133">
        <v>-30</v>
      </c>
      <c r="CP133">
        <v>-30</v>
      </c>
      <c r="CQ133">
        <v>20</v>
      </c>
      <c r="CR133">
        <v>410</v>
      </c>
      <c r="CS133">
        <v>20</v>
      </c>
      <c r="CT133">
        <v>101.616</v>
      </c>
      <c r="CU133">
        <v>101.73</v>
      </c>
    </row>
    <row r="134" spans="1:99" x14ac:dyDescent="0.25">
      <c r="A134">
        <v>118</v>
      </c>
      <c r="B134">
        <v>1591792255.5999999</v>
      </c>
      <c r="C134">
        <v>6441.0999999046298</v>
      </c>
      <c r="D134" t="s">
        <v>485</v>
      </c>
      <c r="E134" t="s">
        <v>486</v>
      </c>
      <c r="F134">
        <v>1591792246.9709699</v>
      </c>
      <c r="G134">
        <f t="shared" si="29"/>
        <v>1.104060063358675E-4</v>
      </c>
      <c r="H134">
        <f t="shared" si="30"/>
        <v>-1.5620524052173765</v>
      </c>
      <c r="I134">
        <f t="shared" si="31"/>
        <v>410.77429032258101</v>
      </c>
      <c r="J134">
        <f t="shared" si="32"/>
        <v>516.90550607482112</v>
      </c>
      <c r="K134">
        <f t="shared" si="33"/>
        <v>52.622978900114603</v>
      </c>
      <c r="L134">
        <f t="shared" si="34"/>
        <v>41.818410828121131</v>
      </c>
      <c r="M134">
        <f t="shared" si="35"/>
        <v>2.286639328465024E-2</v>
      </c>
      <c r="N134">
        <f t="shared" si="36"/>
        <v>2.7694784923234614</v>
      </c>
      <c r="O134">
        <f t="shared" si="37"/>
        <v>2.2762022439661259E-2</v>
      </c>
      <c r="P134">
        <f t="shared" si="38"/>
        <v>1.4235601503002047E-2</v>
      </c>
      <c r="Q134">
        <f t="shared" si="39"/>
        <v>6.6504936621290273E-3</v>
      </c>
      <c r="R134">
        <f t="shared" si="40"/>
        <v>20.404660943593139</v>
      </c>
      <c r="S134">
        <f t="shared" si="41"/>
        <v>20.4656129032258</v>
      </c>
      <c r="T134">
        <f t="shared" si="42"/>
        <v>2.4151345744088148</v>
      </c>
      <c r="U134">
        <f t="shared" si="43"/>
        <v>80.141882604559839</v>
      </c>
      <c r="V134">
        <f t="shared" si="44"/>
        <v>1.9318827060650532</v>
      </c>
      <c r="W134">
        <f t="shared" si="45"/>
        <v>2.4105781437621667</v>
      </c>
      <c r="X134">
        <f t="shared" si="46"/>
        <v>0.48325186834376166</v>
      </c>
      <c r="Y134">
        <f t="shared" si="47"/>
        <v>-4.8689048794117564</v>
      </c>
      <c r="Z134">
        <f t="shared" si="48"/>
        <v>-4.5688286090311205</v>
      </c>
      <c r="AA134">
        <f t="shared" si="49"/>
        <v>-0.33321290253647412</v>
      </c>
      <c r="AB134">
        <f t="shared" si="50"/>
        <v>-9.764295897317222</v>
      </c>
      <c r="AC134">
        <v>-1.22292078078826E-3</v>
      </c>
      <c r="AD134">
        <v>2.3619677231879001E-2</v>
      </c>
      <c r="AE134">
        <v>2.6798330839334001</v>
      </c>
      <c r="AF134">
        <v>0</v>
      </c>
      <c r="AG134">
        <v>0</v>
      </c>
      <c r="AH134">
        <f t="shared" si="51"/>
        <v>1</v>
      </c>
      <c r="AI134">
        <f t="shared" si="52"/>
        <v>0</v>
      </c>
      <c r="AJ134">
        <f t="shared" si="53"/>
        <v>54978.449633318312</v>
      </c>
      <c r="AK134">
        <f t="shared" si="54"/>
        <v>3.48011180645161E-2</v>
      </c>
      <c r="AL134">
        <f t="shared" si="55"/>
        <v>1.7052547851612889E-2</v>
      </c>
      <c r="AM134">
        <f t="shared" si="56"/>
        <v>0.49</v>
      </c>
      <c r="AN134">
        <f t="shared" si="57"/>
        <v>0.39</v>
      </c>
      <c r="AO134">
        <v>5.19</v>
      </c>
      <c r="AP134">
        <v>0.5</v>
      </c>
      <c r="AQ134" t="s">
        <v>196</v>
      </c>
      <c r="AR134">
        <v>1591792246.9709699</v>
      </c>
      <c r="AS134">
        <v>410.77429032258101</v>
      </c>
      <c r="AT134">
        <v>409.987129032258</v>
      </c>
      <c r="AU134">
        <v>18.976516129032301</v>
      </c>
      <c r="AV134">
        <v>18.9203032258064</v>
      </c>
      <c r="AW134">
        <v>1000.00793548387</v>
      </c>
      <c r="AX134">
        <v>101.703903225806</v>
      </c>
      <c r="AY134">
        <v>9.9962822580645205E-2</v>
      </c>
      <c r="AZ134">
        <v>20.4350129032258</v>
      </c>
      <c r="BA134">
        <v>20.4656129032258</v>
      </c>
      <c r="BB134">
        <v>20.514390322580599</v>
      </c>
      <c r="BC134">
        <v>0</v>
      </c>
      <c r="BD134">
        <v>0</v>
      </c>
      <c r="BE134">
        <v>9999.4558064516095</v>
      </c>
      <c r="BF134">
        <v>3.48011180645161E-2</v>
      </c>
      <c r="BG134">
        <v>1.6537806451612899E-3</v>
      </c>
      <c r="BH134">
        <v>1591792216.5999999</v>
      </c>
      <c r="BI134" t="s">
        <v>476</v>
      </c>
      <c r="BJ134">
        <v>20</v>
      </c>
      <c r="BK134">
        <v>-0.32</v>
      </c>
      <c r="BL134">
        <v>0.22900000000000001</v>
      </c>
      <c r="BM134">
        <v>410</v>
      </c>
      <c r="BN134">
        <v>19</v>
      </c>
      <c r="BO134">
        <v>0.25</v>
      </c>
      <c r="BP134">
        <v>0.14000000000000001</v>
      </c>
      <c r="BQ134">
        <v>0.79007700000000003</v>
      </c>
      <c r="BR134">
        <v>0.151836773519131</v>
      </c>
      <c r="BS134">
        <v>3.6412348376514803E-2</v>
      </c>
      <c r="BT134">
        <v>0</v>
      </c>
      <c r="BU134">
        <v>5.6302931707317101E-2</v>
      </c>
      <c r="BV134">
        <v>-1.4790731707352899E-4</v>
      </c>
      <c r="BW134">
        <v>8.41799385010706E-4</v>
      </c>
      <c r="BX134">
        <v>1</v>
      </c>
      <c r="BY134">
        <v>1</v>
      </c>
      <c r="BZ134">
        <v>2</v>
      </c>
      <c r="CA134" t="s">
        <v>203</v>
      </c>
      <c r="CB134">
        <v>100</v>
      </c>
      <c r="CC134">
        <v>100</v>
      </c>
      <c r="CD134">
        <v>-0.32</v>
      </c>
      <c r="CE134">
        <v>0.22900000000000001</v>
      </c>
      <c r="CF134">
        <v>2</v>
      </c>
      <c r="CG134">
        <v>1049.25</v>
      </c>
      <c r="CH134">
        <v>369.79399999999998</v>
      </c>
      <c r="CI134">
        <v>20.000599999999999</v>
      </c>
      <c r="CJ134">
        <v>24.0533</v>
      </c>
      <c r="CK134">
        <v>30.000699999999998</v>
      </c>
      <c r="CL134">
        <v>23.728999999999999</v>
      </c>
      <c r="CM134">
        <v>23.787199999999999</v>
      </c>
      <c r="CN134">
        <v>25.786999999999999</v>
      </c>
      <c r="CO134">
        <v>-30</v>
      </c>
      <c r="CP134">
        <v>-30</v>
      </c>
      <c r="CQ134">
        <v>20</v>
      </c>
      <c r="CR134">
        <v>410</v>
      </c>
      <c r="CS134">
        <v>20</v>
      </c>
      <c r="CT134">
        <v>101.61199999999999</v>
      </c>
      <c r="CU134">
        <v>101.73099999999999</v>
      </c>
    </row>
    <row r="135" spans="1:99" x14ac:dyDescent="0.25">
      <c r="A135">
        <v>119</v>
      </c>
      <c r="B135">
        <v>1591792533.5</v>
      </c>
      <c r="C135">
        <v>6719</v>
      </c>
      <c r="D135" t="s">
        <v>489</v>
      </c>
      <c r="E135" t="s">
        <v>490</v>
      </c>
      <c r="F135">
        <v>1591792519.25806</v>
      </c>
      <c r="G135">
        <f t="shared" si="29"/>
        <v>2.3775485977392617E-6</v>
      </c>
      <c r="H135">
        <f t="shared" si="30"/>
        <v>-0.47325764720556934</v>
      </c>
      <c r="I135">
        <f t="shared" si="31"/>
        <v>410.91567741935501</v>
      </c>
      <c r="J135">
        <f t="shared" si="32"/>
        <v>1831.9758879018448</v>
      </c>
      <c r="K135">
        <f t="shared" si="33"/>
        <v>186.53760170736143</v>
      </c>
      <c r="L135">
        <f t="shared" si="34"/>
        <v>41.840738994414728</v>
      </c>
      <c r="M135">
        <f t="shared" si="35"/>
        <v>5.2989798006178714E-4</v>
      </c>
      <c r="N135">
        <f t="shared" si="36"/>
        <v>2.6819658006610436</v>
      </c>
      <c r="O135">
        <f t="shared" si="37"/>
        <v>5.2983982235060097E-4</v>
      </c>
      <c r="P135">
        <f t="shared" si="38"/>
        <v>3.3115511354567099E-4</v>
      </c>
      <c r="Q135">
        <f t="shared" si="39"/>
        <v>1.3002792911612901E-2</v>
      </c>
      <c r="R135">
        <f t="shared" si="40"/>
        <v>20.48631895824164</v>
      </c>
      <c r="S135">
        <f t="shared" si="41"/>
        <v>20.5146774193548</v>
      </c>
      <c r="T135">
        <f t="shared" si="42"/>
        <v>2.4224561741495925</v>
      </c>
      <c r="U135">
        <f t="shared" si="43"/>
        <v>81.685659856326026</v>
      </c>
      <c r="V135">
        <f t="shared" si="44"/>
        <v>1.9754126264443455</v>
      </c>
      <c r="W135">
        <f t="shared" si="45"/>
        <v>2.4183101782109953</v>
      </c>
      <c r="X135">
        <f t="shared" si="46"/>
        <v>0.44704354770524701</v>
      </c>
      <c r="Y135">
        <f t="shared" si="47"/>
        <v>-0.10484989316030144</v>
      </c>
      <c r="Z135">
        <f t="shared" si="48"/>
        <v>-4.0149417007329538</v>
      </c>
      <c r="AA135">
        <f t="shared" si="49"/>
        <v>-0.30252763759784157</v>
      </c>
      <c r="AB135">
        <f t="shared" si="50"/>
        <v>-4.4093164385794843</v>
      </c>
      <c r="AC135">
        <v>-1.2235422701127E-3</v>
      </c>
      <c r="AD135">
        <v>2.3631680770846399E-2</v>
      </c>
      <c r="AE135">
        <v>2.6806896976113999</v>
      </c>
      <c r="AF135">
        <v>0</v>
      </c>
      <c r="AG135">
        <v>0</v>
      </c>
      <c r="AH135">
        <f t="shared" si="51"/>
        <v>1</v>
      </c>
      <c r="AI135">
        <f t="shared" si="52"/>
        <v>0</v>
      </c>
      <c r="AJ135">
        <f t="shared" si="53"/>
        <v>54995.933993519538</v>
      </c>
      <c r="AK135">
        <f t="shared" si="54"/>
        <v>6.80418258064516E-2</v>
      </c>
      <c r="AL135">
        <f t="shared" si="55"/>
        <v>3.3340494645161284E-2</v>
      </c>
      <c r="AM135">
        <f t="shared" si="56"/>
        <v>0.49</v>
      </c>
      <c r="AN135">
        <f t="shared" si="57"/>
        <v>0.39</v>
      </c>
      <c r="AO135">
        <v>19.260000000000002</v>
      </c>
      <c r="AP135">
        <v>0.5</v>
      </c>
      <c r="AQ135" t="s">
        <v>196</v>
      </c>
      <c r="AR135">
        <v>1591792519.25806</v>
      </c>
      <c r="AS135">
        <v>410.91567741935501</v>
      </c>
      <c r="AT135">
        <v>410.00606451612902</v>
      </c>
      <c r="AU135">
        <v>19.400422580645198</v>
      </c>
      <c r="AV135">
        <v>19.395932258064501</v>
      </c>
      <c r="AW135">
        <v>999.99964516129</v>
      </c>
      <c r="AX135">
        <v>101.72261290322599</v>
      </c>
      <c r="AY135">
        <v>0.100562248387097</v>
      </c>
      <c r="AZ135">
        <v>20.486909677419401</v>
      </c>
      <c r="BA135">
        <v>20.5146774193548</v>
      </c>
      <c r="BB135">
        <v>20.569535483871</v>
      </c>
      <c r="BC135">
        <v>0</v>
      </c>
      <c r="BD135">
        <v>0</v>
      </c>
      <c r="BE135">
        <v>10002.697419354799</v>
      </c>
      <c r="BF135">
        <v>6.80418258064516E-2</v>
      </c>
      <c r="BG135">
        <v>1.7231364516129E-3</v>
      </c>
      <c r="BH135">
        <v>1591792522.5</v>
      </c>
      <c r="BI135" t="s">
        <v>491</v>
      </c>
      <c r="BJ135">
        <v>21</v>
      </c>
      <c r="BK135">
        <v>-0.36099999999999999</v>
      </c>
      <c r="BL135">
        <v>0.24099999999999999</v>
      </c>
      <c r="BM135">
        <v>410</v>
      </c>
      <c r="BN135">
        <v>19</v>
      </c>
      <c r="BO135">
        <v>0.21</v>
      </c>
      <c r="BP135">
        <v>0.13</v>
      </c>
      <c r="BQ135">
        <v>0.44595499024390201</v>
      </c>
      <c r="BR135">
        <v>4.5613177651569101</v>
      </c>
      <c r="BS135">
        <v>0.51108664703298101</v>
      </c>
      <c r="BT135">
        <v>0</v>
      </c>
      <c r="BU135">
        <v>9.5339828292682904E-4</v>
      </c>
      <c r="BV135">
        <v>6.5286788333102794E-2</v>
      </c>
      <c r="BW135">
        <v>7.1253151543205998E-3</v>
      </c>
      <c r="BX135">
        <v>1</v>
      </c>
      <c r="BY135">
        <v>1</v>
      </c>
      <c r="BZ135">
        <v>2</v>
      </c>
      <c r="CA135" t="s">
        <v>203</v>
      </c>
      <c r="CB135">
        <v>100</v>
      </c>
      <c r="CC135">
        <v>100</v>
      </c>
      <c r="CD135">
        <v>-0.36099999999999999</v>
      </c>
      <c r="CE135">
        <v>0.24099999999999999</v>
      </c>
      <c r="CF135">
        <v>2</v>
      </c>
      <c r="CG135">
        <v>1042.03</v>
      </c>
      <c r="CH135">
        <v>367.35</v>
      </c>
      <c r="CI135">
        <v>20.000299999999999</v>
      </c>
      <c r="CJ135">
        <v>24.5105</v>
      </c>
      <c r="CK135">
        <v>30.000599999999999</v>
      </c>
      <c r="CL135">
        <v>24.233599999999999</v>
      </c>
      <c r="CM135">
        <v>24.284400000000002</v>
      </c>
      <c r="CN135">
        <v>25.797599999999999</v>
      </c>
      <c r="CO135">
        <v>-30</v>
      </c>
      <c r="CP135">
        <v>-30</v>
      </c>
      <c r="CQ135">
        <v>20</v>
      </c>
      <c r="CR135">
        <v>410</v>
      </c>
      <c r="CS135">
        <v>20</v>
      </c>
      <c r="CT135">
        <v>101.521</v>
      </c>
      <c r="CU135">
        <v>101.657</v>
      </c>
    </row>
    <row r="136" spans="1:99" x14ac:dyDescent="0.25">
      <c r="A136">
        <v>120</v>
      </c>
      <c r="B136">
        <v>1591792538.5</v>
      </c>
      <c r="C136">
        <v>6724</v>
      </c>
      <c r="D136" t="s">
        <v>492</v>
      </c>
      <c r="E136" t="s">
        <v>493</v>
      </c>
      <c r="F136">
        <v>1591792530.14516</v>
      </c>
      <c r="G136">
        <f t="shared" si="29"/>
        <v>3.291424798783848E-6</v>
      </c>
      <c r="H136">
        <f t="shared" si="30"/>
        <v>-0.46593096423929253</v>
      </c>
      <c r="I136">
        <f t="shared" si="31"/>
        <v>410.89854838709698</v>
      </c>
      <c r="J136">
        <f t="shared" si="32"/>
        <v>1415.5171267648495</v>
      </c>
      <c r="K136">
        <f t="shared" si="33"/>
        <v>144.13358455058477</v>
      </c>
      <c r="L136">
        <f t="shared" si="34"/>
        <v>41.839324686251373</v>
      </c>
      <c r="M136">
        <f t="shared" si="35"/>
        <v>7.3737158557955502E-4</v>
      </c>
      <c r="N136">
        <f t="shared" si="36"/>
        <v>2.6822556092743022</v>
      </c>
      <c r="O136">
        <f t="shared" si="37"/>
        <v>7.3725898814356184E-4</v>
      </c>
      <c r="P136">
        <f t="shared" si="38"/>
        <v>4.6079698233709548E-4</v>
      </c>
      <c r="Q136">
        <f t="shared" si="39"/>
        <v>1.2453911176451624E-2</v>
      </c>
      <c r="R136">
        <f t="shared" si="40"/>
        <v>20.480095015941245</v>
      </c>
      <c r="S136">
        <f t="shared" si="41"/>
        <v>20.514803225806499</v>
      </c>
      <c r="T136">
        <f t="shared" si="42"/>
        <v>2.4224749724456687</v>
      </c>
      <c r="U136">
        <f t="shared" si="43"/>
        <v>81.810880259499299</v>
      </c>
      <c r="V136">
        <f t="shared" si="44"/>
        <v>1.9777133261172417</v>
      </c>
      <c r="W136">
        <f t="shared" si="45"/>
        <v>2.417420910084394</v>
      </c>
      <c r="X136">
        <f t="shared" si="46"/>
        <v>0.44476164632842696</v>
      </c>
      <c r="Y136">
        <f t="shared" si="47"/>
        <v>-0.14515183362636769</v>
      </c>
      <c r="Z136">
        <f t="shared" si="48"/>
        <v>-4.8956048304985949</v>
      </c>
      <c r="AA136">
        <f t="shared" si="49"/>
        <v>-0.36883513830229392</v>
      </c>
      <c r="AB136">
        <f t="shared" si="50"/>
        <v>-5.3971378912508046</v>
      </c>
      <c r="AC136">
        <v>-1.22375242050678E-3</v>
      </c>
      <c r="AD136">
        <v>2.36357396473953E-2</v>
      </c>
      <c r="AE136">
        <v>2.6809792870466498</v>
      </c>
      <c r="AF136">
        <v>0</v>
      </c>
      <c r="AG136">
        <v>0</v>
      </c>
      <c r="AH136">
        <f t="shared" si="51"/>
        <v>1</v>
      </c>
      <c r="AI136">
        <f t="shared" si="52"/>
        <v>0</v>
      </c>
      <c r="AJ136">
        <f t="shared" si="53"/>
        <v>55006.123803781971</v>
      </c>
      <c r="AK136">
        <f t="shared" si="54"/>
        <v>6.5169603225806505E-2</v>
      </c>
      <c r="AL136">
        <f t="shared" si="55"/>
        <v>3.1933105580645188E-2</v>
      </c>
      <c r="AM136">
        <f t="shared" si="56"/>
        <v>0.49</v>
      </c>
      <c r="AN136">
        <f t="shared" si="57"/>
        <v>0.39</v>
      </c>
      <c r="AO136">
        <v>19.260000000000002</v>
      </c>
      <c r="AP136">
        <v>0.5</v>
      </c>
      <c r="AQ136" t="s">
        <v>196</v>
      </c>
      <c r="AR136">
        <v>1591792530.14516</v>
      </c>
      <c r="AS136">
        <v>410.89854838709698</v>
      </c>
      <c r="AT136">
        <v>410.003774193548</v>
      </c>
      <c r="AU136">
        <v>19.422864516129</v>
      </c>
      <c r="AV136">
        <v>19.416648387096799</v>
      </c>
      <c r="AW136">
        <v>1000.00451612903</v>
      </c>
      <c r="AX136">
        <v>101.72322580645201</v>
      </c>
      <c r="AY136">
        <v>0.100752035483871</v>
      </c>
      <c r="AZ136">
        <v>20.480948387096799</v>
      </c>
      <c r="BA136">
        <v>20.514803225806499</v>
      </c>
      <c r="BB136">
        <v>20.566622580645198</v>
      </c>
      <c r="BC136">
        <v>0</v>
      </c>
      <c r="BD136">
        <v>0</v>
      </c>
      <c r="BE136">
        <v>10004.355161290299</v>
      </c>
      <c r="BF136">
        <v>6.5169603225806505E-2</v>
      </c>
      <c r="BG136">
        <v>1.71388935483871E-3</v>
      </c>
      <c r="BH136">
        <v>1591792522.5</v>
      </c>
      <c r="BI136" t="s">
        <v>491</v>
      </c>
      <c r="BJ136">
        <v>21</v>
      </c>
      <c r="BK136">
        <v>-0.36099999999999999</v>
      </c>
      <c r="BL136">
        <v>0.24099999999999999</v>
      </c>
      <c r="BM136">
        <v>410</v>
      </c>
      <c r="BN136">
        <v>19</v>
      </c>
      <c r="BO136">
        <v>0.21</v>
      </c>
      <c r="BP136">
        <v>0.13</v>
      </c>
      <c r="BQ136">
        <v>0.71511169512195105</v>
      </c>
      <c r="BR136">
        <v>4.6405301498260396</v>
      </c>
      <c r="BS136">
        <v>0.51600259562361195</v>
      </c>
      <c r="BT136">
        <v>0</v>
      </c>
      <c r="BU136">
        <v>4.7293427951219501E-3</v>
      </c>
      <c r="BV136">
        <v>3.4411868981187498E-2</v>
      </c>
      <c r="BW136">
        <v>4.2804049698563296E-3</v>
      </c>
      <c r="BX136">
        <v>1</v>
      </c>
      <c r="BY136">
        <v>1</v>
      </c>
      <c r="BZ136">
        <v>2</v>
      </c>
      <c r="CA136" t="s">
        <v>203</v>
      </c>
      <c r="CB136">
        <v>100</v>
      </c>
      <c r="CC136">
        <v>100</v>
      </c>
      <c r="CD136">
        <v>-0.36099999999999999</v>
      </c>
      <c r="CE136">
        <v>0.24099999999999999</v>
      </c>
      <c r="CF136">
        <v>2</v>
      </c>
      <c r="CG136">
        <v>1046.6600000000001</v>
      </c>
      <c r="CH136">
        <v>367.70699999999999</v>
      </c>
      <c r="CI136">
        <v>20.000399999999999</v>
      </c>
      <c r="CJ136">
        <v>24.517800000000001</v>
      </c>
      <c r="CK136">
        <v>30.000599999999999</v>
      </c>
      <c r="CL136">
        <v>24.231200000000001</v>
      </c>
      <c r="CM136">
        <v>24.285399999999999</v>
      </c>
      <c r="CN136">
        <v>25.7989</v>
      </c>
      <c r="CO136">
        <v>-30</v>
      </c>
      <c r="CP136">
        <v>-30</v>
      </c>
      <c r="CQ136">
        <v>20</v>
      </c>
      <c r="CR136">
        <v>410</v>
      </c>
      <c r="CS136">
        <v>20</v>
      </c>
      <c r="CT136">
        <v>101.52</v>
      </c>
      <c r="CU136">
        <v>101.657</v>
      </c>
    </row>
    <row r="137" spans="1:99" x14ac:dyDescent="0.25">
      <c r="A137">
        <v>121</v>
      </c>
      <c r="B137">
        <v>1591792543.5</v>
      </c>
      <c r="C137">
        <v>6729</v>
      </c>
      <c r="D137" t="s">
        <v>494</v>
      </c>
      <c r="E137" t="s">
        <v>495</v>
      </c>
      <c r="F137">
        <v>1591792534.9354801</v>
      </c>
      <c r="G137">
        <f t="shared" si="29"/>
        <v>3.9850231963950992E-6</v>
      </c>
      <c r="H137">
        <f t="shared" si="30"/>
        <v>-0.5940907163684146</v>
      </c>
      <c r="I137">
        <f t="shared" si="31"/>
        <v>411.11345161290302</v>
      </c>
      <c r="J137">
        <f t="shared" si="32"/>
        <v>1467.7532305596615</v>
      </c>
      <c r="K137">
        <f t="shared" si="33"/>
        <v>149.45385168311688</v>
      </c>
      <c r="L137">
        <f t="shared" si="34"/>
        <v>41.861593313516828</v>
      </c>
      <c r="M137">
        <f t="shared" si="35"/>
        <v>8.9406539568908066E-4</v>
      </c>
      <c r="N137">
        <f t="shared" si="36"/>
        <v>2.6820817469227318</v>
      </c>
      <c r="O137">
        <f t="shared" si="37"/>
        <v>8.9389985406811438E-4</v>
      </c>
      <c r="P137">
        <f t="shared" si="38"/>
        <v>5.5870227912597353E-4</v>
      </c>
      <c r="Q137">
        <f t="shared" si="39"/>
        <v>1.5316318554193549E-2</v>
      </c>
      <c r="R137">
        <f t="shared" si="40"/>
        <v>20.477500523562746</v>
      </c>
      <c r="S137">
        <f t="shared" si="41"/>
        <v>20.516854838709701</v>
      </c>
      <c r="T137">
        <f t="shared" si="42"/>
        <v>2.4227815473080527</v>
      </c>
      <c r="U137">
        <f t="shared" si="43"/>
        <v>81.8620321593433</v>
      </c>
      <c r="V137">
        <f t="shared" si="44"/>
        <v>1.9786548999832685</v>
      </c>
      <c r="W137">
        <f t="shared" si="45"/>
        <v>2.4170605686062672</v>
      </c>
      <c r="X137">
        <f t="shared" si="46"/>
        <v>0.44412664732478424</v>
      </c>
      <c r="Y137">
        <f t="shared" si="47"/>
        <v>-0.17573952296102388</v>
      </c>
      <c r="Z137">
        <f t="shared" si="48"/>
        <v>-5.5413068604713489</v>
      </c>
      <c r="AA137">
        <f t="shared" si="49"/>
        <v>-0.41750865022495498</v>
      </c>
      <c r="AB137">
        <f t="shared" si="50"/>
        <v>-6.1192387151031342</v>
      </c>
      <c r="AC137">
        <v>-1.22362634391681E-3</v>
      </c>
      <c r="AD137">
        <v>2.3633304585036201E-2</v>
      </c>
      <c r="AE137">
        <v>2.68080555618765</v>
      </c>
      <c r="AF137">
        <v>0</v>
      </c>
      <c r="AG137">
        <v>0</v>
      </c>
      <c r="AH137">
        <f t="shared" si="51"/>
        <v>1</v>
      </c>
      <c r="AI137">
        <f t="shared" si="52"/>
        <v>0</v>
      </c>
      <c r="AJ137">
        <f t="shared" si="53"/>
        <v>55001.163905746223</v>
      </c>
      <c r="AK137">
        <f t="shared" si="54"/>
        <v>8.0148187096774196E-2</v>
      </c>
      <c r="AL137">
        <f t="shared" si="55"/>
        <v>3.9272611677419356E-2</v>
      </c>
      <c r="AM137">
        <f t="shared" si="56"/>
        <v>0.49</v>
      </c>
      <c r="AN137">
        <f t="shared" si="57"/>
        <v>0.39</v>
      </c>
      <c r="AO137">
        <v>19.260000000000002</v>
      </c>
      <c r="AP137">
        <v>0.5</v>
      </c>
      <c r="AQ137" t="s">
        <v>196</v>
      </c>
      <c r="AR137">
        <v>1591792534.9354801</v>
      </c>
      <c r="AS137">
        <v>411.11345161290302</v>
      </c>
      <c r="AT137">
        <v>409.97241935483902</v>
      </c>
      <c r="AU137">
        <v>19.431932258064499</v>
      </c>
      <c r="AV137">
        <v>19.424406451612899</v>
      </c>
      <c r="AW137">
        <v>1000.02725806452</v>
      </c>
      <c r="AX137">
        <v>101.724225806452</v>
      </c>
      <c r="AY137">
        <v>0.100691741935484</v>
      </c>
      <c r="AZ137">
        <v>20.478532258064501</v>
      </c>
      <c r="BA137">
        <v>20.516854838709701</v>
      </c>
      <c r="BB137">
        <v>20.5654741935484</v>
      </c>
      <c r="BC137">
        <v>0</v>
      </c>
      <c r="BD137">
        <v>0</v>
      </c>
      <c r="BE137">
        <v>10003.2261290323</v>
      </c>
      <c r="BF137">
        <v>8.0148187096774196E-2</v>
      </c>
      <c r="BG137">
        <v>1.72930161290323E-3</v>
      </c>
      <c r="BH137">
        <v>1591792522.5</v>
      </c>
      <c r="BI137" t="s">
        <v>491</v>
      </c>
      <c r="BJ137">
        <v>21</v>
      </c>
      <c r="BK137">
        <v>-0.36099999999999999</v>
      </c>
      <c r="BL137">
        <v>0.24099999999999999</v>
      </c>
      <c r="BM137">
        <v>410</v>
      </c>
      <c r="BN137">
        <v>19</v>
      </c>
      <c r="BO137">
        <v>0.21</v>
      </c>
      <c r="BP137">
        <v>0.13</v>
      </c>
      <c r="BQ137">
        <v>0.97742604390243903</v>
      </c>
      <c r="BR137">
        <v>2.3781115505218899</v>
      </c>
      <c r="BS137">
        <v>0.3585416407766</v>
      </c>
      <c r="BT137">
        <v>0</v>
      </c>
      <c r="BU137">
        <v>6.2902520487804897E-3</v>
      </c>
      <c r="BV137">
        <v>8.3870739094024198E-3</v>
      </c>
      <c r="BW137">
        <v>2.9694377602550301E-3</v>
      </c>
      <c r="BX137">
        <v>1</v>
      </c>
      <c r="BY137">
        <v>1</v>
      </c>
      <c r="BZ137">
        <v>2</v>
      </c>
      <c r="CA137" t="s">
        <v>203</v>
      </c>
      <c r="CB137">
        <v>100</v>
      </c>
      <c r="CC137">
        <v>100</v>
      </c>
      <c r="CD137">
        <v>-0.36099999999999999</v>
      </c>
      <c r="CE137">
        <v>0.24099999999999999</v>
      </c>
      <c r="CF137">
        <v>2</v>
      </c>
      <c r="CG137">
        <v>1047.5899999999999</v>
      </c>
      <c r="CH137">
        <v>367.94</v>
      </c>
      <c r="CI137">
        <v>20.000399999999999</v>
      </c>
      <c r="CJ137">
        <v>24.525600000000001</v>
      </c>
      <c r="CK137">
        <v>30.000599999999999</v>
      </c>
      <c r="CL137">
        <v>24.236899999999999</v>
      </c>
      <c r="CM137">
        <v>24.291499999999999</v>
      </c>
      <c r="CN137">
        <v>25.799099999999999</v>
      </c>
      <c r="CO137">
        <v>-30</v>
      </c>
      <c r="CP137">
        <v>-30</v>
      </c>
      <c r="CQ137">
        <v>20</v>
      </c>
      <c r="CR137">
        <v>410</v>
      </c>
      <c r="CS137">
        <v>20</v>
      </c>
      <c r="CT137">
        <v>101.518</v>
      </c>
      <c r="CU137">
        <v>101.658</v>
      </c>
    </row>
    <row r="138" spans="1:99" x14ac:dyDescent="0.25">
      <c r="A138">
        <v>122</v>
      </c>
      <c r="B138">
        <v>1591792548.5</v>
      </c>
      <c r="C138">
        <v>6734</v>
      </c>
      <c r="D138" t="s">
        <v>496</v>
      </c>
      <c r="E138" t="s">
        <v>497</v>
      </c>
      <c r="F138">
        <v>1591792539.87097</v>
      </c>
      <c r="G138">
        <f t="shared" si="29"/>
        <v>3.2129427089622706E-6</v>
      </c>
      <c r="H138">
        <f t="shared" si="30"/>
        <v>-0.58772021339565339</v>
      </c>
      <c r="I138">
        <f t="shared" si="31"/>
        <v>411.10399999999998</v>
      </c>
      <c r="J138">
        <f t="shared" si="32"/>
        <v>1705.1715909894513</v>
      </c>
      <c r="K138">
        <f t="shared" si="33"/>
        <v>173.62879149323194</v>
      </c>
      <c r="L138">
        <f t="shared" si="34"/>
        <v>41.860591083748126</v>
      </c>
      <c r="M138">
        <f t="shared" si="35"/>
        <v>7.2255311815028612E-4</v>
      </c>
      <c r="N138">
        <f t="shared" si="36"/>
        <v>2.6820934194873396</v>
      </c>
      <c r="O138">
        <f t="shared" si="37"/>
        <v>7.2244499393700002E-4</v>
      </c>
      <c r="P138">
        <f t="shared" si="38"/>
        <v>4.5153783415112535E-4</v>
      </c>
      <c r="Q138">
        <f t="shared" si="39"/>
        <v>1.139512538680645E-2</v>
      </c>
      <c r="R138">
        <f t="shared" si="40"/>
        <v>20.473852349409427</v>
      </c>
      <c r="S138">
        <f t="shared" si="41"/>
        <v>20.5142548387097</v>
      </c>
      <c r="T138">
        <f t="shared" si="42"/>
        <v>2.422393032090624</v>
      </c>
      <c r="U138">
        <f t="shared" si="43"/>
        <v>81.909525909746876</v>
      </c>
      <c r="V138">
        <f t="shared" si="44"/>
        <v>1.9793336017440162</v>
      </c>
      <c r="W138">
        <f t="shared" si="45"/>
        <v>2.4164876792535361</v>
      </c>
      <c r="X138">
        <f t="shared" si="46"/>
        <v>0.44305943034660777</v>
      </c>
      <c r="Y138">
        <f t="shared" si="47"/>
        <v>-0.14169077346523615</v>
      </c>
      <c r="Z138">
        <f t="shared" si="48"/>
        <v>-5.7209111470780902</v>
      </c>
      <c r="AA138">
        <f t="shared" si="49"/>
        <v>-0.43102483221221854</v>
      </c>
      <c r="AB138">
        <f t="shared" si="50"/>
        <v>-6.2822316273687386</v>
      </c>
      <c r="AC138">
        <v>-1.2236348080253501E-3</v>
      </c>
      <c r="AD138">
        <v>2.36334680621108E-2</v>
      </c>
      <c r="AE138">
        <v>2.6808172199245499</v>
      </c>
      <c r="AF138">
        <v>0</v>
      </c>
      <c r="AG138">
        <v>0</v>
      </c>
      <c r="AH138">
        <f t="shared" si="51"/>
        <v>1</v>
      </c>
      <c r="AI138">
        <f t="shared" si="52"/>
        <v>0</v>
      </c>
      <c r="AJ138">
        <f t="shared" si="53"/>
        <v>55002.255245851607</v>
      </c>
      <c r="AK138">
        <f t="shared" si="54"/>
        <v>5.9629122903225799E-2</v>
      </c>
      <c r="AL138">
        <f t="shared" si="55"/>
        <v>2.9218270222580642E-2</v>
      </c>
      <c r="AM138">
        <f t="shared" si="56"/>
        <v>0.49</v>
      </c>
      <c r="AN138">
        <f t="shared" si="57"/>
        <v>0.39</v>
      </c>
      <c r="AO138">
        <v>19.260000000000002</v>
      </c>
      <c r="AP138">
        <v>0.5</v>
      </c>
      <c r="AQ138" t="s">
        <v>196</v>
      </c>
      <c r="AR138">
        <v>1591792539.87097</v>
      </c>
      <c r="AS138">
        <v>411.10399999999998</v>
      </c>
      <c r="AT138">
        <v>409.97461290322599</v>
      </c>
      <c r="AU138">
        <v>19.438616129032301</v>
      </c>
      <c r="AV138">
        <v>19.432548387096801</v>
      </c>
      <c r="AW138">
        <v>1000.016</v>
      </c>
      <c r="AX138">
        <v>101.724516129032</v>
      </c>
      <c r="AY138">
        <v>0.10030455806451601</v>
      </c>
      <c r="AZ138">
        <v>20.474690322580599</v>
      </c>
      <c r="BA138">
        <v>20.5142548387097</v>
      </c>
      <c r="BB138">
        <v>20.5633870967742</v>
      </c>
      <c r="BC138">
        <v>0</v>
      </c>
      <c r="BD138">
        <v>0</v>
      </c>
      <c r="BE138">
        <v>10003.2667741935</v>
      </c>
      <c r="BF138">
        <v>5.9629122903225799E-2</v>
      </c>
      <c r="BG138">
        <v>1.70001806451613E-3</v>
      </c>
      <c r="BH138">
        <v>1591792522.5</v>
      </c>
      <c r="BI138" t="s">
        <v>491</v>
      </c>
      <c r="BJ138">
        <v>21</v>
      </c>
      <c r="BK138">
        <v>-0.36099999999999999</v>
      </c>
      <c r="BL138">
        <v>0.24099999999999999</v>
      </c>
      <c r="BM138">
        <v>410</v>
      </c>
      <c r="BN138">
        <v>19</v>
      </c>
      <c r="BO138">
        <v>0.21</v>
      </c>
      <c r="BP138">
        <v>0.13</v>
      </c>
      <c r="BQ138">
        <v>1.14204487804878</v>
      </c>
      <c r="BR138">
        <v>-0.349728501742189</v>
      </c>
      <c r="BS138">
        <v>3.7855509256681401E-2</v>
      </c>
      <c r="BT138">
        <v>0</v>
      </c>
      <c r="BU138">
        <v>6.67093073170732E-3</v>
      </c>
      <c r="BV138">
        <v>-1.86987610452975E-2</v>
      </c>
      <c r="BW138">
        <v>1.8976346676482399E-3</v>
      </c>
      <c r="BX138">
        <v>1</v>
      </c>
      <c r="BY138">
        <v>1</v>
      </c>
      <c r="BZ138">
        <v>2</v>
      </c>
      <c r="CA138" t="s">
        <v>203</v>
      </c>
      <c r="CB138">
        <v>100</v>
      </c>
      <c r="CC138">
        <v>100</v>
      </c>
      <c r="CD138">
        <v>-0.36099999999999999</v>
      </c>
      <c r="CE138">
        <v>0.24099999999999999</v>
      </c>
      <c r="CF138">
        <v>2</v>
      </c>
      <c r="CG138">
        <v>1048.8399999999999</v>
      </c>
      <c r="CH138">
        <v>368.03199999999998</v>
      </c>
      <c r="CI138">
        <v>20.000399999999999</v>
      </c>
      <c r="CJ138">
        <v>24.532699999999998</v>
      </c>
      <c r="CK138">
        <v>30.000599999999999</v>
      </c>
      <c r="CL138">
        <v>24.244399999999999</v>
      </c>
      <c r="CM138">
        <v>24.2986</v>
      </c>
      <c r="CN138">
        <v>25.797999999999998</v>
      </c>
      <c r="CO138">
        <v>-30</v>
      </c>
      <c r="CP138">
        <v>-30</v>
      </c>
      <c r="CQ138">
        <v>20</v>
      </c>
      <c r="CR138">
        <v>410</v>
      </c>
      <c r="CS138">
        <v>20</v>
      </c>
      <c r="CT138">
        <v>101.518</v>
      </c>
      <c r="CU138">
        <v>101.65600000000001</v>
      </c>
    </row>
    <row r="139" spans="1:99" x14ac:dyDescent="0.25">
      <c r="A139">
        <v>123</v>
      </c>
      <c r="B139">
        <v>1591792553.5</v>
      </c>
      <c r="C139">
        <v>6739</v>
      </c>
      <c r="D139" t="s">
        <v>498</v>
      </c>
      <c r="E139" t="s">
        <v>499</v>
      </c>
      <c r="F139">
        <v>1591792544.87097</v>
      </c>
      <c r="G139">
        <f t="shared" si="29"/>
        <v>2.2974019874101638E-6</v>
      </c>
      <c r="H139">
        <f t="shared" si="30"/>
        <v>-0.57672158457009781</v>
      </c>
      <c r="I139">
        <f t="shared" si="31"/>
        <v>411.10493548387097</v>
      </c>
      <c r="J139">
        <f t="shared" si="32"/>
        <v>2181.6597624883098</v>
      </c>
      <c r="K139">
        <f t="shared" si="33"/>
        <v>222.14565782254678</v>
      </c>
      <c r="L139">
        <f t="shared" si="34"/>
        <v>41.860411920050495</v>
      </c>
      <c r="M139">
        <f t="shared" si="35"/>
        <v>5.1852316190964727E-4</v>
      </c>
      <c r="N139">
        <f t="shared" si="36"/>
        <v>2.6812065836239731</v>
      </c>
      <c r="O139">
        <f t="shared" si="37"/>
        <v>5.1846745832435134E-4</v>
      </c>
      <c r="P139">
        <f t="shared" si="38"/>
        <v>3.2404716557453178E-4</v>
      </c>
      <c r="Q139">
        <f t="shared" si="39"/>
        <v>9.3170602187419276E-3</v>
      </c>
      <c r="R139">
        <f t="shared" si="40"/>
        <v>20.470317822772596</v>
      </c>
      <c r="S139">
        <f t="shared" si="41"/>
        <v>20.5080903225806</v>
      </c>
      <c r="T139">
        <f t="shared" si="42"/>
        <v>2.4214720931353222</v>
      </c>
      <c r="U139">
        <f t="shared" si="43"/>
        <v>81.957329319383092</v>
      </c>
      <c r="V139">
        <f t="shared" si="44"/>
        <v>1.9800268259262144</v>
      </c>
      <c r="W139">
        <f t="shared" si="45"/>
        <v>2.4159240453165105</v>
      </c>
      <c r="X139">
        <f t="shared" si="46"/>
        <v>0.44144526720910782</v>
      </c>
      <c r="Y139">
        <f t="shared" si="47"/>
        <v>-0.10131542764478822</v>
      </c>
      <c r="Z139">
        <f t="shared" si="48"/>
        <v>-5.3744328606663476</v>
      </c>
      <c r="AA139">
        <f t="shared" si="49"/>
        <v>-0.40503381202690875</v>
      </c>
      <c r="AB139">
        <f t="shared" si="50"/>
        <v>-5.8714650401193023</v>
      </c>
      <c r="AC139">
        <v>-1.2229918496748E-3</v>
      </c>
      <c r="AD139">
        <v>2.3621049867120499E-2</v>
      </c>
      <c r="AE139">
        <v>2.6799310546396602</v>
      </c>
      <c r="AF139">
        <v>0</v>
      </c>
      <c r="AG139">
        <v>0</v>
      </c>
      <c r="AH139">
        <f t="shared" si="51"/>
        <v>1</v>
      </c>
      <c r="AI139">
        <f t="shared" si="52"/>
        <v>0</v>
      </c>
      <c r="AJ139">
        <f t="shared" si="53"/>
        <v>54975.232564093763</v>
      </c>
      <c r="AK139">
        <f t="shared" si="54"/>
        <v>4.8754893870967701E-2</v>
      </c>
      <c r="AL139">
        <f t="shared" si="55"/>
        <v>2.3889897996774174E-2</v>
      </c>
      <c r="AM139">
        <f t="shared" si="56"/>
        <v>0.49</v>
      </c>
      <c r="AN139">
        <f t="shared" si="57"/>
        <v>0.39</v>
      </c>
      <c r="AO139">
        <v>19.260000000000002</v>
      </c>
      <c r="AP139">
        <v>0.5</v>
      </c>
      <c r="AQ139" t="s">
        <v>196</v>
      </c>
      <c r="AR139">
        <v>1591792544.87097</v>
      </c>
      <c r="AS139">
        <v>411.10493548387097</v>
      </c>
      <c r="AT139">
        <v>409.99599999999998</v>
      </c>
      <c r="AU139">
        <v>19.445551612903198</v>
      </c>
      <c r="AV139">
        <v>19.4412129032258</v>
      </c>
      <c r="AW139">
        <v>1000.01012903226</v>
      </c>
      <c r="AX139">
        <v>101.724</v>
      </c>
      <c r="AY139">
        <v>0.100153170967742</v>
      </c>
      <c r="AZ139">
        <v>20.470909677419399</v>
      </c>
      <c r="BA139">
        <v>20.5080903225806</v>
      </c>
      <c r="BB139">
        <v>20.5621516129032</v>
      </c>
      <c r="BC139">
        <v>0</v>
      </c>
      <c r="BD139">
        <v>0</v>
      </c>
      <c r="BE139">
        <v>9998.0612903225792</v>
      </c>
      <c r="BF139">
        <v>4.8754893870967701E-2</v>
      </c>
      <c r="BG139">
        <v>1.6630280645161301E-3</v>
      </c>
      <c r="BH139">
        <v>1591792522.5</v>
      </c>
      <c r="BI139" t="s">
        <v>491</v>
      </c>
      <c r="BJ139">
        <v>21</v>
      </c>
      <c r="BK139">
        <v>-0.36099999999999999</v>
      </c>
      <c r="BL139">
        <v>0.24099999999999999</v>
      </c>
      <c r="BM139">
        <v>410</v>
      </c>
      <c r="BN139">
        <v>19</v>
      </c>
      <c r="BO139">
        <v>0.21</v>
      </c>
      <c r="BP139">
        <v>0.13</v>
      </c>
      <c r="BQ139">
        <v>1.1166141463414601</v>
      </c>
      <c r="BR139">
        <v>-0.22160006968639401</v>
      </c>
      <c r="BS139">
        <v>2.5319522977012499E-2</v>
      </c>
      <c r="BT139">
        <v>0</v>
      </c>
      <c r="BU139">
        <v>4.9277512195122003E-3</v>
      </c>
      <c r="BV139">
        <v>-1.96899884320542E-2</v>
      </c>
      <c r="BW139">
        <v>2.02170167923713E-3</v>
      </c>
      <c r="BX139">
        <v>1</v>
      </c>
      <c r="BY139">
        <v>1</v>
      </c>
      <c r="BZ139">
        <v>2</v>
      </c>
      <c r="CA139" t="s">
        <v>203</v>
      </c>
      <c r="CB139">
        <v>100</v>
      </c>
      <c r="CC139">
        <v>100</v>
      </c>
      <c r="CD139">
        <v>-0.36099999999999999</v>
      </c>
      <c r="CE139">
        <v>0.24099999999999999</v>
      </c>
      <c r="CF139">
        <v>2</v>
      </c>
      <c r="CG139">
        <v>1050.82</v>
      </c>
      <c r="CH139">
        <v>368.23700000000002</v>
      </c>
      <c r="CI139">
        <v>20.0002</v>
      </c>
      <c r="CJ139">
        <v>24.54</v>
      </c>
      <c r="CK139">
        <v>30.000599999999999</v>
      </c>
      <c r="CL139">
        <v>24.251999999999999</v>
      </c>
      <c r="CM139">
        <v>24.3062</v>
      </c>
      <c r="CN139">
        <v>25.796700000000001</v>
      </c>
      <c r="CO139">
        <v>-30</v>
      </c>
      <c r="CP139">
        <v>-30</v>
      </c>
      <c r="CQ139">
        <v>20</v>
      </c>
      <c r="CR139">
        <v>410</v>
      </c>
      <c r="CS139">
        <v>20</v>
      </c>
      <c r="CT139">
        <v>101.51600000000001</v>
      </c>
      <c r="CU139">
        <v>101.65600000000001</v>
      </c>
    </row>
    <row r="140" spans="1:99" x14ac:dyDescent="0.25">
      <c r="A140">
        <v>124</v>
      </c>
      <c r="B140">
        <v>1591792558.5</v>
      </c>
      <c r="C140">
        <v>6744</v>
      </c>
      <c r="D140" t="s">
        <v>500</v>
      </c>
      <c r="E140" t="s">
        <v>501</v>
      </c>
      <c r="F140">
        <v>1591792549.87097</v>
      </c>
      <c r="G140">
        <f t="shared" si="29"/>
        <v>1.5834242026038713E-6</v>
      </c>
      <c r="H140">
        <f t="shared" si="30"/>
        <v>-0.57669535790172066</v>
      </c>
      <c r="I140">
        <f t="shared" si="31"/>
        <v>411.11551612903202</v>
      </c>
      <c r="J140">
        <f t="shared" si="32"/>
        <v>2970.862652245914</v>
      </c>
      <c r="K140">
        <f t="shared" si="33"/>
        <v>302.50196668409791</v>
      </c>
      <c r="L140">
        <f t="shared" si="34"/>
        <v>41.860990130043199</v>
      </c>
      <c r="M140">
        <f t="shared" si="35"/>
        <v>3.588194090710847E-4</v>
      </c>
      <c r="N140">
        <f t="shared" si="36"/>
        <v>2.6812449769050621</v>
      </c>
      <c r="O140">
        <f t="shared" si="37"/>
        <v>3.5879273385280131E-4</v>
      </c>
      <c r="P140">
        <f t="shared" si="38"/>
        <v>2.2424785509488261E-4</v>
      </c>
      <c r="Q140">
        <f t="shared" si="39"/>
        <v>6.8076786519677482E-3</v>
      </c>
      <c r="R140">
        <f t="shared" si="40"/>
        <v>20.466384890607738</v>
      </c>
      <c r="S140">
        <f t="shared" si="41"/>
        <v>20.5011193548387</v>
      </c>
      <c r="T140">
        <f t="shared" si="42"/>
        <v>2.4204310450387498</v>
      </c>
      <c r="U140">
        <f t="shared" si="43"/>
        <v>82.009253033852943</v>
      </c>
      <c r="V140">
        <f t="shared" si="44"/>
        <v>1.9807777273998457</v>
      </c>
      <c r="W140">
        <f t="shared" si="45"/>
        <v>2.4153100462726957</v>
      </c>
      <c r="X140">
        <f t="shared" si="46"/>
        <v>0.43965331763890414</v>
      </c>
      <c r="Y140">
        <f t="shared" si="47"/>
        <v>-6.9829007334830717E-2</v>
      </c>
      <c r="Z140">
        <f t="shared" si="48"/>
        <v>-4.9623055264315097</v>
      </c>
      <c r="AA140">
        <f t="shared" si="49"/>
        <v>-0.37394807483760628</v>
      </c>
      <c r="AB140">
        <f t="shared" si="50"/>
        <v>-5.3992749299519787</v>
      </c>
      <c r="AC140">
        <v>-1.2230196802249199E-3</v>
      </c>
      <c r="AD140">
        <v>2.3621587390581698E-2</v>
      </c>
      <c r="AE140">
        <v>2.6799694188946601</v>
      </c>
      <c r="AF140">
        <v>0</v>
      </c>
      <c r="AG140">
        <v>0</v>
      </c>
      <c r="AH140">
        <f t="shared" si="51"/>
        <v>1</v>
      </c>
      <c r="AI140">
        <f t="shared" si="52"/>
        <v>0</v>
      </c>
      <c r="AJ140">
        <f t="shared" si="53"/>
        <v>54977.182137476681</v>
      </c>
      <c r="AK140">
        <f t="shared" si="54"/>
        <v>3.5623645483871001E-2</v>
      </c>
      <c r="AL140">
        <f t="shared" si="55"/>
        <v>1.7455586287096789E-2</v>
      </c>
      <c r="AM140">
        <f t="shared" si="56"/>
        <v>0.49</v>
      </c>
      <c r="AN140">
        <f t="shared" si="57"/>
        <v>0.39</v>
      </c>
      <c r="AO140">
        <v>19.260000000000002</v>
      </c>
      <c r="AP140">
        <v>0.5</v>
      </c>
      <c r="AQ140" t="s">
        <v>196</v>
      </c>
      <c r="AR140">
        <v>1591792549.87097</v>
      </c>
      <c r="AS140">
        <v>411.11551612903202</v>
      </c>
      <c r="AT140">
        <v>410.00606451612902</v>
      </c>
      <c r="AU140">
        <v>19.453158064516099</v>
      </c>
      <c r="AV140">
        <v>19.450167741935498</v>
      </c>
      <c r="AW140">
        <v>1000.0089032258099</v>
      </c>
      <c r="AX140">
        <v>101.723</v>
      </c>
      <c r="AY140">
        <v>9.9939022580645104E-2</v>
      </c>
      <c r="AZ140">
        <v>20.4667903225806</v>
      </c>
      <c r="BA140">
        <v>20.5011193548387</v>
      </c>
      <c r="BB140">
        <v>20.559825806451599</v>
      </c>
      <c r="BC140">
        <v>0</v>
      </c>
      <c r="BD140">
        <v>0</v>
      </c>
      <c r="BE140">
        <v>9998.3870967741896</v>
      </c>
      <c r="BF140">
        <v>3.5623645483871001E-2</v>
      </c>
      <c r="BG140">
        <v>1.61833129032258E-3</v>
      </c>
      <c r="BH140">
        <v>1591792522.5</v>
      </c>
      <c r="BI140" t="s">
        <v>491</v>
      </c>
      <c r="BJ140">
        <v>21</v>
      </c>
      <c r="BK140">
        <v>-0.36099999999999999</v>
      </c>
      <c r="BL140">
        <v>0.24099999999999999</v>
      </c>
      <c r="BM140">
        <v>410</v>
      </c>
      <c r="BN140">
        <v>19</v>
      </c>
      <c r="BO140">
        <v>0.21</v>
      </c>
      <c r="BP140">
        <v>0.13</v>
      </c>
      <c r="BQ140">
        <v>1.11274195121951</v>
      </c>
      <c r="BR140">
        <v>1.3589895470335201E-2</v>
      </c>
      <c r="BS140">
        <v>2.66940565431582E-2</v>
      </c>
      <c r="BT140">
        <v>1</v>
      </c>
      <c r="BU140">
        <v>3.51142854390244E-3</v>
      </c>
      <c r="BV140">
        <v>-1.69598277909409E-2</v>
      </c>
      <c r="BW140">
        <v>1.8082372770086E-3</v>
      </c>
      <c r="BX140">
        <v>1</v>
      </c>
      <c r="BY140">
        <v>2</v>
      </c>
      <c r="BZ140">
        <v>2</v>
      </c>
      <c r="CA140" t="s">
        <v>289</v>
      </c>
      <c r="CB140">
        <v>100</v>
      </c>
      <c r="CC140">
        <v>100</v>
      </c>
      <c r="CD140">
        <v>-0.36099999999999999</v>
      </c>
      <c r="CE140">
        <v>0.24099999999999999</v>
      </c>
      <c r="CF140">
        <v>2</v>
      </c>
      <c r="CG140">
        <v>1050.04</v>
      </c>
      <c r="CH140">
        <v>368.22300000000001</v>
      </c>
      <c r="CI140">
        <v>20</v>
      </c>
      <c r="CJ140">
        <v>24.5472</v>
      </c>
      <c r="CK140">
        <v>30.000699999999998</v>
      </c>
      <c r="CL140">
        <v>24.259599999999999</v>
      </c>
      <c r="CM140">
        <v>24.313800000000001</v>
      </c>
      <c r="CN140">
        <v>25.7986</v>
      </c>
      <c r="CO140">
        <v>-30</v>
      </c>
      <c r="CP140">
        <v>-30</v>
      </c>
      <c r="CQ140">
        <v>20</v>
      </c>
      <c r="CR140">
        <v>410</v>
      </c>
      <c r="CS140">
        <v>20</v>
      </c>
      <c r="CT140">
        <v>101.514</v>
      </c>
      <c r="CU140">
        <v>101.654</v>
      </c>
    </row>
    <row r="141" spans="1:99" x14ac:dyDescent="0.25">
      <c r="A141">
        <v>125</v>
      </c>
      <c r="B141">
        <v>1591792814</v>
      </c>
      <c r="C141">
        <v>6999.5</v>
      </c>
      <c r="D141" t="s">
        <v>504</v>
      </c>
      <c r="E141" t="s">
        <v>505</v>
      </c>
      <c r="F141">
        <v>1591792802.51613</v>
      </c>
      <c r="G141">
        <f t="shared" si="29"/>
        <v>-4.0741946395859872E-6</v>
      </c>
      <c r="H141">
        <f t="shared" si="30"/>
        <v>-0.84462224520172013</v>
      </c>
      <c r="I141">
        <f t="shared" si="31"/>
        <v>410.96309677419401</v>
      </c>
      <c r="J141">
        <f t="shared" si="32"/>
        <v>-938.44346933106101</v>
      </c>
      <c r="K141">
        <f t="shared" si="33"/>
        <v>-95.550064489312106</v>
      </c>
      <c r="L141">
        <f t="shared" si="34"/>
        <v>41.843277387280715</v>
      </c>
      <c r="M141">
        <f t="shared" si="35"/>
        <v>-1.0000296100084523E-3</v>
      </c>
      <c r="N141">
        <f t="shared" si="36"/>
        <v>2.7937072854691745</v>
      </c>
      <c r="O141">
        <f t="shared" si="37"/>
        <v>-1.0002285241224008E-3</v>
      </c>
      <c r="P141">
        <f t="shared" si="38"/>
        <v>-6.2512495309937862E-4</v>
      </c>
      <c r="Q141">
        <f t="shared" si="39"/>
        <v>1.1611401825483874E-3</v>
      </c>
      <c r="R141">
        <f t="shared" si="40"/>
        <v>20.50210351624084</v>
      </c>
      <c r="S141">
        <f t="shared" si="41"/>
        <v>20.525458064516101</v>
      </c>
      <c r="T141">
        <f t="shared" si="42"/>
        <v>2.4240675072976443</v>
      </c>
      <c r="U141">
        <f t="shared" si="43"/>
        <v>83.390190583020924</v>
      </c>
      <c r="V141">
        <f t="shared" si="44"/>
        <v>2.0183851920949776</v>
      </c>
      <c r="W141">
        <f t="shared" si="45"/>
        <v>2.4204108156888431</v>
      </c>
      <c r="X141">
        <f t="shared" si="46"/>
        <v>0.40568231520266673</v>
      </c>
      <c r="Y141">
        <f t="shared" si="47"/>
        <v>0.17967198360574205</v>
      </c>
      <c r="Z141">
        <f t="shared" si="48"/>
        <v>-3.6861646839076418</v>
      </c>
      <c r="AA141">
        <f t="shared" si="49"/>
        <v>-0.26667852668981379</v>
      </c>
      <c r="AB141">
        <f t="shared" si="50"/>
        <v>-3.7720100868091651</v>
      </c>
      <c r="AC141">
        <v>-1.2248361170495901E-3</v>
      </c>
      <c r="AD141">
        <v>2.36566703266025E-2</v>
      </c>
      <c r="AE141">
        <v>2.6824721034422798</v>
      </c>
      <c r="AF141">
        <v>0</v>
      </c>
      <c r="AG141">
        <v>0</v>
      </c>
      <c r="AH141">
        <f t="shared" si="51"/>
        <v>1</v>
      </c>
      <c r="AI141">
        <f t="shared" si="52"/>
        <v>0</v>
      </c>
      <c r="AJ141">
        <f t="shared" si="53"/>
        <v>55048.935582650127</v>
      </c>
      <c r="AK141">
        <f t="shared" si="54"/>
        <v>6.0760867741935501E-3</v>
      </c>
      <c r="AL141">
        <f t="shared" si="55"/>
        <v>2.9772825193548394E-3</v>
      </c>
      <c r="AM141">
        <f t="shared" si="56"/>
        <v>0.49</v>
      </c>
      <c r="AN141">
        <f t="shared" si="57"/>
        <v>0.39</v>
      </c>
      <c r="AO141">
        <v>11.22</v>
      </c>
      <c r="AP141">
        <v>0.5</v>
      </c>
      <c r="AQ141" t="s">
        <v>196</v>
      </c>
      <c r="AR141">
        <v>1591792802.51613</v>
      </c>
      <c r="AS141">
        <v>410.96309677419401</v>
      </c>
      <c r="AT141">
        <v>410.01354838709699</v>
      </c>
      <c r="AU141">
        <v>19.823538709677401</v>
      </c>
      <c r="AV141">
        <v>19.828019354838698</v>
      </c>
      <c r="AW141">
        <v>999.99619354838705</v>
      </c>
      <c r="AX141">
        <v>101.717</v>
      </c>
      <c r="AY141">
        <v>0.100602883870968</v>
      </c>
      <c r="AZ141">
        <v>20.500983870967701</v>
      </c>
      <c r="BA141">
        <v>20.525458064516101</v>
      </c>
      <c r="BB141">
        <v>20.584829032258099</v>
      </c>
      <c r="BC141">
        <v>0</v>
      </c>
      <c r="BD141">
        <v>0</v>
      </c>
      <c r="BE141">
        <v>10013.8274193548</v>
      </c>
      <c r="BF141">
        <v>6.0760867741935501E-3</v>
      </c>
      <c r="BG141">
        <v>1.73546483870968E-3</v>
      </c>
      <c r="BH141">
        <v>1591792801.5</v>
      </c>
      <c r="BI141" t="s">
        <v>506</v>
      </c>
      <c r="BJ141">
        <v>22</v>
      </c>
      <c r="BK141">
        <v>-0.38900000000000001</v>
      </c>
      <c r="BL141">
        <v>0.248</v>
      </c>
      <c r="BM141">
        <v>410</v>
      </c>
      <c r="BN141">
        <v>20</v>
      </c>
      <c r="BO141">
        <v>0.24</v>
      </c>
      <c r="BP141">
        <v>0.17</v>
      </c>
      <c r="BQ141">
        <v>0.52423844268292696</v>
      </c>
      <c r="BR141">
        <v>5.0397442076656001</v>
      </c>
      <c r="BS141">
        <v>0.55478651681990998</v>
      </c>
      <c r="BT141">
        <v>0</v>
      </c>
      <c r="BU141">
        <v>-3.9243459607317104E-3</v>
      </c>
      <c r="BV141">
        <v>2.4373529389128599E-2</v>
      </c>
      <c r="BW141">
        <v>2.8901526668176098E-3</v>
      </c>
      <c r="BX141">
        <v>1</v>
      </c>
      <c r="BY141">
        <v>1</v>
      </c>
      <c r="BZ141">
        <v>2</v>
      </c>
      <c r="CA141" t="s">
        <v>203</v>
      </c>
      <c r="CB141">
        <v>100</v>
      </c>
      <c r="CC141">
        <v>100</v>
      </c>
      <c r="CD141">
        <v>-0.38900000000000001</v>
      </c>
      <c r="CE141">
        <v>0.248</v>
      </c>
      <c r="CF141">
        <v>2</v>
      </c>
      <c r="CG141">
        <v>1046.79</v>
      </c>
      <c r="CH141">
        <v>366.05599999999998</v>
      </c>
      <c r="CI141">
        <v>20.000599999999999</v>
      </c>
      <c r="CJ141">
        <v>24.8674</v>
      </c>
      <c r="CK141">
        <v>30.000499999999999</v>
      </c>
      <c r="CL141">
        <v>24.616499999999998</v>
      </c>
      <c r="CM141">
        <v>24.666399999999999</v>
      </c>
      <c r="CN141">
        <v>25.805700000000002</v>
      </c>
      <c r="CO141">
        <v>-30</v>
      </c>
      <c r="CP141">
        <v>-30</v>
      </c>
      <c r="CQ141">
        <v>20</v>
      </c>
      <c r="CR141">
        <v>410</v>
      </c>
      <c r="CS141">
        <v>20</v>
      </c>
      <c r="CT141">
        <v>101.462</v>
      </c>
      <c r="CU141">
        <v>101.601</v>
      </c>
    </row>
    <row r="142" spans="1:99" x14ac:dyDescent="0.25">
      <c r="A142">
        <v>126</v>
      </c>
      <c r="B142">
        <v>1591792819</v>
      </c>
      <c r="C142">
        <v>7004.5</v>
      </c>
      <c r="D142" t="s">
        <v>507</v>
      </c>
      <c r="E142" t="s">
        <v>508</v>
      </c>
      <c r="F142">
        <v>1591792810.64516</v>
      </c>
      <c r="G142">
        <f t="shared" si="29"/>
        <v>-1.8332927792275715E-6</v>
      </c>
      <c r="H142">
        <f t="shared" si="30"/>
        <v>-0.95797073928429344</v>
      </c>
      <c r="I142">
        <f t="shared" si="31"/>
        <v>411.07464516128999</v>
      </c>
      <c r="J142">
        <f t="shared" si="32"/>
        <v>-2978.3212668559831</v>
      </c>
      <c r="K142">
        <f t="shared" si="33"/>
        <v>-303.24576923742131</v>
      </c>
      <c r="L142">
        <f t="shared" si="34"/>
        <v>41.854667719418721</v>
      </c>
      <c r="M142">
        <f t="shared" si="35"/>
        <v>-4.5107462670043535E-4</v>
      </c>
      <c r="N142">
        <f t="shared" si="36"/>
        <v>2.7927784300388563</v>
      </c>
      <c r="O142">
        <f t="shared" si="37"/>
        <v>-4.5111510571201307E-4</v>
      </c>
      <c r="P142">
        <f t="shared" si="38"/>
        <v>-2.8194330398201024E-4</v>
      </c>
      <c r="Q142">
        <f t="shared" si="39"/>
        <v>3.4746491809354769E-3</v>
      </c>
      <c r="R142">
        <f t="shared" si="40"/>
        <v>20.497648062681488</v>
      </c>
      <c r="S142">
        <f t="shared" si="41"/>
        <v>20.528535483871</v>
      </c>
      <c r="T142">
        <f t="shared" si="42"/>
        <v>2.4245276471547363</v>
      </c>
      <c r="U142">
        <f t="shared" si="43"/>
        <v>83.467681838658834</v>
      </c>
      <c r="V142">
        <f t="shared" si="44"/>
        <v>2.0197800311018566</v>
      </c>
      <c r="W142">
        <f t="shared" si="45"/>
        <v>2.419834823022935</v>
      </c>
      <c r="X142">
        <f t="shared" si="46"/>
        <v>0.40474761605287979</v>
      </c>
      <c r="Y142">
        <f t="shared" si="47"/>
        <v>8.0848211563935901E-2</v>
      </c>
      <c r="Z142">
        <f t="shared" si="48"/>
        <v>-4.7291751742105061</v>
      </c>
      <c r="AA142">
        <f t="shared" si="49"/>
        <v>-0.34224837986198542</v>
      </c>
      <c r="AB142">
        <f t="shared" si="50"/>
        <v>-4.9871006933276201</v>
      </c>
      <c r="AC142">
        <v>-1.2242034544981701E-3</v>
      </c>
      <c r="AD142">
        <v>2.36444509862365E-2</v>
      </c>
      <c r="AE142">
        <v>2.6816007041345302</v>
      </c>
      <c r="AF142">
        <v>0</v>
      </c>
      <c r="AG142">
        <v>0</v>
      </c>
      <c r="AH142">
        <f t="shared" si="51"/>
        <v>1</v>
      </c>
      <c r="AI142">
        <f t="shared" si="52"/>
        <v>0</v>
      </c>
      <c r="AJ142">
        <f t="shared" si="53"/>
        <v>55022.391955182116</v>
      </c>
      <c r="AK142">
        <f t="shared" si="54"/>
        <v>1.8182360967741899E-2</v>
      </c>
      <c r="AL142">
        <f t="shared" si="55"/>
        <v>8.9093568741935303E-3</v>
      </c>
      <c r="AM142">
        <f t="shared" si="56"/>
        <v>0.49</v>
      </c>
      <c r="AN142">
        <f t="shared" si="57"/>
        <v>0.39</v>
      </c>
      <c r="AO142">
        <v>11.22</v>
      </c>
      <c r="AP142">
        <v>0.5</v>
      </c>
      <c r="AQ142" t="s">
        <v>196</v>
      </c>
      <c r="AR142">
        <v>1591792810.64516</v>
      </c>
      <c r="AS142">
        <v>411.07464516128999</v>
      </c>
      <c r="AT142">
        <v>409.99896774193502</v>
      </c>
      <c r="AU142">
        <v>19.8372225806452</v>
      </c>
      <c r="AV142">
        <v>19.839238709677399</v>
      </c>
      <c r="AW142">
        <v>1000.01051612903</v>
      </c>
      <c r="AX142">
        <v>101.71690322580601</v>
      </c>
      <c r="AY142">
        <v>0.10077930967741899</v>
      </c>
      <c r="AZ142">
        <v>20.497125806451599</v>
      </c>
      <c r="BA142">
        <v>20.528535483871</v>
      </c>
      <c r="BB142">
        <v>20.581829032258099</v>
      </c>
      <c r="BC142">
        <v>0</v>
      </c>
      <c r="BD142">
        <v>0</v>
      </c>
      <c r="BE142">
        <v>10008.664516129</v>
      </c>
      <c r="BF142">
        <v>1.8182360967741899E-2</v>
      </c>
      <c r="BG142">
        <v>1.72313451612903E-3</v>
      </c>
      <c r="BH142">
        <v>1591792801.5</v>
      </c>
      <c r="BI142" t="s">
        <v>506</v>
      </c>
      <c r="BJ142">
        <v>22</v>
      </c>
      <c r="BK142">
        <v>-0.38900000000000001</v>
      </c>
      <c r="BL142">
        <v>0.248</v>
      </c>
      <c r="BM142">
        <v>410</v>
      </c>
      <c r="BN142">
        <v>20</v>
      </c>
      <c r="BO142">
        <v>0.24</v>
      </c>
      <c r="BP142">
        <v>0.17</v>
      </c>
      <c r="BQ142">
        <v>0.815539920731707</v>
      </c>
      <c r="BR142">
        <v>4.7272316634139999</v>
      </c>
      <c r="BS142">
        <v>0.53495628922582705</v>
      </c>
      <c r="BT142">
        <v>0</v>
      </c>
      <c r="BU142">
        <v>-2.7569554729268298E-3</v>
      </c>
      <c r="BV142">
        <v>8.3457808992327496E-3</v>
      </c>
      <c r="BW142">
        <v>2.0241595665587502E-3</v>
      </c>
      <c r="BX142">
        <v>1</v>
      </c>
      <c r="BY142">
        <v>1</v>
      </c>
      <c r="BZ142">
        <v>2</v>
      </c>
      <c r="CA142" t="s">
        <v>203</v>
      </c>
      <c r="CB142">
        <v>100</v>
      </c>
      <c r="CC142">
        <v>100</v>
      </c>
      <c r="CD142">
        <v>-0.38900000000000001</v>
      </c>
      <c r="CE142">
        <v>0.248</v>
      </c>
      <c r="CF142">
        <v>2</v>
      </c>
      <c r="CG142">
        <v>1050.24</v>
      </c>
      <c r="CH142">
        <v>366.32799999999997</v>
      </c>
      <c r="CI142">
        <v>20.000499999999999</v>
      </c>
      <c r="CJ142">
        <v>24.8736</v>
      </c>
      <c r="CK142">
        <v>30.000399999999999</v>
      </c>
      <c r="CL142">
        <v>24.617599999999999</v>
      </c>
      <c r="CM142">
        <v>24.668700000000001</v>
      </c>
      <c r="CN142">
        <v>25.807200000000002</v>
      </c>
      <c r="CO142">
        <v>-30</v>
      </c>
      <c r="CP142">
        <v>-30</v>
      </c>
      <c r="CQ142">
        <v>20</v>
      </c>
      <c r="CR142">
        <v>410</v>
      </c>
      <c r="CS142">
        <v>20</v>
      </c>
      <c r="CT142">
        <v>101.461</v>
      </c>
      <c r="CU142">
        <v>101.6</v>
      </c>
    </row>
    <row r="143" spans="1:99" x14ac:dyDescent="0.25">
      <c r="A143">
        <v>127</v>
      </c>
      <c r="B143">
        <v>1591792824</v>
      </c>
      <c r="C143">
        <v>7009.5</v>
      </c>
      <c r="D143" t="s">
        <v>509</v>
      </c>
      <c r="E143" t="s">
        <v>510</v>
      </c>
      <c r="F143">
        <v>1591792815.4354801</v>
      </c>
      <c r="G143">
        <f t="shared" si="29"/>
        <v>-1.8714630776123089E-6</v>
      </c>
      <c r="H143">
        <f t="shared" si="30"/>
        <v>-1.0966356891535665</v>
      </c>
      <c r="I143">
        <f t="shared" si="31"/>
        <v>411.20651612903202</v>
      </c>
      <c r="J143">
        <f t="shared" si="32"/>
        <v>-3381.698541274699</v>
      </c>
      <c r="K143">
        <f t="shared" si="33"/>
        <v>-344.31722240439819</v>
      </c>
      <c r="L143">
        <f t="shared" si="34"/>
        <v>41.868157004547299</v>
      </c>
      <c r="M143">
        <f t="shared" si="35"/>
        <v>-4.6139625402612927E-4</v>
      </c>
      <c r="N143">
        <f t="shared" si="36"/>
        <v>2.7920035721337877</v>
      </c>
      <c r="O143">
        <f t="shared" si="37"/>
        <v>-4.6143861858787986E-4</v>
      </c>
      <c r="P143">
        <f t="shared" si="38"/>
        <v>-2.8839533010315243E-4</v>
      </c>
      <c r="Q143">
        <f t="shared" si="39"/>
        <v>7.3956987767419269E-3</v>
      </c>
      <c r="R143">
        <f t="shared" si="40"/>
        <v>20.495221628220303</v>
      </c>
      <c r="S143">
        <f t="shared" si="41"/>
        <v>20.526996774193499</v>
      </c>
      <c r="T143">
        <f t="shared" si="42"/>
        <v>2.4242975676629563</v>
      </c>
      <c r="U143">
        <f t="shared" si="43"/>
        <v>83.504603964339637</v>
      </c>
      <c r="V143">
        <f t="shared" si="44"/>
        <v>2.0203666917587153</v>
      </c>
      <c r="W143">
        <f t="shared" si="45"/>
        <v>2.4194674255583632</v>
      </c>
      <c r="X143">
        <f t="shared" si="46"/>
        <v>0.40393087590424104</v>
      </c>
      <c r="Y143">
        <f t="shared" si="47"/>
        <v>8.2531521722702825E-2</v>
      </c>
      <c r="Z143">
        <f t="shared" si="48"/>
        <v>-4.8667322039656957</v>
      </c>
      <c r="AA143">
        <f t="shared" si="49"/>
        <v>-0.35229386761463222</v>
      </c>
      <c r="AB143">
        <f t="shared" si="50"/>
        <v>-5.129098851080883</v>
      </c>
      <c r="AC143">
        <v>-1.22367584006902E-3</v>
      </c>
      <c r="AD143">
        <v>2.36342605612186E-2</v>
      </c>
      <c r="AE143">
        <v>2.6808737622618599</v>
      </c>
      <c r="AF143">
        <v>0</v>
      </c>
      <c r="AG143">
        <v>0</v>
      </c>
      <c r="AH143">
        <f t="shared" si="51"/>
        <v>1</v>
      </c>
      <c r="AI143">
        <f t="shared" si="52"/>
        <v>0</v>
      </c>
      <c r="AJ143">
        <f t="shared" si="53"/>
        <v>55000.121370552348</v>
      </c>
      <c r="AK143">
        <f t="shared" si="54"/>
        <v>3.8700673870967699E-2</v>
      </c>
      <c r="AL143">
        <f t="shared" si="55"/>
        <v>1.896333019677417E-2</v>
      </c>
      <c r="AM143">
        <f t="shared" si="56"/>
        <v>0.49</v>
      </c>
      <c r="AN143">
        <f t="shared" si="57"/>
        <v>0.39</v>
      </c>
      <c r="AO143">
        <v>11.22</v>
      </c>
      <c r="AP143">
        <v>0.5</v>
      </c>
      <c r="AQ143" t="s">
        <v>196</v>
      </c>
      <c r="AR143">
        <v>1591792815.4354801</v>
      </c>
      <c r="AS143">
        <v>411.20651612903202</v>
      </c>
      <c r="AT143">
        <v>409.97525806451603</v>
      </c>
      <c r="AU143">
        <v>19.842954838709701</v>
      </c>
      <c r="AV143">
        <v>19.8450129032258</v>
      </c>
      <c r="AW143">
        <v>1000.02487096774</v>
      </c>
      <c r="AX143">
        <v>101.717322580645</v>
      </c>
      <c r="AY143">
        <v>0.100511919354839</v>
      </c>
      <c r="AZ143">
        <v>20.494664516128999</v>
      </c>
      <c r="BA143">
        <v>20.526996774193499</v>
      </c>
      <c r="BB143">
        <v>20.576699999999999</v>
      </c>
      <c r="BC143">
        <v>0</v>
      </c>
      <c r="BD143">
        <v>0</v>
      </c>
      <c r="BE143">
        <v>10004.3096774194</v>
      </c>
      <c r="BF143">
        <v>3.8700673870967699E-2</v>
      </c>
      <c r="BG143">
        <v>1.73238225806452E-3</v>
      </c>
      <c r="BH143">
        <v>1591792801.5</v>
      </c>
      <c r="BI143" t="s">
        <v>506</v>
      </c>
      <c r="BJ143">
        <v>22</v>
      </c>
      <c r="BK143">
        <v>-0.38900000000000001</v>
      </c>
      <c r="BL143">
        <v>0.248</v>
      </c>
      <c r="BM143">
        <v>410</v>
      </c>
      <c r="BN143">
        <v>20</v>
      </c>
      <c r="BO143">
        <v>0.24</v>
      </c>
      <c r="BP143">
        <v>0.17</v>
      </c>
      <c r="BQ143">
        <v>1.1142429951219499</v>
      </c>
      <c r="BR143">
        <v>1.81893748432067</v>
      </c>
      <c r="BS143">
        <v>0.28981138506031201</v>
      </c>
      <c r="BT143">
        <v>0</v>
      </c>
      <c r="BU143">
        <v>-1.9495418780487799E-3</v>
      </c>
      <c r="BV143">
        <v>-2.8024844111498E-3</v>
      </c>
      <c r="BW143">
        <v>8.9158756357870096E-4</v>
      </c>
      <c r="BX143">
        <v>1</v>
      </c>
      <c r="BY143">
        <v>1</v>
      </c>
      <c r="BZ143">
        <v>2</v>
      </c>
      <c r="CA143" t="s">
        <v>203</v>
      </c>
      <c r="CB143">
        <v>100</v>
      </c>
      <c r="CC143">
        <v>100</v>
      </c>
      <c r="CD143">
        <v>-0.38900000000000001</v>
      </c>
      <c r="CE143">
        <v>0.248</v>
      </c>
      <c r="CF143">
        <v>2</v>
      </c>
      <c r="CG143">
        <v>1048.48</v>
      </c>
      <c r="CH143">
        <v>366.61799999999999</v>
      </c>
      <c r="CI143">
        <v>20.000299999999999</v>
      </c>
      <c r="CJ143">
        <v>24.878900000000002</v>
      </c>
      <c r="CK143">
        <v>30.000499999999999</v>
      </c>
      <c r="CL143">
        <v>24.6221</v>
      </c>
      <c r="CM143">
        <v>24.673300000000001</v>
      </c>
      <c r="CN143">
        <v>25.806100000000001</v>
      </c>
      <c r="CO143">
        <v>-30</v>
      </c>
      <c r="CP143">
        <v>-30</v>
      </c>
      <c r="CQ143">
        <v>20</v>
      </c>
      <c r="CR143">
        <v>410</v>
      </c>
      <c r="CS143">
        <v>20</v>
      </c>
      <c r="CT143">
        <v>101.46</v>
      </c>
      <c r="CU143">
        <v>101.598</v>
      </c>
    </row>
    <row r="144" spans="1:99" x14ac:dyDescent="0.25">
      <c r="A144">
        <v>128</v>
      </c>
      <c r="B144">
        <v>1591792829</v>
      </c>
      <c r="C144">
        <v>7014.5</v>
      </c>
      <c r="D144" t="s">
        <v>511</v>
      </c>
      <c r="E144" t="s">
        <v>512</v>
      </c>
      <c r="F144">
        <v>1591792820.37097</v>
      </c>
      <c r="G144">
        <f t="shared" si="29"/>
        <v>-2.3407855912918906E-6</v>
      </c>
      <c r="H144">
        <f t="shared" si="30"/>
        <v>-1.0858800157159121</v>
      </c>
      <c r="I144">
        <f t="shared" si="31"/>
        <v>411.19770967741903</v>
      </c>
      <c r="J144">
        <f t="shared" si="32"/>
        <v>-2584.7149884937999</v>
      </c>
      <c r="K144">
        <f t="shared" si="33"/>
        <v>-263.17002097834853</v>
      </c>
      <c r="L144">
        <f t="shared" si="34"/>
        <v>41.867250495233783</v>
      </c>
      <c r="M144">
        <f t="shared" si="35"/>
        <v>-5.7851045953533466E-4</v>
      </c>
      <c r="N144">
        <f t="shared" si="36"/>
        <v>2.7894723980356706</v>
      </c>
      <c r="O144">
        <f t="shared" si="37"/>
        <v>-5.7857712208223835E-4</v>
      </c>
      <c r="P144">
        <f t="shared" si="38"/>
        <v>-3.6160471144999296E-4</v>
      </c>
      <c r="Q144">
        <f t="shared" si="39"/>
        <v>9.6305290078064505E-3</v>
      </c>
      <c r="R144">
        <f t="shared" si="40"/>
        <v>20.492512675030525</v>
      </c>
      <c r="S144">
        <f t="shared" si="41"/>
        <v>20.524293548387099</v>
      </c>
      <c r="T144">
        <f t="shared" si="42"/>
        <v>2.4238934072406662</v>
      </c>
      <c r="U144">
        <f t="shared" si="43"/>
        <v>83.54357954834714</v>
      </c>
      <c r="V144">
        <f t="shared" si="44"/>
        <v>2.0209541319125792</v>
      </c>
      <c r="W144">
        <f t="shared" si="45"/>
        <v>2.4190418256414805</v>
      </c>
      <c r="X144">
        <f t="shared" si="46"/>
        <v>0.40293927532808693</v>
      </c>
      <c r="Y144">
        <f t="shared" si="47"/>
        <v>0.10322864457597238</v>
      </c>
      <c r="Z144">
        <f t="shared" si="48"/>
        <v>-4.8846354700262005</v>
      </c>
      <c r="AA144">
        <f t="shared" si="49"/>
        <v>-0.35390065389006864</v>
      </c>
      <c r="AB144">
        <f t="shared" si="50"/>
        <v>-5.1256769503324904</v>
      </c>
      <c r="AC144">
        <v>-1.22195331416817E-3</v>
      </c>
      <c r="AD144">
        <v>2.3600991435007899E-2</v>
      </c>
      <c r="AE144">
        <v>2.67849902173021</v>
      </c>
      <c r="AF144">
        <v>0</v>
      </c>
      <c r="AG144">
        <v>0</v>
      </c>
      <c r="AH144">
        <f t="shared" si="51"/>
        <v>1</v>
      </c>
      <c r="AI144">
        <f t="shared" si="52"/>
        <v>0</v>
      </c>
      <c r="AJ144">
        <f t="shared" si="53"/>
        <v>54926.396150323177</v>
      </c>
      <c r="AK144">
        <f t="shared" si="54"/>
        <v>5.0395232903225798E-2</v>
      </c>
      <c r="AL144">
        <f t="shared" si="55"/>
        <v>2.4693664122580641E-2</v>
      </c>
      <c r="AM144">
        <f t="shared" si="56"/>
        <v>0.49</v>
      </c>
      <c r="AN144">
        <f t="shared" si="57"/>
        <v>0.39</v>
      </c>
      <c r="AO144">
        <v>11.22</v>
      </c>
      <c r="AP144">
        <v>0.5</v>
      </c>
      <c r="AQ144" t="s">
        <v>196</v>
      </c>
      <c r="AR144">
        <v>1591792820.37097</v>
      </c>
      <c r="AS144">
        <v>411.19770967741903</v>
      </c>
      <c r="AT144">
        <v>409.97829032258102</v>
      </c>
      <c r="AU144">
        <v>19.848729032258099</v>
      </c>
      <c r="AV144">
        <v>19.8513032258065</v>
      </c>
      <c r="AW144">
        <v>1000.0147419354799</v>
      </c>
      <c r="AX144">
        <v>101.71758064516099</v>
      </c>
      <c r="AY144">
        <v>0.100229887096774</v>
      </c>
      <c r="AZ144">
        <v>20.491812903225799</v>
      </c>
      <c r="BA144">
        <v>20.524293548387099</v>
      </c>
      <c r="BB144">
        <v>20.572735483871</v>
      </c>
      <c r="BC144">
        <v>0</v>
      </c>
      <c r="BD144">
        <v>0</v>
      </c>
      <c r="BE144">
        <v>9990.2016129032309</v>
      </c>
      <c r="BF144">
        <v>5.0395232903225798E-2</v>
      </c>
      <c r="BG144">
        <v>1.80019741935484E-3</v>
      </c>
      <c r="BH144">
        <v>1591792801.5</v>
      </c>
      <c r="BI144" t="s">
        <v>506</v>
      </c>
      <c r="BJ144">
        <v>22</v>
      </c>
      <c r="BK144">
        <v>-0.38900000000000001</v>
      </c>
      <c r="BL144">
        <v>0.248</v>
      </c>
      <c r="BM144">
        <v>410</v>
      </c>
      <c r="BN144">
        <v>20</v>
      </c>
      <c r="BO144">
        <v>0.24</v>
      </c>
      <c r="BP144">
        <v>0.17</v>
      </c>
      <c r="BQ144">
        <v>1.22149219512195</v>
      </c>
      <c r="BR144">
        <v>-0.11141665505228</v>
      </c>
      <c r="BS144">
        <v>2.5424564030815701E-2</v>
      </c>
      <c r="BT144">
        <v>0</v>
      </c>
      <c r="BU144">
        <v>-2.4524773414634098E-3</v>
      </c>
      <c r="BV144">
        <v>-4.5232992125441704E-3</v>
      </c>
      <c r="BW144">
        <v>1.04036280201189E-3</v>
      </c>
      <c r="BX144">
        <v>1</v>
      </c>
      <c r="BY144">
        <v>1</v>
      </c>
      <c r="BZ144">
        <v>2</v>
      </c>
      <c r="CA144" t="s">
        <v>203</v>
      </c>
      <c r="CB144">
        <v>100</v>
      </c>
      <c r="CC144">
        <v>100</v>
      </c>
      <c r="CD144">
        <v>-0.38900000000000001</v>
      </c>
      <c r="CE144">
        <v>0.248</v>
      </c>
      <c r="CF144">
        <v>2</v>
      </c>
      <c r="CG144">
        <v>1049.8800000000001</v>
      </c>
      <c r="CH144">
        <v>366.726</v>
      </c>
      <c r="CI144">
        <v>20.000299999999999</v>
      </c>
      <c r="CJ144">
        <v>24.885100000000001</v>
      </c>
      <c r="CK144">
        <v>30.000499999999999</v>
      </c>
      <c r="CL144">
        <v>24.6281</v>
      </c>
      <c r="CM144">
        <v>24.678999999999998</v>
      </c>
      <c r="CN144">
        <v>25.806899999999999</v>
      </c>
      <c r="CO144">
        <v>-30</v>
      </c>
      <c r="CP144">
        <v>-30</v>
      </c>
      <c r="CQ144">
        <v>20</v>
      </c>
      <c r="CR144">
        <v>410</v>
      </c>
      <c r="CS144">
        <v>20</v>
      </c>
      <c r="CT144">
        <v>101.458</v>
      </c>
      <c r="CU144">
        <v>101.598</v>
      </c>
    </row>
    <row r="145" spans="1:99" x14ac:dyDescent="0.25">
      <c r="A145">
        <v>129</v>
      </c>
      <c r="B145">
        <v>1591792834</v>
      </c>
      <c r="C145">
        <v>7019.5</v>
      </c>
      <c r="D145" t="s">
        <v>513</v>
      </c>
      <c r="E145" t="s">
        <v>514</v>
      </c>
      <c r="F145">
        <v>1591792825.37097</v>
      </c>
      <c r="G145">
        <f t="shared" ref="G145:G208" si="58">AW145*AH145*(AU145-AV145)/(100*AO145*(1000-AH145*AU145))</f>
        <v>-2.3965084695083582E-6</v>
      </c>
      <c r="H145">
        <f t="shared" ref="H145:H208" si="59">AW145*AH145*(AT145-AS145*(1000-AH145*AV145)/(1000-AH145*AU145))/(100*AO145)</f>
        <v>-1.0837175450568015</v>
      </c>
      <c r="I145">
        <f t="shared" ref="I145:I208" si="60">AS145 - IF(AH145&gt;1, H145*AO145*100/(AJ145*BE145), 0)</f>
        <v>411.20699999999999</v>
      </c>
      <c r="J145">
        <f t="shared" ref="J145:J208" si="61">((P145-G145/2)*I145-H145)/(P145+G145/2)</f>
        <v>-2500.0960907583058</v>
      </c>
      <c r="K145">
        <f t="shared" ref="K145:K208" si="62">J145*(AX145+AY145)/1000</f>
        <v>-254.55408009662153</v>
      </c>
      <c r="L145">
        <f t="shared" ref="L145:L208" si="63">(AS145 - IF(AH145&gt;1, H145*AO145*100/(AJ145*BE145), 0))*(AX145+AY145)/1000</f>
        <v>41.868158588473527</v>
      </c>
      <c r="M145">
        <f t="shared" ref="M145:M208" si="64">2/((1/O145-1/N145)+SIGN(O145)*SQRT((1/O145-1/N145)*(1/O145-1/N145) + 4*AP145/((AP145+1)*(AP145+1))*(2*1/O145*1/N145-1/N145*1/N145)))</f>
        <v>-5.9415593320738763E-4</v>
      </c>
      <c r="N145">
        <f t="shared" ref="N145:N208" si="65">AE145+AD145*AO145+AC145*AO145*AO145</f>
        <v>2.7902489620710051</v>
      </c>
      <c r="O145">
        <f t="shared" ref="O145:O208" si="66">G145*(1000-(1000*0.61365*EXP(17.502*S145/(240.97+S145))/(AX145+AY145)+AU145)/2)/(1000*0.61365*EXP(17.502*S145/(240.97+S145))/(AX145+AY145)-AU145)</f>
        <v>-5.9422623087362284E-4</v>
      </c>
      <c r="P145">
        <f t="shared" ref="P145:P208" si="67">1/((AP145+1)/(M145/1.6)+1/(N145/1.37)) + AP145/((AP145+1)/(M145/1.6) + AP145/(N145/1.37))</f>
        <v>-3.7138507779904326E-4</v>
      </c>
      <c r="Q145">
        <f t="shared" ref="Q145:Q208" si="68">(AL145*AN145)</f>
        <v>7.1601892943225758E-3</v>
      </c>
      <c r="R145">
        <f t="shared" ref="R145:R208" si="69">(AZ145+(Q145+2*0.95*0.0000000567*(((AZ145+$B$7)+273)^4-(AZ145+273)^4)-44100*G145)/(1.84*29.3*N145+8*0.95*0.0000000567*(AZ145+273)^3))</f>
        <v>20.490225317415224</v>
      </c>
      <c r="S145">
        <f t="shared" ref="S145:S208" si="70">($C$7*BA145+$D$7*BB145+$E$7*R145)</f>
        <v>20.520316129032299</v>
      </c>
      <c r="T145">
        <f t="shared" ref="T145:T208" si="71">0.61365*EXP(17.502*S145/(240.97+S145))</f>
        <v>2.4232988489194618</v>
      </c>
      <c r="U145">
        <f t="shared" ref="U145:U208" si="72">(V145/W145*100)</f>
        <v>83.58340205738908</v>
      </c>
      <c r="V145">
        <f t="shared" ref="V145:V208" si="73">AU145*(AX145+AY145)/1000</f>
        <v>2.0216321856260455</v>
      </c>
      <c r="W145">
        <f t="shared" ref="W145:W208" si="74">0.61365*EXP(17.502*AZ145/(240.97+AZ145))</f>
        <v>2.4187005264968464</v>
      </c>
      <c r="X145">
        <f t="shared" ref="X145:X208" si="75">(T145-AU145*(AX145+AY145)/1000)</f>
        <v>0.40166666329341627</v>
      </c>
      <c r="Y145">
        <f t="shared" ref="Y145:Y208" si="76">(-G145*44100)</f>
        <v>0.1056860235053186</v>
      </c>
      <c r="Z145">
        <f t="shared" ref="Z145:Z208" si="77">2*29.3*N145*0.92*(AZ145-S145)</f>
        <v>-4.6317236290471442</v>
      </c>
      <c r="AA145">
        <f t="shared" ref="AA145:AA208" si="78">2*0.95*0.0000000567*(((AZ145+$B$7)+273)^4-(S145+273)^4)</f>
        <v>-0.33547259848056338</v>
      </c>
      <c r="AB145">
        <f t="shared" ref="AB145:AB208" si="79">Q145+AA145+Y145+Z145</f>
        <v>-4.854350014728066</v>
      </c>
      <c r="AC145">
        <v>-1.22248162308454E-3</v>
      </c>
      <c r="AD145">
        <v>2.36111952734573E-2</v>
      </c>
      <c r="AE145">
        <v>2.6792276066623302</v>
      </c>
      <c r="AF145">
        <v>0</v>
      </c>
      <c r="AG145">
        <v>0</v>
      </c>
      <c r="AH145">
        <f t="shared" ref="AH145:AH208" si="80">IF(AF145*$H$13&gt;=AJ145,1,(AJ145/(AJ145-AF145*$H$13)))</f>
        <v>1</v>
      </c>
      <c r="AI145">
        <f t="shared" ref="AI145:AI208" si="81">(AH145-1)*100</f>
        <v>0</v>
      </c>
      <c r="AJ145">
        <f t="shared" ref="AJ145:AJ208" si="82">MAX(0,($B$13+$C$13*BE145)/(1+$D$13*BE145)*AX145/(AZ145+273)*$E$13)</f>
        <v>54949.606639588026</v>
      </c>
      <c r="AK145">
        <f t="shared" ref="AK145:AK208" si="83">$B$11*BF145+$C$11*BG145</f>
        <v>3.7468285161290298E-2</v>
      </c>
      <c r="AL145">
        <f t="shared" ref="AL145:AL208" si="84">AK145*AM145</f>
        <v>1.8359459729032246E-2</v>
      </c>
      <c r="AM145">
        <f t="shared" ref="AM145:AM208" si="85">($B$11*$D$9+$C$11*$D$9)/($B$11+$C$11)</f>
        <v>0.49</v>
      </c>
      <c r="AN145">
        <f t="shared" ref="AN145:AN208" si="86">($B$11*$K$9+$C$11*$K$9)/($B$11+$C$11)</f>
        <v>0.39</v>
      </c>
      <c r="AO145">
        <v>11.22</v>
      </c>
      <c r="AP145">
        <v>0.5</v>
      </c>
      <c r="AQ145" t="s">
        <v>196</v>
      </c>
      <c r="AR145">
        <v>1591792825.37097</v>
      </c>
      <c r="AS145">
        <v>411.20699999999999</v>
      </c>
      <c r="AT145">
        <v>409.98996774193603</v>
      </c>
      <c r="AU145">
        <v>19.8554064516129</v>
      </c>
      <c r="AV145">
        <v>19.8580419354839</v>
      </c>
      <c r="AW145">
        <v>1000.00370967742</v>
      </c>
      <c r="AX145">
        <v>101.71764516128999</v>
      </c>
      <c r="AY145">
        <v>0.100073380645161</v>
      </c>
      <c r="AZ145">
        <v>20.489525806451599</v>
      </c>
      <c r="BA145">
        <v>20.520316129032299</v>
      </c>
      <c r="BB145">
        <v>20.570267741935499</v>
      </c>
      <c r="BC145">
        <v>0</v>
      </c>
      <c r="BD145">
        <v>0</v>
      </c>
      <c r="BE145">
        <v>9994.5145161290293</v>
      </c>
      <c r="BF145">
        <v>3.7468285161290298E-2</v>
      </c>
      <c r="BG145">
        <v>1.8094448387096799E-3</v>
      </c>
      <c r="BH145">
        <v>1591792801.5</v>
      </c>
      <c r="BI145" t="s">
        <v>506</v>
      </c>
      <c r="BJ145">
        <v>22</v>
      </c>
      <c r="BK145">
        <v>-0.38900000000000001</v>
      </c>
      <c r="BL145">
        <v>0.248</v>
      </c>
      <c r="BM145">
        <v>410</v>
      </c>
      <c r="BN145">
        <v>20</v>
      </c>
      <c r="BO145">
        <v>0.24</v>
      </c>
      <c r="BP145">
        <v>0.17</v>
      </c>
      <c r="BQ145">
        <v>1.2185504878048801</v>
      </c>
      <c r="BR145">
        <v>-8.9280836236922498E-2</v>
      </c>
      <c r="BS145">
        <v>2.41342039388509E-2</v>
      </c>
      <c r="BT145">
        <v>1</v>
      </c>
      <c r="BU145">
        <v>-2.6256744146341501E-3</v>
      </c>
      <c r="BV145">
        <v>-8.6600673867593498E-4</v>
      </c>
      <c r="BW145">
        <v>9.6526008311954403E-4</v>
      </c>
      <c r="BX145">
        <v>1</v>
      </c>
      <c r="BY145">
        <v>2</v>
      </c>
      <c r="BZ145">
        <v>2</v>
      </c>
      <c r="CA145" t="s">
        <v>289</v>
      </c>
      <c r="CB145">
        <v>100</v>
      </c>
      <c r="CC145">
        <v>100</v>
      </c>
      <c r="CD145">
        <v>-0.38900000000000001</v>
      </c>
      <c r="CE145">
        <v>0.248</v>
      </c>
      <c r="CF145">
        <v>2</v>
      </c>
      <c r="CG145">
        <v>1050.33</v>
      </c>
      <c r="CH145">
        <v>366.79700000000003</v>
      </c>
      <c r="CI145">
        <v>20.000299999999999</v>
      </c>
      <c r="CJ145">
        <v>24.8904</v>
      </c>
      <c r="CK145">
        <v>30.000399999999999</v>
      </c>
      <c r="CL145">
        <v>24.633700000000001</v>
      </c>
      <c r="CM145">
        <v>24.685199999999998</v>
      </c>
      <c r="CN145">
        <v>25.807400000000001</v>
      </c>
      <c r="CO145">
        <v>-30</v>
      </c>
      <c r="CP145">
        <v>-30</v>
      </c>
      <c r="CQ145">
        <v>20</v>
      </c>
      <c r="CR145">
        <v>410</v>
      </c>
      <c r="CS145">
        <v>20</v>
      </c>
      <c r="CT145">
        <v>101.456</v>
      </c>
      <c r="CU145">
        <v>101.59699999999999</v>
      </c>
    </row>
    <row r="146" spans="1:99" x14ac:dyDescent="0.25">
      <c r="A146">
        <v>130</v>
      </c>
      <c r="B146">
        <v>1591792839</v>
      </c>
      <c r="C146">
        <v>7024.5</v>
      </c>
      <c r="D146" t="s">
        <v>515</v>
      </c>
      <c r="E146" t="s">
        <v>516</v>
      </c>
      <c r="F146">
        <v>1591792830.37097</v>
      </c>
      <c r="G146">
        <f t="shared" si="58"/>
        <v>-2.6370593839339265E-6</v>
      </c>
      <c r="H146">
        <f t="shared" si="59"/>
        <v>-1.0716884884856943</v>
      </c>
      <c r="I146">
        <f t="shared" si="60"/>
        <v>411.20203225806398</v>
      </c>
      <c r="J146">
        <f t="shared" si="61"/>
        <v>-2199.2520921545602</v>
      </c>
      <c r="K146">
        <f t="shared" si="62"/>
        <v>-223.92243296082722</v>
      </c>
      <c r="L146">
        <f t="shared" si="63"/>
        <v>41.867578450934211</v>
      </c>
      <c r="M146">
        <f t="shared" si="64"/>
        <v>-6.553412562299261E-4</v>
      </c>
      <c r="N146">
        <f t="shared" si="65"/>
        <v>2.7904722430658664</v>
      </c>
      <c r="O146">
        <f t="shared" si="66"/>
        <v>-6.5542677195997464E-4</v>
      </c>
      <c r="P146">
        <f t="shared" si="67"/>
        <v>-4.096340484939978E-4</v>
      </c>
      <c r="Q146">
        <f t="shared" si="68"/>
        <v>6.1017247992580714E-3</v>
      </c>
      <c r="R146">
        <f t="shared" si="69"/>
        <v>20.488161878751708</v>
      </c>
      <c r="S146">
        <f t="shared" si="70"/>
        <v>20.5181516129032</v>
      </c>
      <c r="T146">
        <f t="shared" si="71"/>
        <v>2.4229753432888907</v>
      </c>
      <c r="U146">
        <f t="shared" si="72"/>
        <v>83.62042485107672</v>
      </c>
      <c r="V146">
        <f t="shared" si="73"/>
        <v>2.0222628210722333</v>
      </c>
      <c r="W146">
        <f t="shared" si="74"/>
        <v>2.4183838155256563</v>
      </c>
      <c r="X146">
        <f t="shared" si="75"/>
        <v>0.40071252221665743</v>
      </c>
      <c r="Y146">
        <f t="shared" si="76"/>
        <v>0.11629431883148617</v>
      </c>
      <c r="Z146">
        <f t="shared" si="77"/>
        <v>-4.62578549666119</v>
      </c>
      <c r="AA146">
        <f t="shared" si="78"/>
        <v>-0.33500835490439551</v>
      </c>
      <c r="AB146">
        <f t="shared" si="79"/>
        <v>-4.8383978079348413</v>
      </c>
      <c r="AC146">
        <v>-1.22263355122492E-3</v>
      </c>
      <c r="AD146">
        <v>2.36141296365775E-2</v>
      </c>
      <c r="AE146">
        <v>2.6794370900934901</v>
      </c>
      <c r="AF146">
        <v>0</v>
      </c>
      <c r="AG146">
        <v>0</v>
      </c>
      <c r="AH146">
        <f t="shared" si="80"/>
        <v>1</v>
      </c>
      <c r="AI146">
        <f t="shared" si="81"/>
        <v>0</v>
      </c>
      <c r="AJ146">
        <f t="shared" si="82"/>
        <v>54956.552680081812</v>
      </c>
      <c r="AK146">
        <f t="shared" si="83"/>
        <v>3.1929486129032299E-2</v>
      </c>
      <c r="AL146">
        <f t="shared" si="84"/>
        <v>1.5645448203225824E-2</v>
      </c>
      <c r="AM146">
        <f t="shared" si="85"/>
        <v>0.49</v>
      </c>
      <c r="AN146">
        <f t="shared" si="86"/>
        <v>0.39</v>
      </c>
      <c r="AO146">
        <v>11.22</v>
      </c>
      <c r="AP146">
        <v>0.5</v>
      </c>
      <c r="AQ146" t="s">
        <v>196</v>
      </c>
      <c r="AR146">
        <v>1591792830.37097</v>
      </c>
      <c r="AS146">
        <v>411.20203225806398</v>
      </c>
      <c r="AT146">
        <v>409.99838709677402</v>
      </c>
      <c r="AU146">
        <v>19.861635483871002</v>
      </c>
      <c r="AV146">
        <v>19.864535483870998</v>
      </c>
      <c r="AW146">
        <v>1000.00496774194</v>
      </c>
      <c r="AX146">
        <v>101.717548387097</v>
      </c>
      <c r="AY146">
        <v>9.9989383870967702E-2</v>
      </c>
      <c r="AZ146">
        <v>20.4874032258064</v>
      </c>
      <c r="BA146">
        <v>20.5181516129032</v>
      </c>
      <c r="BB146">
        <v>20.569787096774199</v>
      </c>
      <c r="BC146">
        <v>0</v>
      </c>
      <c r="BD146">
        <v>0</v>
      </c>
      <c r="BE146">
        <v>9995.7661290322594</v>
      </c>
      <c r="BF146">
        <v>3.1929486129032299E-2</v>
      </c>
      <c r="BG146">
        <v>1.7894093548387099E-3</v>
      </c>
      <c r="BH146">
        <v>1591792801.5</v>
      </c>
      <c r="BI146" t="s">
        <v>506</v>
      </c>
      <c r="BJ146">
        <v>22</v>
      </c>
      <c r="BK146">
        <v>-0.38900000000000001</v>
      </c>
      <c r="BL146">
        <v>0.248</v>
      </c>
      <c r="BM146">
        <v>410</v>
      </c>
      <c r="BN146">
        <v>20</v>
      </c>
      <c r="BO146">
        <v>0.24</v>
      </c>
      <c r="BP146">
        <v>0.17</v>
      </c>
      <c r="BQ146">
        <v>1.21137390243902</v>
      </c>
      <c r="BR146">
        <v>-0.123825156794418</v>
      </c>
      <c r="BS146">
        <v>2.3180070485177499E-2</v>
      </c>
      <c r="BT146">
        <v>0</v>
      </c>
      <c r="BU146">
        <v>-2.7980800243902399E-3</v>
      </c>
      <c r="BV146">
        <v>-2.4097191428573699E-3</v>
      </c>
      <c r="BW146">
        <v>1.0155579588388801E-3</v>
      </c>
      <c r="BX146">
        <v>1</v>
      </c>
      <c r="BY146">
        <v>1</v>
      </c>
      <c r="BZ146">
        <v>2</v>
      </c>
      <c r="CA146" t="s">
        <v>203</v>
      </c>
      <c r="CB146">
        <v>100</v>
      </c>
      <c r="CC146">
        <v>100</v>
      </c>
      <c r="CD146">
        <v>-0.38900000000000001</v>
      </c>
      <c r="CE146">
        <v>0.248</v>
      </c>
      <c r="CF146">
        <v>2</v>
      </c>
      <c r="CG146">
        <v>1050.31</v>
      </c>
      <c r="CH146">
        <v>366.726</v>
      </c>
      <c r="CI146">
        <v>20.000299999999999</v>
      </c>
      <c r="CJ146">
        <v>24.896000000000001</v>
      </c>
      <c r="CK146">
        <v>30.000399999999999</v>
      </c>
      <c r="CL146">
        <v>24.639600000000002</v>
      </c>
      <c r="CM146">
        <v>24.690300000000001</v>
      </c>
      <c r="CN146">
        <v>25.8079</v>
      </c>
      <c r="CO146">
        <v>-30</v>
      </c>
      <c r="CP146">
        <v>-30</v>
      </c>
      <c r="CQ146">
        <v>20</v>
      </c>
      <c r="CR146">
        <v>410</v>
      </c>
      <c r="CS146">
        <v>20</v>
      </c>
      <c r="CT146">
        <v>101.45699999999999</v>
      </c>
      <c r="CU146">
        <v>101.59399999999999</v>
      </c>
    </row>
    <row r="147" spans="1:99" x14ac:dyDescent="0.25">
      <c r="A147">
        <v>131</v>
      </c>
      <c r="B147">
        <v>1591793110.5</v>
      </c>
      <c r="C147">
        <v>7296</v>
      </c>
      <c r="D147" t="s">
        <v>519</v>
      </c>
      <c r="E147" t="s">
        <v>520</v>
      </c>
      <c r="F147">
        <v>1591793102.5</v>
      </c>
      <c r="G147">
        <f t="shared" si="58"/>
        <v>-6.5995724214010448E-6</v>
      </c>
      <c r="H147">
        <f t="shared" si="59"/>
        <v>-1.4037259893236746</v>
      </c>
      <c r="I147">
        <f t="shared" si="60"/>
        <v>411.16796774193602</v>
      </c>
      <c r="J147">
        <f t="shared" si="61"/>
        <v>-874.50804283277489</v>
      </c>
      <c r="K147">
        <f t="shared" si="62"/>
        <v>-89.050470390261452</v>
      </c>
      <c r="L147">
        <f t="shared" si="63"/>
        <v>41.868912741181944</v>
      </c>
      <c r="M147">
        <f t="shared" si="64"/>
        <v>-1.7444897070362769E-3</v>
      </c>
      <c r="N147">
        <f t="shared" si="65"/>
        <v>2.7924161276461654</v>
      </c>
      <c r="O147">
        <f t="shared" si="66"/>
        <v>-1.7450953922924515E-3</v>
      </c>
      <c r="P147">
        <f t="shared" si="67"/>
        <v>-1.0906301856765826E-3</v>
      </c>
      <c r="Q147">
        <f t="shared" si="68"/>
        <v>1.0924154443548398E-2</v>
      </c>
      <c r="R147">
        <f t="shared" si="69"/>
        <v>20.485989829253764</v>
      </c>
      <c r="S147">
        <f t="shared" si="70"/>
        <v>20.521983870967698</v>
      </c>
      <c r="T147">
        <f t="shared" si="71"/>
        <v>2.4235481331631621</v>
      </c>
      <c r="U147">
        <f t="shared" si="72"/>
        <v>84.656537250358397</v>
      </c>
      <c r="V147">
        <f t="shared" si="73"/>
        <v>2.0469052498022036</v>
      </c>
      <c r="W147">
        <f t="shared" si="74"/>
        <v>2.4178938996155761</v>
      </c>
      <c r="X147">
        <f t="shared" si="75"/>
        <v>0.37664288336095852</v>
      </c>
      <c r="Y147">
        <f t="shared" si="76"/>
        <v>0.29104114378378609</v>
      </c>
      <c r="Z147">
        <f t="shared" si="77"/>
        <v>-5.7003036704988013</v>
      </c>
      <c r="AA147">
        <f t="shared" si="78"/>
        <v>-0.41254082000870657</v>
      </c>
      <c r="AB147">
        <f t="shared" si="79"/>
        <v>-5.810879192280173</v>
      </c>
      <c r="AC147">
        <v>-1.22303762627743E-3</v>
      </c>
      <c r="AD147">
        <v>2.36219340033588E-2</v>
      </c>
      <c r="AE147">
        <v>2.6799941571161598</v>
      </c>
      <c r="AF147">
        <v>0</v>
      </c>
      <c r="AG147">
        <v>0</v>
      </c>
      <c r="AH147">
        <f t="shared" si="80"/>
        <v>1</v>
      </c>
      <c r="AI147">
        <f t="shared" si="81"/>
        <v>0</v>
      </c>
      <c r="AJ147">
        <f t="shared" si="82"/>
        <v>54974.839229615638</v>
      </c>
      <c r="AK147">
        <f t="shared" si="83"/>
        <v>5.7164596774193603E-2</v>
      </c>
      <c r="AL147">
        <f t="shared" si="84"/>
        <v>2.8010652419354864E-2</v>
      </c>
      <c r="AM147">
        <f t="shared" si="85"/>
        <v>0.49</v>
      </c>
      <c r="AN147">
        <f t="shared" si="86"/>
        <v>0.39</v>
      </c>
      <c r="AO147">
        <v>8.5</v>
      </c>
      <c r="AP147">
        <v>0.5</v>
      </c>
      <c r="AQ147" t="s">
        <v>196</v>
      </c>
      <c r="AR147">
        <v>1591793102.5</v>
      </c>
      <c r="AS147">
        <v>411.16796774193602</v>
      </c>
      <c r="AT147">
        <v>409.97251612903199</v>
      </c>
      <c r="AU147">
        <v>20.1013548387097</v>
      </c>
      <c r="AV147">
        <v>20.106851612903199</v>
      </c>
      <c r="AW147">
        <v>1000.01838709677</v>
      </c>
      <c r="AX147">
        <v>101.728870967742</v>
      </c>
      <c r="AY147">
        <v>0.10034732258064499</v>
      </c>
      <c r="AZ147">
        <v>20.4841193548387</v>
      </c>
      <c r="BA147">
        <v>20.521983870967698</v>
      </c>
      <c r="BB147">
        <v>20.562406451612901</v>
      </c>
      <c r="BC147">
        <v>0</v>
      </c>
      <c r="BD147">
        <v>0</v>
      </c>
      <c r="BE147">
        <v>9997.9567741935498</v>
      </c>
      <c r="BF147">
        <v>5.7164596774193603E-2</v>
      </c>
      <c r="BG147">
        <v>1.6029200000000001E-3</v>
      </c>
      <c r="BH147">
        <v>1591793088.5</v>
      </c>
      <c r="BI147" t="s">
        <v>521</v>
      </c>
      <c r="BJ147">
        <v>23</v>
      </c>
      <c r="BK147">
        <v>-0.44</v>
      </c>
      <c r="BL147">
        <v>0.251</v>
      </c>
      <c r="BM147">
        <v>410</v>
      </c>
      <c r="BN147">
        <v>20</v>
      </c>
      <c r="BO147">
        <v>0.5</v>
      </c>
      <c r="BP147">
        <v>0.16</v>
      </c>
      <c r="BQ147">
        <v>1.0955604804878101</v>
      </c>
      <c r="BR147">
        <v>1.46030870383302</v>
      </c>
      <c r="BS147">
        <v>0.26875930628717998</v>
      </c>
      <c r="BT147">
        <v>0</v>
      </c>
      <c r="BU147">
        <v>-4.7559967317073199E-3</v>
      </c>
      <c r="BV147">
        <v>-1.0183847770036201E-2</v>
      </c>
      <c r="BW147">
        <v>1.75773856250381E-3</v>
      </c>
      <c r="BX147">
        <v>1</v>
      </c>
      <c r="BY147">
        <v>1</v>
      </c>
      <c r="BZ147">
        <v>2</v>
      </c>
      <c r="CA147" t="s">
        <v>203</v>
      </c>
      <c r="CB147">
        <v>100</v>
      </c>
      <c r="CC147">
        <v>100</v>
      </c>
      <c r="CD147">
        <v>-0.44</v>
      </c>
      <c r="CE147">
        <v>0.251</v>
      </c>
      <c r="CF147">
        <v>2</v>
      </c>
      <c r="CG147">
        <v>1051.23</v>
      </c>
      <c r="CH147">
        <v>365.32900000000001</v>
      </c>
      <c r="CI147">
        <v>20.000299999999999</v>
      </c>
      <c r="CJ147">
        <v>25.128</v>
      </c>
      <c r="CK147">
        <v>30.000399999999999</v>
      </c>
      <c r="CL147">
        <v>24.901900000000001</v>
      </c>
      <c r="CM147">
        <v>24.9495</v>
      </c>
      <c r="CN147">
        <v>25.8231</v>
      </c>
      <c r="CO147">
        <v>-30</v>
      </c>
      <c r="CP147">
        <v>-30</v>
      </c>
      <c r="CQ147">
        <v>20</v>
      </c>
      <c r="CR147">
        <v>410</v>
      </c>
      <c r="CS147">
        <v>20</v>
      </c>
      <c r="CT147">
        <v>101.42</v>
      </c>
      <c r="CU147">
        <v>101.55800000000001</v>
      </c>
    </row>
    <row r="148" spans="1:99" x14ac:dyDescent="0.25">
      <c r="A148">
        <v>132</v>
      </c>
      <c r="B148">
        <v>1591793115.5</v>
      </c>
      <c r="C148">
        <v>7301</v>
      </c>
      <c r="D148" t="s">
        <v>522</v>
      </c>
      <c r="E148" t="s">
        <v>523</v>
      </c>
      <c r="F148">
        <v>1591793107.14516</v>
      </c>
      <c r="G148">
        <f t="shared" si="58"/>
        <v>-5.4028187507044983E-6</v>
      </c>
      <c r="H148">
        <f t="shared" si="59"/>
        <v>-1.3839457652923555</v>
      </c>
      <c r="I148">
        <f t="shared" si="60"/>
        <v>411.15206451612897</v>
      </c>
      <c r="J148">
        <f t="shared" si="61"/>
        <v>-1133.8584296076726</v>
      </c>
      <c r="K148">
        <f t="shared" si="62"/>
        <v>-115.46034083379686</v>
      </c>
      <c r="L148">
        <f t="shared" si="63"/>
        <v>41.867446820479373</v>
      </c>
      <c r="M148">
        <f t="shared" si="64"/>
        <v>-1.4308319906607577E-3</v>
      </c>
      <c r="N148">
        <f t="shared" si="65"/>
        <v>2.7919789618063686</v>
      </c>
      <c r="O148">
        <f t="shared" si="66"/>
        <v>-1.4312394893342766E-3</v>
      </c>
      <c r="P148">
        <f t="shared" si="67"/>
        <v>-8.9448805998293185E-4</v>
      </c>
      <c r="Q148">
        <f t="shared" si="68"/>
        <v>1.1551480879354849E-2</v>
      </c>
      <c r="R148">
        <f t="shared" si="69"/>
        <v>20.483386380901013</v>
      </c>
      <c r="S148">
        <f t="shared" si="70"/>
        <v>20.520499999999998</v>
      </c>
      <c r="T148">
        <f t="shared" si="71"/>
        <v>2.4233263317672145</v>
      </c>
      <c r="U148">
        <f t="shared" si="72"/>
        <v>84.687497431360754</v>
      </c>
      <c r="V148">
        <f t="shared" si="73"/>
        <v>2.0473657315332541</v>
      </c>
      <c r="W148">
        <f t="shared" si="74"/>
        <v>2.4175537046571067</v>
      </c>
      <c r="X148">
        <f t="shared" si="75"/>
        <v>0.37596060023396038</v>
      </c>
      <c r="Y148">
        <f t="shared" si="76"/>
        <v>0.23826430690606837</v>
      </c>
      <c r="Z148">
        <f t="shared" si="77"/>
        <v>-5.8193426449058245</v>
      </c>
      <c r="AA148">
        <f t="shared" si="78"/>
        <v>-0.42121371653701667</v>
      </c>
      <c r="AB148">
        <f t="shared" si="79"/>
        <v>-5.9907405736574182</v>
      </c>
      <c r="AC148">
        <v>-1.22274033621005E-3</v>
      </c>
      <c r="AD148">
        <v>2.3616192097958202E-2</v>
      </c>
      <c r="AE148">
        <v>2.6795843182649</v>
      </c>
      <c r="AF148">
        <v>0</v>
      </c>
      <c r="AG148">
        <v>0</v>
      </c>
      <c r="AH148">
        <f t="shared" si="80"/>
        <v>1</v>
      </c>
      <c r="AI148">
        <f t="shared" si="81"/>
        <v>0</v>
      </c>
      <c r="AJ148">
        <f t="shared" si="82"/>
        <v>54962.459759254321</v>
      </c>
      <c r="AK148">
        <f t="shared" si="83"/>
        <v>6.0447309677419403E-2</v>
      </c>
      <c r="AL148">
        <f t="shared" si="84"/>
        <v>2.9619181741935507E-2</v>
      </c>
      <c r="AM148">
        <f t="shared" si="85"/>
        <v>0.49</v>
      </c>
      <c r="AN148">
        <f t="shared" si="86"/>
        <v>0.39</v>
      </c>
      <c r="AO148">
        <v>8.5</v>
      </c>
      <c r="AP148">
        <v>0.5</v>
      </c>
      <c r="AQ148" t="s">
        <v>196</v>
      </c>
      <c r="AR148">
        <v>1591793107.14516</v>
      </c>
      <c r="AS148">
        <v>411.15206451612897</v>
      </c>
      <c r="AT148">
        <v>409.97383870967701</v>
      </c>
      <c r="AU148">
        <v>20.105803225806401</v>
      </c>
      <c r="AV148">
        <v>20.110303225806401</v>
      </c>
      <c r="AW148">
        <v>1000.01380645161</v>
      </c>
      <c r="AX148">
        <v>101.729387096774</v>
      </c>
      <c r="AY148">
        <v>0.100204516129032</v>
      </c>
      <c r="AZ148">
        <v>20.481838709677401</v>
      </c>
      <c r="BA148">
        <v>20.520499999999998</v>
      </c>
      <c r="BB148">
        <v>20.561645161290301</v>
      </c>
      <c r="BC148">
        <v>0</v>
      </c>
      <c r="BD148">
        <v>0</v>
      </c>
      <c r="BE148">
        <v>9995.47580645161</v>
      </c>
      <c r="BF148">
        <v>6.0447309677419403E-2</v>
      </c>
      <c r="BG148">
        <v>1.5828835483871E-3</v>
      </c>
      <c r="BH148">
        <v>1591793088.5</v>
      </c>
      <c r="BI148" t="s">
        <v>521</v>
      </c>
      <c r="BJ148">
        <v>23</v>
      </c>
      <c r="BK148">
        <v>-0.44</v>
      </c>
      <c r="BL148">
        <v>0.251</v>
      </c>
      <c r="BM148">
        <v>410</v>
      </c>
      <c r="BN148">
        <v>20</v>
      </c>
      <c r="BO148">
        <v>0.5</v>
      </c>
      <c r="BP148">
        <v>0.16</v>
      </c>
      <c r="BQ148">
        <v>1.19163219512195</v>
      </c>
      <c r="BR148">
        <v>-0.16310153310099901</v>
      </c>
      <c r="BS148">
        <v>2.9917518688048501E-2</v>
      </c>
      <c r="BT148">
        <v>0</v>
      </c>
      <c r="BU148">
        <v>-4.6507671951219499E-3</v>
      </c>
      <c r="BV148">
        <v>1.2503283637630499E-2</v>
      </c>
      <c r="BW148">
        <v>1.6648156003393701E-3</v>
      </c>
      <c r="BX148">
        <v>1</v>
      </c>
      <c r="BY148">
        <v>1</v>
      </c>
      <c r="BZ148">
        <v>2</v>
      </c>
      <c r="CA148" t="s">
        <v>203</v>
      </c>
      <c r="CB148">
        <v>100</v>
      </c>
      <c r="CC148">
        <v>100</v>
      </c>
      <c r="CD148">
        <v>-0.44</v>
      </c>
      <c r="CE148">
        <v>0.251</v>
      </c>
      <c r="CF148">
        <v>2</v>
      </c>
      <c r="CG148">
        <v>1053.04</v>
      </c>
      <c r="CH148">
        <v>365.327</v>
      </c>
      <c r="CI148">
        <v>20.000499999999999</v>
      </c>
      <c r="CJ148">
        <v>25.131</v>
      </c>
      <c r="CK148">
        <v>30.000299999999999</v>
      </c>
      <c r="CL148">
        <v>24.9057</v>
      </c>
      <c r="CM148">
        <v>24.953099999999999</v>
      </c>
      <c r="CN148">
        <v>25.8231</v>
      </c>
      <c r="CO148">
        <v>-30</v>
      </c>
      <c r="CP148">
        <v>-30</v>
      </c>
      <c r="CQ148">
        <v>20</v>
      </c>
      <c r="CR148">
        <v>410</v>
      </c>
      <c r="CS148">
        <v>20</v>
      </c>
      <c r="CT148">
        <v>101.419</v>
      </c>
      <c r="CU148">
        <v>101.559</v>
      </c>
    </row>
    <row r="149" spans="1:99" x14ac:dyDescent="0.25">
      <c r="A149">
        <v>133</v>
      </c>
      <c r="B149">
        <v>1591793120.5</v>
      </c>
      <c r="C149">
        <v>7306</v>
      </c>
      <c r="D149" t="s">
        <v>524</v>
      </c>
      <c r="E149" t="s">
        <v>525</v>
      </c>
      <c r="F149">
        <v>1591793111.9354801</v>
      </c>
      <c r="G149">
        <f t="shared" si="58"/>
        <v>-3.5902453494056848E-6</v>
      </c>
      <c r="H149">
        <f t="shared" si="59"/>
        <v>-1.3959494140370667</v>
      </c>
      <c r="I149">
        <f t="shared" si="60"/>
        <v>411.15896774193601</v>
      </c>
      <c r="J149">
        <f t="shared" si="61"/>
        <v>-1928.7822882549688</v>
      </c>
      <c r="K149">
        <f t="shared" si="62"/>
        <v>-196.40828969104507</v>
      </c>
      <c r="L149">
        <f t="shared" si="63"/>
        <v>41.868400667651763</v>
      </c>
      <c r="M149">
        <f t="shared" si="64"/>
        <v>-9.5250187845633797E-4</v>
      </c>
      <c r="N149">
        <f t="shared" si="65"/>
        <v>2.7924281452900646</v>
      </c>
      <c r="O149">
        <f t="shared" si="66"/>
        <v>-9.5268241539047175E-4</v>
      </c>
      <c r="P149">
        <f t="shared" si="67"/>
        <v>-5.9541028666088827E-4</v>
      </c>
      <c r="Q149">
        <f t="shared" si="68"/>
        <v>1.1904665734838704E-2</v>
      </c>
      <c r="R149">
        <f t="shared" si="69"/>
        <v>20.480944810969525</v>
      </c>
      <c r="S149">
        <f t="shared" si="70"/>
        <v>20.519838709677401</v>
      </c>
      <c r="T149">
        <f t="shared" si="71"/>
        <v>2.4232274912211427</v>
      </c>
      <c r="U149">
        <f t="shared" si="72"/>
        <v>84.719724735940645</v>
      </c>
      <c r="V149">
        <f t="shared" si="73"/>
        <v>2.047898648321234</v>
      </c>
      <c r="W149">
        <f t="shared" si="74"/>
        <v>2.4172631045535655</v>
      </c>
      <c r="X149">
        <f t="shared" si="75"/>
        <v>0.37532884289990864</v>
      </c>
      <c r="Y149">
        <f t="shared" si="76"/>
        <v>0.15832981990879069</v>
      </c>
      <c r="Z149">
        <f t="shared" si="77"/>
        <v>-6.0140453623115508</v>
      </c>
      <c r="AA149">
        <f t="shared" si="78"/>
        <v>-0.43523079648593038</v>
      </c>
      <c r="AB149">
        <f t="shared" si="79"/>
        <v>-6.2790416731538521</v>
      </c>
      <c r="AC149">
        <v>-1.2230457993909899E-3</v>
      </c>
      <c r="AD149">
        <v>2.3622091860112202E-2</v>
      </c>
      <c r="AE149">
        <v>2.6800054234851101</v>
      </c>
      <c r="AF149">
        <v>0</v>
      </c>
      <c r="AG149">
        <v>0</v>
      </c>
      <c r="AH149">
        <f t="shared" si="80"/>
        <v>1</v>
      </c>
      <c r="AI149">
        <f t="shared" si="81"/>
        <v>0</v>
      </c>
      <c r="AJ149">
        <f t="shared" si="82"/>
        <v>54976.012265114747</v>
      </c>
      <c r="AK149">
        <f t="shared" si="83"/>
        <v>6.2295477419354803E-2</v>
      </c>
      <c r="AL149">
        <f t="shared" si="84"/>
        <v>3.0524783935483853E-2</v>
      </c>
      <c r="AM149">
        <f t="shared" si="85"/>
        <v>0.49</v>
      </c>
      <c r="AN149">
        <f t="shared" si="86"/>
        <v>0.39</v>
      </c>
      <c r="AO149">
        <v>8.5</v>
      </c>
      <c r="AP149">
        <v>0.5</v>
      </c>
      <c r="AQ149" t="s">
        <v>196</v>
      </c>
      <c r="AR149">
        <v>1591793111.9354801</v>
      </c>
      <c r="AS149">
        <v>411.15896774193601</v>
      </c>
      <c r="AT149">
        <v>409.97116129032298</v>
      </c>
      <c r="AU149">
        <v>20.110916129032301</v>
      </c>
      <c r="AV149">
        <v>20.113906451612898</v>
      </c>
      <c r="AW149">
        <v>1000.0044516129</v>
      </c>
      <c r="AX149">
        <v>101.730161290323</v>
      </c>
      <c r="AY149">
        <v>0.100040535483871</v>
      </c>
      <c r="AZ149">
        <v>20.479890322580601</v>
      </c>
      <c r="BA149">
        <v>20.519838709677401</v>
      </c>
      <c r="BB149">
        <v>20.560590322580602</v>
      </c>
      <c r="BC149">
        <v>0</v>
      </c>
      <c r="BD149">
        <v>0</v>
      </c>
      <c r="BE149">
        <v>9997.8967741935503</v>
      </c>
      <c r="BF149">
        <v>6.2295477419354803E-2</v>
      </c>
      <c r="BG149">
        <v>1.6322035483871001E-3</v>
      </c>
      <c r="BH149">
        <v>1591793088.5</v>
      </c>
      <c r="BI149" t="s">
        <v>521</v>
      </c>
      <c r="BJ149">
        <v>23</v>
      </c>
      <c r="BK149">
        <v>-0.44</v>
      </c>
      <c r="BL149">
        <v>0.251</v>
      </c>
      <c r="BM149">
        <v>410</v>
      </c>
      <c r="BN149">
        <v>20</v>
      </c>
      <c r="BO149">
        <v>0.5</v>
      </c>
      <c r="BP149">
        <v>0.16</v>
      </c>
      <c r="BQ149">
        <v>1.18200951219512</v>
      </c>
      <c r="BR149">
        <v>8.9709198606282306E-2</v>
      </c>
      <c r="BS149">
        <v>1.6646173068030599E-2</v>
      </c>
      <c r="BT149">
        <v>1</v>
      </c>
      <c r="BU149">
        <v>-3.5606945609756098E-3</v>
      </c>
      <c r="BV149">
        <v>2.0657698850172601E-2</v>
      </c>
      <c r="BW149">
        <v>2.1568766101037599E-3</v>
      </c>
      <c r="BX149">
        <v>1</v>
      </c>
      <c r="BY149">
        <v>2</v>
      </c>
      <c r="BZ149">
        <v>2</v>
      </c>
      <c r="CA149" t="s">
        <v>289</v>
      </c>
      <c r="CB149">
        <v>100</v>
      </c>
      <c r="CC149">
        <v>100</v>
      </c>
      <c r="CD149">
        <v>-0.44</v>
      </c>
      <c r="CE149">
        <v>0.251</v>
      </c>
      <c r="CF149">
        <v>2</v>
      </c>
      <c r="CG149">
        <v>1051.4100000000001</v>
      </c>
      <c r="CH149">
        <v>365.55900000000003</v>
      </c>
      <c r="CI149">
        <v>20.000299999999999</v>
      </c>
      <c r="CJ149">
        <v>25.1343</v>
      </c>
      <c r="CK149">
        <v>30.000299999999999</v>
      </c>
      <c r="CL149">
        <v>24.909700000000001</v>
      </c>
      <c r="CM149">
        <v>24.9573</v>
      </c>
      <c r="CN149">
        <v>25.8247</v>
      </c>
      <c r="CO149">
        <v>-30</v>
      </c>
      <c r="CP149">
        <v>-30</v>
      </c>
      <c r="CQ149">
        <v>20</v>
      </c>
      <c r="CR149">
        <v>410</v>
      </c>
      <c r="CS149">
        <v>20</v>
      </c>
      <c r="CT149">
        <v>101.419</v>
      </c>
      <c r="CU149">
        <v>101.55800000000001</v>
      </c>
    </row>
    <row r="150" spans="1:99" x14ac:dyDescent="0.25">
      <c r="A150">
        <v>134</v>
      </c>
      <c r="B150">
        <v>1591793125.5</v>
      </c>
      <c r="C150">
        <v>7311</v>
      </c>
      <c r="D150" t="s">
        <v>526</v>
      </c>
      <c r="E150" t="s">
        <v>527</v>
      </c>
      <c r="F150">
        <v>1591793116.87097</v>
      </c>
      <c r="G150">
        <f t="shared" si="58"/>
        <v>-1.6692625169520579E-6</v>
      </c>
      <c r="H150">
        <f t="shared" si="59"/>
        <v>-1.3830029695886308</v>
      </c>
      <c r="I150">
        <f t="shared" si="60"/>
        <v>411.15387096774202</v>
      </c>
      <c r="J150">
        <f t="shared" si="61"/>
        <v>-4562.6653727653793</v>
      </c>
      <c r="K150">
        <f t="shared" si="62"/>
        <v>-464.61946424763784</v>
      </c>
      <c r="L150">
        <f t="shared" si="63"/>
        <v>41.868091487189986</v>
      </c>
      <c r="M150">
        <f t="shared" si="64"/>
        <v>-4.4374229767753736E-4</v>
      </c>
      <c r="N150">
        <f t="shared" si="65"/>
        <v>2.7932787671263259</v>
      </c>
      <c r="O150">
        <f t="shared" si="66"/>
        <v>-4.4378146431318471E-4</v>
      </c>
      <c r="P150">
        <f t="shared" si="67"/>
        <v>-2.7735989603110096E-4</v>
      </c>
      <c r="Q150">
        <f t="shared" si="68"/>
        <v>1.5629443301612905E-2</v>
      </c>
      <c r="R150">
        <f t="shared" si="69"/>
        <v>20.477288134277316</v>
      </c>
      <c r="S150">
        <f t="shared" si="70"/>
        <v>20.518825806451598</v>
      </c>
      <c r="T150">
        <f t="shared" si="71"/>
        <v>2.4230761032808146</v>
      </c>
      <c r="U150">
        <f t="shared" si="72"/>
        <v>84.759217782334389</v>
      </c>
      <c r="V150">
        <f t="shared" si="73"/>
        <v>2.0484545270959211</v>
      </c>
      <c r="W150">
        <f t="shared" si="74"/>
        <v>2.4167926282147238</v>
      </c>
      <c r="X150">
        <f t="shared" si="75"/>
        <v>0.37462157618489345</v>
      </c>
      <c r="Y150">
        <f t="shared" si="76"/>
        <v>7.3614476997585748E-2</v>
      </c>
      <c r="Z150">
        <f t="shared" si="77"/>
        <v>-6.3384340753735344</v>
      </c>
      <c r="AA150">
        <f t="shared" si="78"/>
        <v>-0.45855704737060821</v>
      </c>
      <c r="AB150">
        <f t="shared" si="79"/>
        <v>-6.7077472024449438</v>
      </c>
      <c r="AC150">
        <v>-1.2236243882779E-3</v>
      </c>
      <c r="AD150">
        <v>2.36332668135299E-2</v>
      </c>
      <c r="AE150">
        <v>2.6808028612644001</v>
      </c>
      <c r="AF150">
        <v>0</v>
      </c>
      <c r="AG150">
        <v>0</v>
      </c>
      <c r="AH150">
        <f t="shared" si="80"/>
        <v>1</v>
      </c>
      <c r="AI150">
        <f t="shared" si="81"/>
        <v>0</v>
      </c>
      <c r="AJ150">
        <f t="shared" si="82"/>
        <v>55001.559868105149</v>
      </c>
      <c r="AK150">
        <f t="shared" si="83"/>
        <v>8.1786725806451605E-2</v>
      </c>
      <c r="AL150">
        <f t="shared" si="84"/>
        <v>4.0075495645161288E-2</v>
      </c>
      <c r="AM150">
        <f t="shared" si="85"/>
        <v>0.49</v>
      </c>
      <c r="AN150">
        <f t="shared" si="86"/>
        <v>0.39</v>
      </c>
      <c r="AO150">
        <v>8.5</v>
      </c>
      <c r="AP150">
        <v>0.5</v>
      </c>
      <c r="AQ150" t="s">
        <v>196</v>
      </c>
      <c r="AR150">
        <v>1591793116.87097</v>
      </c>
      <c r="AS150">
        <v>411.15387096774202</v>
      </c>
      <c r="AT150">
        <v>409.977741935484</v>
      </c>
      <c r="AU150">
        <v>20.116274193548399</v>
      </c>
      <c r="AV150">
        <v>20.117664516129</v>
      </c>
      <c r="AW150">
        <v>1000.00583870968</v>
      </c>
      <c r="AX150">
        <v>101.730709677419</v>
      </c>
      <c r="AY150">
        <v>0.100002480645161</v>
      </c>
      <c r="AZ150">
        <v>20.476735483871</v>
      </c>
      <c r="BA150">
        <v>20.518825806451598</v>
      </c>
      <c r="BB150">
        <v>20.5549741935484</v>
      </c>
      <c r="BC150">
        <v>0</v>
      </c>
      <c r="BD150">
        <v>0</v>
      </c>
      <c r="BE150">
        <v>10002.572580645199</v>
      </c>
      <c r="BF150">
        <v>8.1786725806451605E-2</v>
      </c>
      <c r="BG150">
        <v>1.72159548387097E-3</v>
      </c>
      <c r="BH150">
        <v>1591793088.5</v>
      </c>
      <c r="BI150" t="s">
        <v>521</v>
      </c>
      <c r="BJ150">
        <v>23</v>
      </c>
      <c r="BK150">
        <v>-0.44</v>
      </c>
      <c r="BL150">
        <v>0.251</v>
      </c>
      <c r="BM150">
        <v>410</v>
      </c>
      <c r="BN150">
        <v>20</v>
      </c>
      <c r="BO150">
        <v>0.5</v>
      </c>
      <c r="BP150">
        <v>0.16</v>
      </c>
      <c r="BQ150">
        <v>1.1795921951219499</v>
      </c>
      <c r="BR150">
        <v>-0.120808850174231</v>
      </c>
      <c r="BS150">
        <v>1.9891591741504899E-2</v>
      </c>
      <c r="BT150">
        <v>0</v>
      </c>
      <c r="BU150">
        <v>-2.0720787463414602E-3</v>
      </c>
      <c r="BV150">
        <v>1.93698254592348E-2</v>
      </c>
      <c r="BW150">
        <v>2.0732221946495898E-3</v>
      </c>
      <c r="BX150">
        <v>1</v>
      </c>
      <c r="BY150">
        <v>1</v>
      </c>
      <c r="BZ150">
        <v>2</v>
      </c>
      <c r="CA150" t="s">
        <v>203</v>
      </c>
      <c r="CB150">
        <v>100</v>
      </c>
      <c r="CC150">
        <v>100</v>
      </c>
      <c r="CD150">
        <v>-0.44</v>
      </c>
      <c r="CE150">
        <v>0.251</v>
      </c>
      <c r="CF150">
        <v>2</v>
      </c>
      <c r="CG150">
        <v>1051.25</v>
      </c>
      <c r="CH150">
        <v>365.35500000000002</v>
      </c>
      <c r="CI150">
        <v>20.0002</v>
      </c>
      <c r="CJ150">
        <v>25.137899999999998</v>
      </c>
      <c r="CK150">
        <v>30.000399999999999</v>
      </c>
      <c r="CL150">
        <v>24.912800000000001</v>
      </c>
      <c r="CM150">
        <v>24.960999999999999</v>
      </c>
      <c r="CN150">
        <v>25.823399999999999</v>
      </c>
      <c r="CO150">
        <v>-30</v>
      </c>
      <c r="CP150">
        <v>-30</v>
      </c>
      <c r="CQ150">
        <v>20</v>
      </c>
      <c r="CR150">
        <v>410</v>
      </c>
      <c r="CS150">
        <v>20</v>
      </c>
      <c r="CT150">
        <v>101.417</v>
      </c>
      <c r="CU150">
        <v>101.55800000000001</v>
      </c>
    </row>
    <row r="151" spans="1:99" x14ac:dyDescent="0.25">
      <c r="A151">
        <v>135</v>
      </c>
      <c r="B151">
        <v>1591793130.5</v>
      </c>
      <c r="C151">
        <v>7316</v>
      </c>
      <c r="D151" t="s">
        <v>528</v>
      </c>
      <c r="E151" t="s">
        <v>529</v>
      </c>
      <c r="F151">
        <v>1591793121.87097</v>
      </c>
      <c r="G151">
        <f t="shared" si="58"/>
        <v>-5.0736393008319899E-7</v>
      </c>
      <c r="H151">
        <f t="shared" si="59"/>
        <v>-1.3800609610911925</v>
      </c>
      <c r="I151">
        <f t="shared" si="60"/>
        <v>411.16783870967703</v>
      </c>
      <c r="J151">
        <f t="shared" si="61"/>
        <v>-15866.358618907483</v>
      </c>
      <c r="K151">
        <f t="shared" si="62"/>
        <v>-1615.6940694076982</v>
      </c>
      <c r="L151">
        <f t="shared" si="63"/>
        <v>41.869811119909606</v>
      </c>
      <c r="M151">
        <f t="shared" si="64"/>
        <v>-1.3526463597106047E-4</v>
      </c>
      <c r="N151">
        <f t="shared" si="65"/>
        <v>2.7931900912487366</v>
      </c>
      <c r="O151">
        <f t="shared" si="66"/>
        <v>-1.3526827518977648E-4</v>
      </c>
      <c r="P151">
        <f t="shared" si="67"/>
        <v>-8.454234502441902E-5</v>
      </c>
      <c r="Q151">
        <f t="shared" si="68"/>
        <v>1.3041615184838701E-2</v>
      </c>
      <c r="R151">
        <f t="shared" si="69"/>
        <v>20.475261261018815</v>
      </c>
      <c r="S151">
        <f t="shared" si="70"/>
        <v>20.515261290322599</v>
      </c>
      <c r="T151">
        <f t="shared" si="71"/>
        <v>2.4225434186033175</v>
      </c>
      <c r="U151">
        <f t="shared" si="72"/>
        <v>84.789828055779921</v>
      </c>
      <c r="V151">
        <f t="shared" si="73"/>
        <v>2.0489801999180433</v>
      </c>
      <c r="W151">
        <f t="shared" si="74"/>
        <v>2.4165401049877104</v>
      </c>
      <c r="X151">
        <f t="shared" si="75"/>
        <v>0.3735632186852742</v>
      </c>
      <c r="Y151">
        <f t="shared" si="76"/>
        <v>2.2374749316669076E-2</v>
      </c>
      <c r="Z151">
        <f t="shared" si="77"/>
        <v>-6.0564904375405693</v>
      </c>
      <c r="AA151">
        <f t="shared" si="78"/>
        <v>-0.43816183522928004</v>
      </c>
      <c r="AB151">
        <f t="shared" si="79"/>
        <v>-6.4592359082683419</v>
      </c>
      <c r="AC151">
        <v>-1.22356406335261E-3</v>
      </c>
      <c r="AD151">
        <v>2.36321016887838E-2</v>
      </c>
      <c r="AE151">
        <v>2.6807197304713002</v>
      </c>
      <c r="AF151">
        <v>0</v>
      </c>
      <c r="AG151">
        <v>0</v>
      </c>
      <c r="AH151">
        <f t="shared" si="80"/>
        <v>1</v>
      </c>
      <c r="AI151">
        <f t="shared" si="81"/>
        <v>0</v>
      </c>
      <c r="AJ151">
        <f t="shared" si="82"/>
        <v>54999.292341216009</v>
      </c>
      <c r="AK151">
        <f t="shared" si="83"/>
        <v>6.8244977419354799E-2</v>
      </c>
      <c r="AL151">
        <f t="shared" si="84"/>
        <v>3.3440038935483848E-2</v>
      </c>
      <c r="AM151">
        <f t="shared" si="85"/>
        <v>0.49</v>
      </c>
      <c r="AN151">
        <f t="shared" si="86"/>
        <v>0.39</v>
      </c>
      <c r="AO151">
        <v>8.5</v>
      </c>
      <c r="AP151">
        <v>0.5</v>
      </c>
      <c r="AQ151" t="s">
        <v>196</v>
      </c>
      <c r="AR151">
        <v>1591793121.87097</v>
      </c>
      <c r="AS151">
        <v>411.16783870967703</v>
      </c>
      <c r="AT151">
        <v>409.99461290322603</v>
      </c>
      <c r="AU151">
        <v>20.121293548387101</v>
      </c>
      <c r="AV151">
        <v>20.121716129032301</v>
      </c>
      <c r="AW151">
        <v>1000.00283870968</v>
      </c>
      <c r="AX151">
        <v>101.73141935483901</v>
      </c>
      <c r="AY151">
        <v>0.100015835483871</v>
      </c>
      <c r="AZ151">
        <v>20.475041935483901</v>
      </c>
      <c r="BA151">
        <v>20.515261290322599</v>
      </c>
      <c r="BB151">
        <v>20.552080645161301</v>
      </c>
      <c r="BC151">
        <v>0</v>
      </c>
      <c r="BD151">
        <v>0</v>
      </c>
      <c r="BE151">
        <v>10002.009677419401</v>
      </c>
      <c r="BF151">
        <v>6.8244977419354799E-2</v>
      </c>
      <c r="BG151">
        <v>1.7847854838709701E-3</v>
      </c>
      <c r="BH151">
        <v>1591793088.5</v>
      </c>
      <c r="BI151" t="s">
        <v>521</v>
      </c>
      <c r="BJ151">
        <v>23</v>
      </c>
      <c r="BK151">
        <v>-0.44</v>
      </c>
      <c r="BL151">
        <v>0.251</v>
      </c>
      <c r="BM151">
        <v>410</v>
      </c>
      <c r="BN151">
        <v>20</v>
      </c>
      <c r="BO151">
        <v>0.5</v>
      </c>
      <c r="BP151">
        <v>0.16</v>
      </c>
      <c r="BQ151">
        <v>1.17483682926829</v>
      </c>
      <c r="BR151">
        <v>-4.95313588850168E-2</v>
      </c>
      <c r="BS151">
        <v>2.2773175216878602E-2</v>
      </c>
      <c r="BT151">
        <v>1</v>
      </c>
      <c r="BU151">
        <v>-9.0338557317073205E-4</v>
      </c>
      <c r="BV151">
        <v>9.2939217846691197E-3</v>
      </c>
      <c r="BW151">
        <v>1.23528460054213E-3</v>
      </c>
      <c r="BX151">
        <v>1</v>
      </c>
      <c r="BY151">
        <v>2</v>
      </c>
      <c r="BZ151">
        <v>2</v>
      </c>
      <c r="CA151" t="s">
        <v>289</v>
      </c>
      <c r="CB151">
        <v>100</v>
      </c>
      <c r="CC151">
        <v>100</v>
      </c>
      <c r="CD151">
        <v>-0.44</v>
      </c>
      <c r="CE151">
        <v>0.251</v>
      </c>
      <c r="CF151">
        <v>2</v>
      </c>
      <c r="CG151">
        <v>1051.54</v>
      </c>
      <c r="CH151">
        <v>365.33699999999999</v>
      </c>
      <c r="CI151">
        <v>20.0002</v>
      </c>
      <c r="CJ151">
        <v>25.140999999999998</v>
      </c>
      <c r="CK151">
        <v>30.0002</v>
      </c>
      <c r="CL151">
        <v>24.9161</v>
      </c>
      <c r="CM151">
        <v>24.964099999999998</v>
      </c>
      <c r="CN151">
        <v>25.824400000000001</v>
      </c>
      <c r="CO151">
        <v>-30</v>
      </c>
      <c r="CP151">
        <v>-30</v>
      </c>
      <c r="CQ151">
        <v>20</v>
      </c>
      <c r="CR151">
        <v>410</v>
      </c>
      <c r="CS151">
        <v>20</v>
      </c>
      <c r="CT151">
        <v>101.417</v>
      </c>
      <c r="CU151">
        <v>101.556</v>
      </c>
    </row>
    <row r="152" spans="1:99" x14ac:dyDescent="0.25">
      <c r="A152">
        <v>136</v>
      </c>
      <c r="B152">
        <v>1591793135.5</v>
      </c>
      <c r="C152">
        <v>7321</v>
      </c>
      <c r="D152" t="s">
        <v>530</v>
      </c>
      <c r="E152" t="s">
        <v>531</v>
      </c>
      <c r="F152">
        <v>1591793126.87097</v>
      </c>
      <c r="G152">
        <f t="shared" si="58"/>
        <v>6.3517646563998341E-7</v>
      </c>
      <c r="H152">
        <f t="shared" si="59"/>
        <v>-1.3938521806363311</v>
      </c>
      <c r="I152">
        <f t="shared" si="60"/>
        <v>411.17332258064499</v>
      </c>
      <c r="J152">
        <f t="shared" si="61"/>
        <v>13501.871990967222</v>
      </c>
      <c r="K152">
        <f t="shared" si="62"/>
        <v>1374.9189200554779</v>
      </c>
      <c r="L152">
        <f t="shared" si="63"/>
        <v>41.870488848984039</v>
      </c>
      <c r="M152">
        <f t="shared" si="64"/>
        <v>1.6982729851739399E-4</v>
      </c>
      <c r="N152">
        <f t="shared" si="65"/>
        <v>2.7933843265428764</v>
      </c>
      <c r="O152">
        <f t="shared" si="66"/>
        <v>1.6982156269145581E-4</v>
      </c>
      <c r="P152">
        <f t="shared" si="67"/>
        <v>1.0613899199417628E-4</v>
      </c>
      <c r="Q152">
        <f t="shared" si="68"/>
        <v>1.2335901378387101E-2</v>
      </c>
      <c r="R152">
        <f t="shared" si="69"/>
        <v>20.473967448270692</v>
      </c>
      <c r="S152">
        <f t="shared" si="70"/>
        <v>20.511409677419401</v>
      </c>
      <c r="T152">
        <f t="shared" si="71"/>
        <v>2.4219679452233223</v>
      </c>
      <c r="U152">
        <f t="shared" si="72"/>
        <v>84.81451423565403</v>
      </c>
      <c r="V152">
        <f t="shared" si="73"/>
        <v>2.0494531499278672</v>
      </c>
      <c r="W152">
        <f t="shared" si="74"/>
        <v>2.4163943735308515</v>
      </c>
      <c r="X152">
        <f t="shared" si="75"/>
        <v>0.37251479529545506</v>
      </c>
      <c r="Y152">
        <f t="shared" si="76"/>
        <v>-2.8011282134723269E-2</v>
      </c>
      <c r="Z152">
        <f t="shared" si="77"/>
        <v>-5.6240668577607833</v>
      </c>
      <c r="AA152">
        <f t="shared" si="78"/>
        <v>-0.4068394586890241</v>
      </c>
      <c r="AB152">
        <f t="shared" si="79"/>
        <v>-6.0465816972061432</v>
      </c>
      <c r="AC152">
        <v>-1.22369620126644E-3</v>
      </c>
      <c r="AD152">
        <v>2.3634653820470201E-2</v>
      </c>
      <c r="AE152">
        <v>2.68090181961038</v>
      </c>
      <c r="AF152">
        <v>0</v>
      </c>
      <c r="AG152">
        <v>0</v>
      </c>
      <c r="AH152">
        <f t="shared" si="80"/>
        <v>1</v>
      </c>
      <c r="AI152">
        <f t="shared" si="81"/>
        <v>0</v>
      </c>
      <c r="AJ152">
        <f t="shared" si="82"/>
        <v>55005.178427228457</v>
      </c>
      <c r="AK152">
        <f t="shared" si="83"/>
        <v>6.45520741935484E-2</v>
      </c>
      <c r="AL152">
        <f t="shared" si="84"/>
        <v>3.1630516354838718E-2</v>
      </c>
      <c r="AM152">
        <f t="shared" si="85"/>
        <v>0.49</v>
      </c>
      <c r="AN152">
        <f t="shared" si="86"/>
        <v>0.39</v>
      </c>
      <c r="AO152">
        <v>8.5</v>
      </c>
      <c r="AP152">
        <v>0.5</v>
      </c>
      <c r="AQ152" t="s">
        <v>196</v>
      </c>
      <c r="AR152">
        <v>1591793126.87097</v>
      </c>
      <c r="AS152">
        <v>411.17332258064499</v>
      </c>
      <c r="AT152">
        <v>409.98877419354801</v>
      </c>
      <c r="AU152">
        <v>20.125880645161299</v>
      </c>
      <c r="AV152">
        <v>20.125351612903199</v>
      </c>
      <c r="AW152">
        <v>1000.00335483871</v>
      </c>
      <c r="AX152">
        <v>101.731709677419</v>
      </c>
      <c r="AY152">
        <v>0.10001565483871</v>
      </c>
      <c r="AZ152">
        <v>20.474064516129001</v>
      </c>
      <c r="BA152">
        <v>20.511409677419401</v>
      </c>
      <c r="BB152">
        <v>20.5492225806452</v>
      </c>
      <c r="BC152">
        <v>0</v>
      </c>
      <c r="BD152">
        <v>0</v>
      </c>
      <c r="BE152">
        <v>10003.061290322599</v>
      </c>
      <c r="BF152">
        <v>6.45520741935484E-2</v>
      </c>
      <c r="BG152">
        <v>1.75550225806452E-3</v>
      </c>
      <c r="BH152">
        <v>1591793088.5</v>
      </c>
      <c r="BI152" t="s">
        <v>521</v>
      </c>
      <c r="BJ152">
        <v>23</v>
      </c>
      <c r="BK152">
        <v>-0.44</v>
      </c>
      <c r="BL152">
        <v>0.251</v>
      </c>
      <c r="BM152">
        <v>410</v>
      </c>
      <c r="BN152">
        <v>20</v>
      </c>
      <c r="BO152">
        <v>0.5</v>
      </c>
      <c r="BP152">
        <v>0.16</v>
      </c>
      <c r="BQ152">
        <v>1.18700414634146</v>
      </c>
      <c r="BR152">
        <v>0.13126891986062</v>
      </c>
      <c r="BS152">
        <v>3.3877631585343203E-2</v>
      </c>
      <c r="BT152">
        <v>0</v>
      </c>
      <c r="BU152">
        <v>1.89990543902439E-4</v>
      </c>
      <c r="BV152">
        <v>1.01541425958191E-2</v>
      </c>
      <c r="BW152">
        <v>1.2603442291315801E-3</v>
      </c>
      <c r="BX152">
        <v>1</v>
      </c>
      <c r="BY152">
        <v>1</v>
      </c>
      <c r="BZ152">
        <v>2</v>
      </c>
      <c r="CA152" t="s">
        <v>203</v>
      </c>
      <c r="CB152">
        <v>100</v>
      </c>
      <c r="CC152">
        <v>100</v>
      </c>
      <c r="CD152">
        <v>-0.44</v>
      </c>
      <c r="CE152">
        <v>0.251</v>
      </c>
      <c r="CF152">
        <v>2</v>
      </c>
      <c r="CG152">
        <v>1050.97</v>
      </c>
      <c r="CH152">
        <v>365.60599999999999</v>
      </c>
      <c r="CI152">
        <v>20.000299999999999</v>
      </c>
      <c r="CJ152">
        <v>25.144200000000001</v>
      </c>
      <c r="CK152">
        <v>30.000399999999999</v>
      </c>
      <c r="CL152">
        <v>24.919599999999999</v>
      </c>
      <c r="CM152">
        <v>24.9678</v>
      </c>
      <c r="CN152">
        <v>25.825700000000001</v>
      </c>
      <c r="CO152">
        <v>-30</v>
      </c>
      <c r="CP152">
        <v>-30</v>
      </c>
      <c r="CQ152">
        <v>20</v>
      </c>
      <c r="CR152">
        <v>410</v>
      </c>
      <c r="CS152">
        <v>20</v>
      </c>
      <c r="CT152">
        <v>101.416</v>
      </c>
      <c r="CU152">
        <v>101.55500000000001</v>
      </c>
    </row>
    <row r="153" spans="1:99" x14ac:dyDescent="0.25">
      <c r="A153">
        <v>137</v>
      </c>
      <c r="B153">
        <v>1591793396.5</v>
      </c>
      <c r="C153">
        <v>7582</v>
      </c>
      <c r="D153" t="s">
        <v>533</v>
      </c>
      <c r="E153" t="s">
        <v>534</v>
      </c>
      <c r="F153">
        <v>1591793384.9193499</v>
      </c>
      <c r="G153">
        <f t="shared" si="58"/>
        <v>-8.8730229316996367E-5</v>
      </c>
      <c r="H153">
        <f t="shared" si="59"/>
        <v>-0.54137873020336458</v>
      </c>
      <c r="I153">
        <f t="shared" si="60"/>
        <v>410.31764516128999</v>
      </c>
      <c r="J153">
        <f t="shared" si="61"/>
        <v>372.57814575063986</v>
      </c>
      <c r="K153">
        <f t="shared" si="62"/>
        <v>37.94548788411565</v>
      </c>
      <c r="L153">
        <f t="shared" si="63"/>
        <v>41.789094209318243</v>
      </c>
      <c r="M153">
        <f t="shared" si="64"/>
        <v>-2.4322906143146247E-2</v>
      </c>
      <c r="N153">
        <f t="shared" si="65"/>
        <v>2.7748048903725824</v>
      </c>
      <c r="O153">
        <f t="shared" si="66"/>
        <v>-2.4441980080903196E-2</v>
      </c>
      <c r="P153">
        <f t="shared" si="67"/>
        <v>-1.5265491083070609E-2</v>
      </c>
      <c r="Q153">
        <f t="shared" si="68"/>
        <v>4.6585609627741989E-3</v>
      </c>
      <c r="R153">
        <f t="shared" si="69"/>
        <v>20.505272223525719</v>
      </c>
      <c r="S153">
        <f t="shared" si="70"/>
        <v>20.5029516129032</v>
      </c>
      <c r="T153">
        <f t="shared" si="71"/>
        <v>2.4207046374595635</v>
      </c>
      <c r="U153">
        <f t="shared" si="72"/>
        <v>85.178497760292927</v>
      </c>
      <c r="V153">
        <f t="shared" si="73"/>
        <v>2.0591117506997185</v>
      </c>
      <c r="W153">
        <f t="shared" si="74"/>
        <v>2.4174079196541083</v>
      </c>
      <c r="X153">
        <f t="shared" si="75"/>
        <v>0.36159288675984502</v>
      </c>
      <c r="Y153">
        <f t="shared" si="76"/>
        <v>3.9130031128795397</v>
      </c>
      <c r="Z153">
        <f t="shared" si="77"/>
        <v>-3.3046080193427882</v>
      </c>
      <c r="AA153">
        <f t="shared" si="78"/>
        <v>-0.24065068244316212</v>
      </c>
      <c r="AB153">
        <f t="shared" si="79"/>
        <v>0.37240297205636352</v>
      </c>
      <c r="AC153">
        <v>-1.22330502960011E-3</v>
      </c>
      <c r="AD153">
        <v>2.36270986716446E-2</v>
      </c>
      <c r="AE153">
        <v>2.6803627376852002</v>
      </c>
      <c r="AF153">
        <v>0</v>
      </c>
      <c r="AG153">
        <v>0</v>
      </c>
      <c r="AH153">
        <f t="shared" si="80"/>
        <v>1</v>
      </c>
      <c r="AI153">
        <f t="shared" si="81"/>
        <v>0</v>
      </c>
      <c r="AJ153">
        <f t="shared" si="82"/>
        <v>54987.34223497827</v>
      </c>
      <c r="AK153">
        <f t="shared" si="83"/>
        <v>2.4377608387096801E-2</v>
      </c>
      <c r="AL153">
        <f t="shared" si="84"/>
        <v>1.1945028109677432E-2</v>
      </c>
      <c r="AM153">
        <f t="shared" si="85"/>
        <v>0.49</v>
      </c>
      <c r="AN153">
        <f t="shared" si="86"/>
        <v>0.39</v>
      </c>
      <c r="AO153">
        <v>5.65</v>
      </c>
      <c r="AP153">
        <v>0.5</v>
      </c>
      <c r="AQ153" t="s">
        <v>196</v>
      </c>
      <c r="AR153">
        <v>1591793384.9193499</v>
      </c>
      <c r="AS153">
        <v>410.31764516128999</v>
      </c>
      <c r="AT153">
        <v>409.991193548387</v>
      </c>
      <c r="AU153">
        <v>20.2179516129032</v>
      </c>
      <c r="AV153">
        <v>20.267070967741901</v>
      </c>
      <c r="AW153">
        <v>999.99280645161298</v>
      </c>
      <c r="AX153">
        <v>101.74535483871</v>
      </c>
      <c r="AY153">
        <v>0.100360796774194</v>
      </c>
      <c r="AZ153">
        <v>20.480861290322601</v>
      </c>
      <c r="BA153">
        <v>20.5029516129032</v>
      </c>
      <c r="BB153">
        <v>20.551951612903199</v>
      </c>
      <c r="BC153">
        <v>0</v>
      </c>
      <c r="BD153">
        <v>0</v>
      </c>
      <c r="BE153">
        <v>9998.5225806451599</v>
      </c>
      <c r="BF153">
        <v>2.4377608387096801E-2</v>
      </c>
      <c r="BG153">
        <v>1.7662887096774201E-3</v>
      </c>
      <c r="BH153">
        <v>1591793384</v>
      </c>
      <c r="BI153" t="s">
        <v>535</v>
      </c>
      <c r="BJ153">
        <v>24</v>
      </c>
      <c r="BK153">
        <v>-0.45400000000000001</v>
      </c>
      <c r="BL153">
        <v>0.252</v>
      </c>
      <c r="BM153">
        <v>410</v>
      </c>
      <c r="BN153">
        <v>20</v>
      </c>
      <c r="BO153">
        <v>0.35</v>
      </c>
      <c r="BP153">
        <v>0.23</v>
      </c>
      <c r="BQ153">
        <v>0.18902289368292699</v>
      </c>
      <c r="BR153">
        <v>1.7929343892543601</v>
      </c>
      <c r="BS153">
        <v>0.207380327912248</v>
      </c>
      <c r="BT153">
        <v>0</v>
      </c>
      <c r="BU153">
        <v>-2.63504465487805E-2</v>
      </c>
      <c r="BV153">
        <v>-0.25231594221950898</v>
      </c>
      <c r="BW153">
        <v>2.7527079734446801E-2</v>
      </c>
      <c r="BX153">
        <v>0</v>
      </c>
      <c r="BY153">
        <v>0</v>
      </c>
      <c r="BZ153">
        <v>2</v>
      </c>
      <c r="CA153" t="s">
        <v>198</v>
      </c>
      <c r="CB153">
        <v>100</v>
      </c>
      <c r="CC153">
        <v>100</v>
      </c>
      <c r="CD153">
        <v>-0.45400000000000001</v>
      </c>
      <c r="CE153">
        <v>0.252</v>
      </c>
      <c r="CF153">
        <v>2</v>
      </c>
      <c r="CG153">
        <v>1047.9000000000001</v>
      </c>
      <c r="CH153">
        <v>363.51</v>
      </c>
      <c r="CI153">
        <v>20.000599999999999</v>
      </c>
      <c r="CJ153">
        <v>25.282599999999999</v>
      </c>
      <c r="CK153">
        <v>30.0002</v>
      </c>
      <c r="CL153">
        <v>25.089200000000002</v>
      </c>
      <c r="CM153">
        <v>25.133199999999999</v>
      </c>
      <c r="CN153">
        <v>25.8355</v>
      </c>
      <c r="CO153">
        <v>-30</v>
      </c>
      <c r="CP153">
        <v>-30</v>
      </c>
      <c r="CQ153">
        <v>20</v>
      </c>
      <c r="CR153">
        <v>410</v>
      </c>
      <c r="CS153">
        <v>20</v>
      </c>
      <c r="CT153">
        <v>101.38200000000001</v>
      </c>
      <c r="CU153">
        <v>101.533</v>
      </c>
    </row>
    <row r="154" spans="1:99" x14ac:dyDescent="0.25">
      <c r="A154">
        <v>138</v>
      </c>
      <c r="B154">
        <v>1591793401.5</v>
      </c>
      <c r="C154">
        <v>7587</v>
      </c>
      <c r="D154" t="s">
        <v>536</v>
      </c>
      <c r="E154" t="s">
        <v>537</v>
      </c>
      <c r="F154">
        <v>1591793393.14516</v>
      </c>
      <c r="G154">
        <f t="shared" si="58"/>
        <v>-9.3328410845676529E-5</v>
      </c>
      <c r="H154">
        <f t="shared" si="59"/>
        <v>-0.58927730171793791</v>
      </c>
      <c r="I154">
        <f t="shared" si="60"/>
        <v>410.340096774193</v>
      </c>
      <c r="J154">
        <f t="shared" si="61"/>
        <v>371.39538057843282</v>
      </c>
      <c r="K154">
        <f t="shared" si="62"/>
        <v>37.825339264114724</v>
      </c>
      <c r="L154">
        <f t="shared" si="63"/>
        <v>41.791724361191065</v>
      </c>
      <c r="M154">
        <f t="shared" si="64"/>
        <v>-2.5595647887632442E-2</v>
      </c>
      <c r="N154">
        <f t="shared" si="65"/>
        <v>2.7747196633849986</v>
      </c>
      <c r="O154">
        <f t="shared" si="66"/>
        <v>-2.5727549981477079E-2</v>
      </c>
      <c r="P154">
        <f t="shared" si="67"/>
        <v>-1.6067811701952133E-2</v>
      </c>
      <c r="Q154">
        <f t="shared" si="68"/>
        <v>2.7685042898709733E-3</v>
      </c>
      <c r="R154">
        <f t="shared" si="69"/>
        <v>20.503379596147081</v>
      </c>
      <c r="S154">
        <f t="shared" si="70"/>
        <v>20.503267741935499</v>
      </c>
      <c r="T154">
        <f t="shared" si="71"/>
        <v>2.4207518445258769</v>
      </c>
      <c r="U154">
        <f t="shared" si="72"/>
        <v>85.20789463595338</v>
      </c>
      <c r="V154">
        <f t="shared" si="73"/>
        <v>2.0594227187404801</v>
      </c>
      <c r="W154">
        <f t="shared" si="74"/>
        <v>2.4169388617560195</v>
      </c>
      <c r="X154">
        <f t="shared" si="75"/>
        <v>0.36132912578539678</v>
      </c>
      <c r="Y154">
        <f t="shared" si="76"/>
        <v>4.1157829182943351</v>
      </c>
      <c r="Z154">
        <f t="shared" si="77"/>
        <v>-3.8222833151781059</v>
      </c>
      <c r="AA154">
        <f t="shared" si="78"/>
        <v>-0.27835375224181619</v>
      </c>
      <c r="AB154">
        <f t="shared" si="79"/>
        <v>1.7914355164283968E-2</v>
      </c>
      <c r="AC154">
        <v>-1.2232464741970899E-3</v>
      </c>
      <c r="AD154">
        <v>2.3625967723719499E-2</v>
      </c>
      <c r="AE154">
        <v>2.6802820313185398</v>
      </c>
      <c r="AF154">
        <v>0</v>
      </c>
      <c r="AG154">
        <v>0</v>
      </c>
      <c r="AH154">
        <f t="shared" si="80"/>
        <v>1</v>
      </c>
      <c r="AI154">
        <f t="shared" si="81"/>
        <v>0</v>
      </c>
      <c r="AJ154">
        <f t="shared" si="82"/>
        <v>54985.421858560141</v>
      </c>
      <c r="AK154">
        <f t="shared" si="83"/>
        <v>1.44872019354839E-2</v>
      </c>
      <c r="AL154">
        <f t="shared" si="84"/>
        <v>7.0987289483871114E-3</v>
      </c>
      <c r="AM154">
        <f t="shared" si="85"/>
        <v>0.49</v>
      </c>
      <c r="AN154">
        <f t="shared" si="86"/>
        <v>0.39</v>
      </c>
      <c r="AO154">
        <v>5.65</v>
      </c>
      <c r="AP154">
        <v>0.5</v>
      </c>
      <c r="AQ154" t="s">
        <v>196</v>
      </c>
      <c r="AR154">
        <v>1591793393.14516</v>
      </c>
      <c r="AS154">
        <v>410.340096774193</v>
      </c>
      <c r="AT154">
        <v>409.98551612903202</v>
      </c>
      <c r="AU154">
        <v>20.220838709677398</v>
      </c>
      <c r="AV154">
        <v>20.2725032258064</v>
      </c>
      <c r="AW154">
        <v>999.99574193548403</v>
      </c>
      <c r="AX154">
        <v>101.746032258065</v>
      </c>
      <c r="AY154">
        <v>0.100520612903226</v>
      </c>
      <c r="AZ154">
        <v>20.477716129032299</v>
      </c>
      <c r="BA154">
        <v>20.503267741935499</v>
      </c>
      <c r="BB154">
        <v>20.550525806451599</v>
      </c>
      <c r="BC154">
        <v>0</v>
      </c>
      <c r="BD154">
        <v>0</v>
      </c>
      <c r="BE154">
        <v>9997.9774193548401</v>
      </c>
      <c r="BF154">
        <v>1.44872019354839E-2</v>
      </c>
      <c r="BG154">
        <v>1.7108048387096801E-3</v>
      </c>
      <c r="BH154">
        <v>1591793384</v>
      </c>
      <c r="BI154" t="s">
        <v>535</v>
      </c>
      <c r="BJ154">
        <v>24</v>
      </c>
      <c r="BK154">
        <v>-0.45400000000000001</v>
      </c>
      <c r="BL154">
        <v>0.252</v>
      </c>
      <c r="BM154">
        <v>410</v>
      </c>
      <c r="BN154">
        <v>20</v>
      </c>
      <c r="BO154">
        <v>0.35</v>
      </c>
      <c r="BP154">
        <v>0.23</v>
      </c>
      <c r="BQ154">
        <v>0.27716880365853702</v>
      </c>
      <c r="BR154">
        <v>1.40304206822276</v>
      </c>
      <c r="BS154">
        <v>0.18738553213537801</v>
      </c>
      <c r="BT154">
        <v>0</v>
      </c>
      <c r="BU154">
        <v>-4.0574097951219502E-2</v>
      </c>
      <c r="BV154">
        <v>-0.22133270701042601</v>
      </c>
      <c r="BW154">
        <v>2.5549436438573402E-2</v>
      </c>
      <c r="BX154">
        <v>0</v>
      </c>
      <c r="BY154">
        <v>0</v>
      </c>
      <c r="BZ154">
        <v>2</v>
      </c>
      <c r="CA154" t="s">
        <v>198</v>
      </c>
      <c r="CB154">
        <v>100</v>
      </c>
      <c r="CC154">
        <v>100</v>
      </c>
      <c r="CD154">
        <v>-0.45400000000000001</v>
      </c>
      <c r="CE154">
        <v>0.252</v>
      </c>
      <c r="CF154">
        <v>2</v>
      </c>
      <c r="CG154">
        <v>1046.92</v>
      </c>
      <c r="CH154">
        <v>363.85199999999998</v>
      </c>
      <c r="CI154">
        <v>20.000499999999999</v>
      </c>
      <c r="CJ154">
        <v>25.284800000000001</v>
      </c>
      <c r="CK154">
        <v>30.000299999999999</v>
      </c>
      <c r="CL154">
        <v>25.087900000000001</v>
      </c>
      <c r="CM154">
        <v>25.132100000000001</v>
      </c>
      <c r="CN154">
        <v>25.835999999999999</v>
      </c>
      <c r="CO154">
        <v>-30</v>
      </c>
      <c r="CP154">
        <v>-30</v>
      </c>
      <c r="CQ154">
        <v>20</v>
      </c>
      <c r="CR154">
        <v>410</v>
      </c>
      <c r="CS154">
        <v>20</v>
      </c>
      <c r="CT154">
        <v>101.381</v>
      </c>
      <c r="CU154">
        <v>101.532</v>
      </c>
    </row>
    <row r="155" spans="1:99" x14ac:dyDescent="0.25">
      <c r="A155">
        <v>139</v>
      </c>
      <c r="B155">
        <v>1591793406.5</v>
      </c>
      <c r="C155">
        <v>7592</v>
      </c>
      <c r="D155" t="s">
        <v>538</v>
      </c>
      <c r="E155" t="s">
        <v>539</v>
      </c>
      <c r="F155">
        <v>1591793397.9354801</v>
      </c>
      <c r="G155">
        <f t="shared" si="58"/>
        <v>-1.0575996315526326E-4</v>
      </c>
      <c r="H155">
        <f t="shared" si="59"/>
        <v>-0.65744250616251765</v>
      </c>
      <c r="I155">
        <f t="shared" si="60"/>
        <v>410.36135483870999</v>
      </c>
      <c r="J155">
        <f t="shared" si="61"/>
        <v>371.90571794988654</v>
      </c>
      <c r="K155">
        <f t="shared" si="62"/>
        <v>37.877412493575648</v>
      </c>
      <c r="L155">
        <f t="shared" si="63"/>
        <v>41.793996592283705</v>
      </c>
      <c r="M155">
        <f t="shared" si="64"/>
        <v>-2.8930574071901298E-2</v>
      </c>
      <c r="N155">
        <f t="shared" si="65"/>
        <v>2.7734043423339902</v>
      </c>
      <c r="O155">
        <f t="shared" si="66"/>
        <v>-2.9099289961121474E-2</v>
      </c>
      <c r="P155">
        <f t="shared" si="67"/>
        <v>-1.8171816438267447E-2</v>
      </c>
      <c r="Q155">
        <f t="shared" si="68"/>
        <v>5.8266461508387022E-3</v>
      </c>
      <c r="R155">
        <f t="shared" si="69"/>
        <v>20.503537392354488</v>
      </c>
      <c r="S155">
        <f t="shared" si="70"/>
        <v>20.504793548387099</v>
      </c>
      <c r="T155">
        <f t="shared" si="71"/>
        <v>2.420979702216195</v>
      </c>
      <c r="U155">
        <f t="shared" si="72"/>
        <v>85.206188668074532</v>
      </c>
      <c r="V155">
        <f t="shared" si="73"/>
        <v>2.0589634467535736</v>
      </c>
      <c r="W155">
        <f t="shared" si="74"/>
        <v>2.4164482403671177</v>
      </c>
      <c r="X155">
        <f t="shared" si="75"/>
        <v>0.36201625546262139</v>
      </c>
      <c r="Y155">
        <f t="shared" si="76"/>
        <v>4.6640143751471097</v>
      </c>
      <c r="Z155">
        <f t="shared" si="77"/>
        <v>-4.5405779385359519</v>
      </c>
      <c r="AA155">
        <f t="shared" si="78"/>
        <v>-0.33081663856489363</v>
      </c>
      <c r="AB155">
        <f t="shared" si="79"/>
        <v>-0.20155355580289758</v>
      </c>
      <c r="AC155">
        <v>-1.2223430049517099E-3</v>
      </c>
      <c r="AD155">
        <v>2.3608517981839199E-2</v>
      </c>
      <c r="AE155">
        <v>2.6790364603121701</v>
      </c>
      <c r="AF155">
        <v>0</v>
      </c>
      <c r="AG155">
        <v>0</v>
      </c>
      <c r="AH155">
        <f t="shared" si="80"/>
        <v>1</v>
      </c>
      <c r="AI155">
        <f t="shared" si="81"/>
        <v>0</v>
      </c>
      <c r="AJ155">
        <f t="shared" si="82"/>
        <v>54947.085972832414</v>
      </c>
      <c r="AK155">
        <f t="shared" si="83"/>
        <v>3.0490037419354798E-2</v>
      </c>
      <c r="AL155">
        <f t="shared" si="84"/>
        <v>1.4940118335483851E-2</v>
      </c>
      <c r="AM155">
        <f t="shared" si="85"/>
        <v>0.49</v>
      </c>
      <c r="AN155">
        <f t="shared" si="86"/>
        <v>0.39</v>
      </c>
      <c r="AO155">
        <v>5.65</v>
      </c>
      <c r="AP155">
        <v>0.5</v>
      </c>
      <c r="AQ155" t="s">
        <v>196</v>
      </c>
      <c r="AR155">
        <v>1591793397.9354801</v>
      </c>
      <c r="AS155">
        <v>410.36135483870999</v>
      </c>
      <c r="AT155">
        <v>409.96538709677401</v>
      </c>
      <c r="AU155">
        <v>20.2162774193548</v>
      </c>
      <c r="AV155">
        <v>20.2748225806452</v>
      </c>
      <c r="AW155">
        <v>1000.02061290323</v>
      </c>
      <c r="AX155">
        <v>101.746290322581</v>
      </c>
      <c r="AY155">
        <v>0.100523709677419</v>
      </c>
      <c r="AZ155">
        <v>20.474425806451599</v>
      </c>
      <c r="BA155">
        <v>20.504793548387099</v>
      </c>
      <c r="BB155">
        <v>20.548664516129001</v>
      </c>
      <c r="BC155">
        <v>0</v>
      </c>
      <c r="BD155">
        <v>0</v>
      </c>
      <c r="BE155">
        <v>9990.5677419354797</v>
      </c>
      <c r="BF155">
        <v>3.0490037419354798E-2</v>
      </c>
      <c r="BG155">
        <v>1.7092635483871E-3</v>
      </c>
      <c r="BH155">
        <v>1591793384</v>
      </c>
      <c r="BI155" t="s">
        <v>535</v>
      </c>
      <c r="BJ155">
        <v>24</v>
      </c>
      <c r="BK155">
        <v>-0.45400000000000001</v>
      </c>
      <c r="BL155">
        <v>0.252</v>
      </c>
      <c r="BM155">
        <v>410</v>
      </c>
      <c r="BN155">
        <v>20</v>
      </c>
      <c r="BO155">
        <v>0.35</v>
      </c>
      <c r="BP155">
        <v>0.23</v>
      </c>
      <c r="BQ155">
        <v>0.36605381951219501</v>
      </c>
      <c r="BR155">
        <v>0.20152986898978101</v>
      </c>
      <c r="BS155">
        <v>9.7330483366079801E-2</v>
      </c>
      <c r="BT155">
        <v>0</v>
      </c>
      <c r="BU155">
        <v>-5.4175307560975598E-2</v>
      </c>
      <c r="BV155">
        <v>-5.7779354006995499E-2</v>
      </c>
      <c r="BW155">
        <v>1.16770636326944E-2</v>
      </c>
      <c r="BX155">
        <v>1</v>
      </c>
      <c r="BY155">
        <v>1</v>
      </c>
      <c r="BZ155">
        <v>2</v>
      </c>
      <c r="CA155" t="s">
        <v>203</v>
      </c>
      <c r="CB155">
        <v>100</v>
      </c>
      <c r="CC155">
        <v>100</v>
      </c>
      <c r="CD155">
        <v>-0.45400000000000001</v>
      </c>
      <c r="CE155">
        <v>0.252</v>
      </c>
      <c r="CF155">
        <v>2</v>
      </c>
      <c r="CG155">
        <v>1051.55</v>
      </c>
      <c r="CH155">
        <v>364.17700000000002</v>
      </c>
      <c r="CI155">
        <v>20.000499999999999</v>
      </c>
      <c r="CJ155">
        <v>25.286899999999999</v>
      </c>
      <c r="CK155">
        <v>30.000299999999999</v>
      </c>
      <c r="CL155">
        <v>25.088999999999999</v>
      </c>
      <c r="CM155">
        <v>25.1342</v>
      </c>
      <c r="CN155">
        <v>25.8369</v>
      </c>
      <c r="CO155">
        <v>-30</v>
      </c>
      <c r="CP155">
        <v>-30</v>
      </c>
      <c r="CQ155">
        <v>20</v>
      </c>
      <c r="CR155">
        <v>410</v>
      </c>
      <c r="CS155">
        <v>20</v>
      </c>
      <c r="CT155">
        <v>101.378</v>
      </c>
      <c r="CU155">
        <v>101.53</v>
      </c>
    </row>
    <row r="156" spans="1:99" x14ac:dyDescent="0.25">
      <c r="A156">
        <v>140</v>
      </c>
      <c r="B156">
        <v>1591793411.5</v>
      </c>
      <c r="C156">
        <v>7597</v>
      </c>
      <c r="D156" t="s">
        <v>540</v>
      </c>
      <c r="E156" t="s">
        <v>541</v>
      </c>
      <c r="F156">
        <v>1591793402.87097</v>
      </c>
      <c r="G156">
        <f t="shared" si="58"/>
        <v>-1.0300333548620018E-4</v>
      </c>
      <c r="H156">
        <f t="shared" si="59"/>
        <v>-0.60387376508474611</v>
      </c>
      <c r="I156">
        <f t="shared" si="60"/>
        <v>410.34351612903203</v>
      </c>
      <c r="J156">
        <f t="shared" si="61"/>
        <v>373.95484831450108</v>
      </c>
      <c r="K156">
        <f t="shared" si="62"/>
        <v>38.085831049093585</v>
      </c>
      <c r="L156">
        <f t="shared" si="63"/>
        <v>41.791873799260742</v>
      </c>
      <c r="M156">
        <f t="shared" si="64"/>
        <v>-2.8191261394996524E-2</v>
      </c>
      <c r="N156">
        <f t="shared" si="65"/>
        <v>2.7747964218582917</v>
      </c>
      <c r="O156">
        <f t="shared" si="66"/>
        <v>-2.8351357840363824E-2</v>
      </c>
      <c r="P156">
        <f t="shared" si="67"/>
        <v>-1.77051394721436E-2</v>
      </c>
      <c r="Q156">
        <f t="shared" si="68"/>
        <v>6.5324224038387016E-3</v>
      </c>
      <c r="R156">
        <f t="shared" si="69"/>
        <v>20.501112653728935</v>
      </c>
      <c r="S156">
        <f t="shared" si="70"/>
        <v>20.5066225806452</v>
      </c>
      <c r="T156">
        <f t="shared" si="71"/>
        <v>2.4212528671669697</v>
      </c>
      <c r="U156">
        <f t="shared" si="72"/>
        <v>85.231944988393579</v>
      </c>
      <c r="V156">
        <f t="shared" si="73"/>
        <v>2.0593751401381128</v>
      </c>
      <c r="W156">
        <f t="shared" si="74"/>
        <v>2.4162010387285511</v>
      </c>
      <c r="X156">
        <f t="shared" si="75"/>
        <v>0.3618777270288569</v>
      </c>
      <c r="Y156">
        <f t="shared" si="76"/>
        <v>4.5424470949414282</v>
      </c>
      <c r="Z156">
        <f t="shared" si="77"/>
        <v>-5.0645086618627575</v>
      </c>
      <c r="AA156">
        <f t="shared" si="78"/>
        <v>-0.36880429761641487</v>
      </c>
      <c r="AB156">
        <f t="shared" si="79"/>
        <v>-0.8843334421339053</v>
      </c>
      <c r="AC156">
        <v>-1.2232992112078799E-3</v>
      </c>
      <c r="AD156">
        <v>2.3626986294335399E-2</v>
      </c>
      <c r="AE156">
        <v>2.6803547183650802</v>
      </c>
      <c r="AF156">
        <v>0</v>
      </c>
      <c r="AG156">
        <v>0</v>
      </c>
      <c r="AH156">
        <f t="shared" si="80"/>
        <v>1</v>
      </c>
      <c r="AI156">
        <f t="shared" si="81"/>
        <v>0</v>
      </c>
      <c r="AJ156">
        <f t="shared" si="82"/>
        <v>54988.617809715281</v>
      </c>
      <c r="AK156">
        <f t="shared" si="83"/>
        <v>3.4183267419354797E-2</v>
      </c>
      <c r="AL156">
        <f t="shared" si="84"/>
        <v>1.674980103548385E-2</v>
      </c>
      <c r="AM156">
        <f t="shared" si="85"/>
        <v>0.49</v>
      </c>
      <c r="AN156">
        <f t="shared" si="86"/>
        <v>0.39</v>
      </c>
      <c r="AO156">
        <v>5.65</v>
      </c>
      <c r="AP156">
        <v>0.5</v>
      </c>
      <c r="AQ156" t="s">
        <v>196</v>
      </c>
      <c r="AR156">
        <v>1591793402.87097</v>
      </c>
      <c r="AS156">
        <v>410.34351612903203</v>
      </c>
      <c r="AT156">
        <v>409.97845161290297</v>
      </c>
      <c r="AU156">
        <v>20.220467741935501</v>
      </c>
      <c r="AV156">
        <v>20.277487096774198</v>
      </c>
      <c r="AW156">
        <v>1000.01335483871</v>
      </c>
      <c r="AX156">
        <v>101.74580645161301</v>
      </c>
      <c r="AY156">
        <v>0.100261919354839</v>
      </c>
      <c r="AZ156">
        <v>20.472767741935499</v>
      </c>
      <c r="BA156">
        <v>20.5066225806452</v>
      </c>
      <c r="BB156">
        <v>20.548967741935499</v>
      </c>
      <c r="BC156">
        <v>0</v>
      </c>
      <c r="BD156">
        <v>0</v>
      </c>
      <c r="BE156">
        <v>9998.4306451612902</v>
      </c>
      <c r="BF156">
        <v>3.4183267419354797E-2</v>
      </c>
      <c r="BG156">
        <v>1.6368258064516101E-3</v>
      </c>
      <c r="BH156">
        <v>1591793384</v>
      </c>
      <c r="BI156" t="s">
        <v>535</v>
      </c>
      <c r="BJ156">
        <v>24</v>
      </c>
      <c r="BK156">
        <v>-0.45400000000000001</v>
      </c>
      <c r="BL156">
        <v>0.252</v>
      </c>
      <c r="BM156">
        <v>410</v>
      </c>
      <c r="BN156">
        <v>20</v>
      </c>
      <c r="BO156">
        <v>0.35</v>
      </c>
      <c r="BP156">
        <v>0.23</v>
      </c>
      <c r="BQ156">
        <v>0.380090414634146</v>
      </c>
      <c r="BR156">
        <v>-0.28804521951214501</v>
      </c>
      <c r="BS156">
        <v>3.6435301027635501E-2</v>
      </c>
      <c r="BT156">
        <v>0</v>
      </c>
      <c r="BU156">
        <v>-5.7597370731707301E-2</v>
      </c>
      <c r="BV156">
        <v>2.0336408362365499E-2</v>
      </c>
      <c r="BW156">
        <v>2.1275950339318902E-3</v>
      </c>
      <c r="BX156">
        <v>1</v>
      </c>
      <c r="BY156">
        <v>1</v>
      </c>
      <c r="BZ156">
        <v>2</v>
      </c>
      <c r="CA156" t="s">
        <v>203</v>
      </c>
      <c r="CB156">
        <v>100</v>
      </c>
      <c r="CC156">
        <v>100</v>
      </c>
      <c r="CD156">
        <v>-0.45400000000000001</v>
      </c>
      <c r="CE156">
        <v>0.252</v>
      </c>
      <c r="CF156">
        <v>2</v>
      </c>
      <c r="CG156">
        <v>1049.94</v>
      </c>
      <c r="CH156">
        <v>364.25799999999998</v>
      </c>
      <c r="CI156">
        <v>20.000399999999999</v>
      </c>
      <c r="CJ156">
        <v>25.289000000000001</v>
      </c>
      <c r="CK156">
        <v>30.0001</v>
      </c>
      <c r="CL156">
        <v>25.091100000000001</v>
      </c>
      <c r="CM156">
        <v>25.136299999999999</v>
      </c>
      <c r="CN156">
        <v>25.835699999999999</v>
      </c>
      <c r="CO156">
        <v>-30</v>
      </c>
      <c r="CP156">
        <v>-30</v>
      </c>
      <c r="CQ156">
        <v>20</v>
      </c>
      <c r="CR156">
        <v>410</v>
      </c>
      <c r="CS156">
        <v>20</v>
      </c>
      <c r="CT156">
        <v>101.378</v>
      </c>
      <c r="CU156">
        <v>101.53100000000001</v>
      </c>
    </row>
    <row r="157" spans="1:99" x14ac:dyDescent="0.25">
      <c r="A157">
        <v>141</v>
      </c>
      <c r="B157">
        <v>1591793416.5</v>
      </c>
      <c r="C157">
        <v>7602</v>
      </c>
      <c r="D157" t="s">
        <v>542</v>
      </c>
      <c r="E157" t="s">
        <v>543</v>
      </c>
      <c r="F157">
        <v>1591793407.87097</v>
      </c>
      <c r="G157">
        <f t="shared" si="58"/>
        <v>-1.0015903077465663E-4</v>
      </c>
      <c r="H157">
        <f t="shared" si="59"/>
        <v>-0.58807667239325989</v>
      </c>
      <c r="I157">
        <f t="shared" si="60"/>
        <v>410.34990322580597</v>
      </c>
      <c r="J157">
        <f t="shared" si="61"/>
        <v>373.96845596990408</v>
      </c>
      <c r="K157">
        <f t="shared" si="62"/>
        <v>38.087032371005819</v>
      </c>
      <c r="L157">
        <f t="shared" si="63"/>
        <v>41.792321780364702</v>
      </c>
      <c r="M157">
        <f t="shared" si="64"/>
        <v>-2.7460154647225697E-2</v>
      </c>
      <c r="N157">
        <f t="shared" si="65"/>
        <v>2.7744251129452282</v>
      </c>
      <c r="O157">
        <f t="shared" si="66"/>
        <v>-2.7612051222477584E-2</v>
      </c>
      <c r="P157">
        <f t="shared" si="67"/>
        <v>-1.7243815269866562E-2</v>
      </c>
      <c r="Q157">
        <f t="shared" si="68"/>
        <v>4.885549851E-3</v>
      </c>
      <c r="R157">
        <f t="shared" si="69"/>
        <v>20.499611355280059</v>
      </c>
      <c r="S157">
        <f t="shared" si="70"/>
        <v>20.505703225806499</v>
      </c>
      <c r="T157">
        <f t="shared" si="71"/>
        <v>2.4211155586582658</v>
      </c>
      <c r="U157">
        <f t="shared" si="72"/>
        <v>85.253746893339098</v>
      </c>
      <c r="V157">
        <f t="shared" si="73"/>
        <v>2.0598113100748598</v>
      </c>
      <c r="W157">
        <f t="shared" si="74"/>
        <v>2.4160947584531249</v>
      </c>
      <c r="X157">
        <f t="shared" si="75"/>
        <v>0.36130424858340593</v>
      </c>
      <c r="Y157">
        <f t="shared" si="76"/>
        <v>4.417013257162357</v>
      </c>
      <c r="Z157">
        <f t="shared" si="77"/>
        <v>-5.0329509954040166</v>
      </c>
      <c r="AA157">
        <f t="shared" si="78"/>
        <v>-0.36655221871929616</v>
      </c>
      <c r="AB157">
        <f t="shared" si="79"/>
        <v>-0.97760440710995589</v>
      </c>
      <c r="AC157">
        <v>-1.2230441163012999E-3</v>
      </c>
      <c r="AD157">
        <v>2.3622059352663101E-2</v>
      </c>
      <c r="AE157">
        <v>2.6800031034053098</v>
      </c>
      <c r="AF157">
        <v>0</v>
      </c>
      <c r="AG157">
        <v>0</v>
      </c>
      <c r="AH157">
        <f t="shared" si="80"/>
        <v>1</v>
      </c>
      <c r="AI157">
        <f t="shared" si="81"/>
        <v>0</v>
      </c>
      <c r="AJ157">
        <f t="shared" si="82"/>
        <v>54977.746083306207</v>
      </c>
      <c r="AK157">
        <f t="shared" si="83"/>
        <v>2.556541E-2</v>
      </c>
      <c r="AL157">
        <f t="shared" si="84"/>
        <v>1.25270509E-2</v>
      </c>
      <c r="AM157">
        <f t="shared" si="85"/>
        <v>0.49</v>
      </c>
      <c r="AN157">
        <f t="shared" si="86"/>
        <v>0.39</v>
      </c>
      <c r="AO157">
        <v>5.65</v>
      </c>
      <c r="AP157">
        <v>0.5</v>
      </c>
      <c r="AQ157" t="s">
        <v>196</v>
      </c>
      <c r="AR157">
        <v>1591793407.87097</v>
      </c>
      <c r="AS157">
        <v>410.34990322580597</v>
      </c>
      <c r="AT157">
        <v>409.99441935483901</v>
      </c>
      <c r="AU157">
        <v>20.224848387096799</v>
      </c>
      <c r="AV157">
        <v>20.2802935483871</v>
      </c>
      <c r="AW157">
        <v>1000.0030645161301</v>
      </c>
      <c r="AX157">
        <v>101.745516129032</v>
      </c>
      <c r="AY157">
        <v>0.100058712903226</v>
      </c>
      <c r="AZ157">
        <v>20.472054838709699</v>
      </c>
      <c r="BA157">
        <v>20.505703225806499</v>
      </c>
      <c r="BB157">
        <v>20.549738709677399</v>
      </c>
      <c r="BC157">
        <v>0</v>
      </c>
      <c r="BD157">
        <v>0</v>
      </c>
      <c r="BE157">
        <v>9996.3741935483904</v>
      </c>
      <c r="BF157">
        <v>2.556541E-2</v>
      </c>
      <c r="BG157">
        <v>1.6275793548387099E-3</v>
      </c>
      <c r="BH157">
        <v>1591793384</v>
      </c>
      <c r="BI157" t="s">
        <v>535</v>
      </c>
      <c r="BJ157">
        <v>24</v>
      </c>
      <c r="BK157">
        <v>-0.45400000000000001</v>
      </c>
      <c r="BL157">
        <v>0.252</v>
      </c>
      <c r="BM157">
        <v>410</v>
      </c>
      <c r="BN157">
        <v>20</v>
      </c>
      <c r="BO157">
        <v>0.35</v>
      </c>
      <c r="BP157">
        <v>0.23</v>
      </c>
      <c r="BQ157">
        <v>0.357665195121951</v>
      </c>
      <c r="BR157">
        <v>-0.10051237630662201</v>
      </c>
      <c r="BS157">
        <v>1.2960228242907899E-2</v>
      </c>
      <c r="BT157">
        <v>0</v>
      </c>
      <c r="BU157">
        <v>-5.6140897560975601E-2</v>
      </c>
      <c r="BV157">
        <v>1.9684241811846599E-2</v>
      </c>
      <c r="BW157">
        <v>2.1021859195223301E-3</v>
      </c>
      <c r="BX157">
        <v>1</v>
      </c>
      <c r="BY157">
        <v>1</v>
      </c>
      <c r="BZ157">
        <v>2</v>
      </c>
      <c r="CA157" t="s">
        <v>203</v>
      </c>
      <c r="CB157">
        <v>100</v>
      </c>
      <c r="CC157">
        <v>100</v>
      </c>
      <c r="CD157">
        <v>-0.45400000000000001</v>
      </c>
      <c r="CE157">
        <v>0.252</v>
      </c>
      <c r="CF157">
        <v>2</v>
      </c>
      <c r="CG157">
        <v>1049.5899999999999</v>
      </c>
      <c r="CH157">
        <v>364.28699999999998</v>
      </c>
      <c r="CI157">
        <v>20.000399999999999</v>
      </c>
      <c r="CJ157">
        <v>25.2911</v>
      </c>
      <c r="CK157">
        <v>30.0001</v>
      </c>
      <c r="CL157">
        <v>25.0932</v>
      </c>
      <c r="CM157">
        <v>25.138400000000001</v>
      </c>
      <c r="CN157">
        <v>25.835799999999999</v>
      </c>
      <c r="CO157">
        <v>-30</v>
      </c>
      <c r="CP157">
        <v>-30</v>
      </c>
      <c r="CQ157">
        <v>20</v>
      </c>
      <c r="CR157">
        <v>410</v>
      </c>
      <c r="CS157">
        <v>20</v>
      </c>
      <c r="CT157">
        <v>101.377</v>
      </c>
      <c r="CU157">
        <v>101.533</v>
      </c>
    </row>
    <row r="158" spans="1:99" x14ac:dyDescent="0.25">
      <c r="A158">
        <v>142</v>
      </c>
      <c r="B158">
        <v>1591793421.5</v>
      </c>
      <c r="C158">
        <v>7607</v>
      </c>
      <c r="D158" t="s">
        <v>544</v>
      </c>
      <c r="E158" t="s">
        <v>545</v>
      </c>
      <c r="F158">
        <v>1591793412.87097</v>
      </c>
      <c r="G158">
        <f t="shared" si="58"/>
        <v>-9.7490749875693404E-5</v>
      </c>
      <c r="H158">
        <f t="shared" si="59"/>
        <v>-0.59219851429878212</v>
      </c>
      <c r="I158">
        <f t="shared" si="60"/>
        <v>410.35441935483902</v>
      </c>
      <c r="J158">
        <f t="shared" si="61"/>
        <v>372.83635377096226</v>
      </c>
      <c r="K158">
        <f t="shared" si="62"/>
        <v>37.971738472562876</v>
      </c>
      <c r="L158">
        <f t="shared" si="63"/>
        <v>41.792788002573552</v>
      </c>
      <c r="M158">
        <f t="shared" si="64"/>
        <v>-2.6759730990639708E-2</v>
      </c>
      <c r="N158">
        <f t="shared" si="65"/>
        <v>2.7755893716404998</v>
      </c>
      <c r="O158">
        <f t="shared" si="66"/>
        <v>-2.6903894727193213E-2</v>
      </c>
      <c r="P158">
        <f t="shared" si="67"/>
        <v>-1.6801917486213982E-2</v>
      </c>
      <c r="Q158">
        <f t="shared" si="68"/>
        <v>3.5524472238387017E-3</v>
      </c>
      <c r="R158">
        <f t="shared" si="69"/>
        <v>20.498723774838403</v>
      </c>
      <c r="S158">
        <f t="shared" si="70"/>
        <v>20.505945161290299</v>
      </c>
      <c r="T158">
        <f t="shared" si="71"/>
        <v>2.4211516918149849</v>
      </c>
      <c r="U158">
        <f t="shared" si="72"/>
        <v>85.271238533788448</v>
      </c>
      <c r="V158">
        <f t="shared" si="73"/>
        <v>2.0602167019407078</v>
      </c>
      <c r="W158">
        <f t="shared" si="74"/>
        <v>2.4160745608548346</v>
      </c>
      <c r="X158">
        <f t="shared" si="75"/>
        <v>0.36093498987427708</v>
      </c>
      <c r="Y158">
        <f t="shared" si="76"/>
        <v>4.2993420695180795</v>
      </c>
      <c r="Z158">
        <f t="shared" si="77"/>
        <v>-5.0915391377480317</v>
      </c>
      <c r="AA158">
        <f t="shared" si="78"/>
        <v>-0.37066387756802993</v>
      </c>
      <c r="AB158">
        <f t="shared" si="79"/>
        <v>-1.1593084985741435</v>
      </c>
      <c r="AC158">
        <v>-1.2238440927732201E-3</v>
      </c>
      <c r="AD158">
        <v>2.3637510219437701E-2</v>
      </c>
      <c r="AE158">
        <v>2.6811056019522299</v>
      </c>
      <c r="AF158">
        <v>0</v>
      </c>
      <c r="AG158">
        <v>0</v>
      </c>
      <c r="AH158">
        <f t="shared" si="80"/>
        <v>1</v>
      </c>
      <c r="AI158">
        <f t="shared" si="81"/>
        <v>0</v>
      </c>
      <c r="AJ158">
        <f t="shared" si="82"/>
        <v>55012.264587808742</v>
      </c>
      <c r="AK158">
        <f t="shared" si="83"/>
        <v>1.8589467419354799E-2</v>
      </c>
      <c r="AL158">
        <f t="shared" si="84"/>
        <v>9.1088390354838508E-3</v>
      </c>
      <c r="AM158">
        <f t="shared" si="85"/>
        <v>0.49</v>
      </c>
      <c r="AN158">
        <f t="shared" si="86"/>
        <v>0.39</v>
      </c>
      <c r="AO158">
        <v>5.65</v>
      </c>
      <c r="AP158">
        <v>0.5</v>
      </c>
      <c r="AQ158" t="s">
        <v>196</v>
      </c>
      <c r="AR158">
        <v>1591793412.87097</v>
      </c>
      <c r="AS158">
        <v>410.35441935483902</v>
      </c>
      <c r="AT158">
        <v>409.99722580645198</v>
      </c>
      <c r="AU158">
        <v>20.228825806451599</v>
      </c>
      <c r="AV158">
        <v>20.282793548387101</v>
      </c>
      <c r="AW158">
        <v>1000.00522580645</v>
      </c>
      <c r="AX158">
        <v>101.74564516129</v>
      </c>
      <c r="AY158">
        <v>9.9944970967742006E-2</v>
      </c>
      <c r="AZ158">
        <v>20.4719193548387</v>
      </c>
      <c r="BA158">
        <v>20.505945161290299</v>
      </c>
      <c r="BB158">
        <v>20.550758064516099</v>
      </c>
      <c r="BC158">
        <v>0</v>
      </c>
      <c r="BD158">
        <v>0</v>
      </c>
      <c r="BE158">
        <v>10002.9</v>
      </c>
      <c r="BF158">
        <v>1.8589467419354799E-2</v>
      </c>
      <c r="BG158">
        <v>1.68922967741935E-3</v>
      </c>
      <c r="BH158">
        <v>1591793384</v>
      </c>
      <c r="BI158" t="s">
        <v>535</v>
      </c>
      <c r="BJ158">
        <v>24</v>
      </c>
      <c r="BK158">
        <v>-0.45400000000000001</v>
      </c>
      <c r="BL158">
        <v>0.252</v>
      </c>
      <c r="BM158">
        <v>410</v>
      </c>
      <c r="BN158">
        <v>20</v>
      </c>
      <c r="BO158">
        <v>0.35</v>
      </c>
      <c r="BP158">
        <v>0.23</v>
      </c>
      <c r="BQ158">
        <v>0.35781334146341498</v>
      </c>
      <c r="BR158">
        <v>6.1832195122033199E-3</v>
      </c>
      <c r="BS158">
        <v>1.52950971701516E-2</v>
      </c>
      <c r="BT158">
        <v>1</v>
      </c>
      <c r="BU158">
        <v>-5.4604739024390198E-2</v>
      </c>
      <c r="BV158">
        <v>1.51339526132403E-2</v>
      </c>
      <c r="BW158">
        <v>1.66666245311504E-3</v>
      </c>
      <c r="BX158">
        <v>1</v>
      </c>
      <c r="BY158">
        <v>2</v>
      </c>
      <c r="BZ158">
        <v>2</v>
      </c>
      <c r="CA158" t="s">
        <v>289</v>
      </c>
      <c r="CB158">
        <v>100</v>
      </c>
      <c r="CC158">
        <v>100</v>
      </c>
      <c r="CD158">
        <v>-0.45400000000000001</v>
      </c>
      <c r="CE158">
        <v>0.252</v>
      </c>
      <c r="CF158">
        <v>2</v>
      </c>
      <c r="CG158">
        <v>1051.04</v>
      </c>
      <c r="CH158">
        <v>364.47699999999998</v>
      </c>
      <c r="CI158">
        <v>20.000299999999999</v>
      </c>
      <c r="CJ158">
        <v>25.293299999999999</v>
      </c>
      <c r="CK158">
        <v>30.000299999999999</v>
      </c>
      <c r="CL158">
        <v>25.095800000000001</v>
      </c>
      <c r="CM158">
        <v>25.140499999999999</v>
      </c>
      <c r="CN158">
        <v>25.836300000000001</v>
      </c>
      <c r="CO158">
        <v>-30</v>
      </c>
      <c r="CP158">
        <v>-30</v>
      </c>
      <c r="CQ158">
        <v>20</v>
      </c>
      <c r="CR158">
        <v>410</v>
      </c>
      <c r="CS158">
        <v>20</v>
      </c>
      <c r="CT158">
        <v>101.377</v>
      </c>
      <c r="CU158">
        <v>101.533</v>
      </c>
    </row>
    <row r="159" spans="1:99" x14ac:dyDescent="0.25">
      <c r="A159">
        <v>143</v>
      </c>
      <c r="B159">
        <v>1591793693</v>
      </c>
      <c r="C159">
        <v>7878.5</v>
      </c>
      <c r="D159" t="s">
        <v>548</v>
      </c>
      <c r="E159" t="s">
        <v>549</v>
      </c>
      <c r="F159">
        <v>1591793685</v>
      </c>
      <c r="G159">
        <f t="shared" si="58"/>
        <v>-5.1007589683669592E-5</v>
      </c>
      <c r="H159">
        <f t="shared" si="59"/>
        <v>-1.147825285172875</v>
      </c>
      <c r="I159">
        <f t="shared" si="60"/>
        <v>411.21216129032302</v>
      </c>
      <c r="J159">
        <f t="shared" si="61"/>
        <v>283.97594839900887</v>
      </c>
      <c r="K159">
        <f t="shared" si="62"/>
        <v>28.923557393411585</v>
      </c>
      <c r="L159">
        <f t="shared" si="63"/>
        <v>41.882837666371152</v>
      </c>
      <c r="M159">
        <f t="shared" si="64"/>
        <v>-1.4620404257950624E-2</v>
      </c>
      <c r="N159">
        <f t="shared" si="65"/>
        <v>2.7937211310904813</v>
      </c>
      <c r="O159">
        <f t="shared" si="66"/>
        <v>-1.4663045440536761E-2</v>
      </c>
      <c r="P159">
        <f t="shared" si="67"/>
        <v>-9.1605620256435798E-3</v>
      </c>
      <c r="Q159">
        <f t="shared" si="68"/>
        <v>5.5683595827096749E-3</v>
      </c>
      <c r="R159">
        <f t="shared" si="69"/>
        <v>20.453614202020894</v>
      </c>
      <c r="S159">
        <f t="shared" si="70"/>
        <v>20.472993548387102</v>
      </c>
      <c r="T159">
        <f t="shared" si="71"/>
        <v>2.4162347030182394</v>
      </c>
      <c r="U159">
        <f t="shared" si="72"/>
        <v>85.835713037327281</v>
      </c>
      <c r="V159">
        <f t="shared" si="73"/>
        <v>2.0697294044160546</v>
      </c>
      <c r="W159">
        <f t="shared" si="74"/>
        <v>2.4112683767373073</v>
      </c>
      <c r="X159">
        <f t="shared" si="75"/>
        <v>0.34650529860218482</v>
      </c>
      <c r="Y159">
        <f t="shared" si="76"/>
        <v>2.2494347050498291</v>
      </c>
      <c r="Z159">
        <f t="shared" si="77"/>
        <v>-5.0217987343579553</v>
      </c>
      <c r="AA159">
        <f t="shared" si="78"/>
        <v>-0.36309299652023197</v>
      </c>
      <c r="AB159">
        <f t="shared" si="79"/>
        <v>-3.1298886662456482</v>
      </c>
      <c r="AC159">
        <v>-1.2233884780090899E-3</v>
      </c>
      <c r="AD159">
        <v>2.3628710406857899E-2</v>
      </c>
      <c r="AE159">
        <v>2.68047774938151</v>
      </c>
      <c r="AF159">
        <v>0</v>
      </c>
      <c r="AG159">
        <v>0</v>
      </c>
      <c r="AH159">
        <f t="shared" si="80"/>
        <v>1</v>
      </c>
      <c r="AI159">
        <f t="shared" si="81"/>
        <v>0</v>
      </c>
      <c r="AJ159">
        <f t="shared" si="82"/>
        <v>54998.809468514097</v>
      </c>
      <c r="AK159">
        <f t="shared" si="83"/>
        <v>2.9138459354838699E-2</v>
      </c>
      <c r="AL159">
        <f t="shared" si="84"/>
        <v>1.4277845083870961E-2</v>
      </c>
      <c r="AM159">
        <f t="shared" si="85"/>
        <v>0.49</v>
      </c>
      <c r="AN159">
        <f t="shared" si="86"/>
        <v>0.39</v>
      </c>
      <c r="AO159">
        <v>10.49</v>
      </c>
      <c r="AP159">
        <v>0.5</v>
      </c>
      <c r="AQ159" t="s">
        <v>196</v>
      </c>
      <c r="AR159">
        <v>1591793685</v>
      </c>
      <c r="AS159">
        <v>411.21216129032302</v>
      </c>
      <c r="AT159">
        <v>409.98609677419398</v>
      </c>
      <c r="AU159">
        <v>20.320922580645199</v>
      </c>
      <c r="AV159">
        <v>20.3733419354839</v>
      </c>
      <c r="AW159">
        <v>1000.00564516129</v>
      </c>
      <c r="AX159">
        <v>101.752</v>
      </c>
      <c r="AY159">
        <v>0.100137677419355</v>
      </c>
      <c r="AZ159">
        <v>20.439651612903202</v>
      </c>
      <c r="BA159">
        <v>20.472993548387102</v>
      </c>
      <c r="BB159">
        <v>20.521661290322601</v>
      </c>
      <c r="BC159">
        <v>0</v>
      </c>
      <c r="BD159">
        <v>0</v>
      </c>
      <c r="BE159">
        <v>9998.5516129032294</v>
      </c>
      <c r="BF159">
        <v>2.9138459354838699E-2</v>
      </c>
      <c r="BG159">
        <v>1.6710429032258101E-3</v>
      </c>
      <c r="BH159">
        <v>1591793661</v>
      </c>
      <c r="BI159" t="s">
        <v>550</v>
      </c>
      <c r="BJ159">
        <v>25</v>
      </c>
      <c r="BK159">
        <v>-0.54900000000000004</v>
      </c>
      <c r="BL159">
        <v>0.254</v>
      </c>
      <c r="BM159">
        <v>410</v>
      </c>
      <c r="BN159">
        <v>20</v>
      </c>
      <c r="BO159">
        <v>0.22</v>
      </c>
      <c r="BP159">
        <v>0.17</v>
      </c>
      <c r="BQ159">
        <v>1.2368856097561001</v>
      </c>
      <c r="BR159">
        <v>-0.115467804878051</v>
      </c>
      <c r="BS159">
        <v>2.57426683901982E-2</v>
      </c>
      <c r="BT159">
        <v>0</v>
      </c>
      <c r="BU159">
        <v>-5.44593585365854E-2</v>
      </c>
      <c r="BV159">
        <v>4.3399816724740699E-2</v>
      </c>
      <c r="BW159">
        <v>4.3837211682500599E-3</v>
      </c>
      <c r="BX159">
        <v>1</v>
      </c>
      <c r="BY159">
        <v>1</v>
      </c>
      <c r="BZ159">
        <v>2</v>
      </c>
      <c r="CA159" t="s">
        <v>203</v>
      </c>
      <c r="CB159">
        <v>100</v>
      </c>
      <c r="CC159">
        <v>100</v>
      </c>
      <c r="CD159">
        <v>-0.54900000000000004</v>
      </c>
      <c r="CE159">
        <v>0.254</v>
      </c>
      <c r="CF159">
        <v>2</v>
      </c>
      <c r="CG159">
        <v>1052.52</v>
      </c>
      <c r="CH159">
        <v>363.19299999999998</v>
      </c>
      <c r="CI159">
        <v>20.0001</v>
      </c>
      <c r="CJ159">
        <v>25.3704</v>
      </c>
      <c r="CK159">
        <v>30.0001</v>
      </c>
      <c r="CL159">
        <v>25.193000000000001</v>
      </c>
      <c r="CM159">
        <v>25.236000000000001</v>
      </c>
      <c r="CN159">
        <v>25.852</v>
      </c>
      <c r="CO159">
        <v>-30</v>
      </c>
      <c r="CP159">
        <v>-30</v>
      </c>
      <c r="CQ159">
        <v>20</v>
      </c>
      <c r="CR159">
        <v>410</v>
      </c>
      <c r="CS159">
        <v>20</v>
      </c>
      <c r="CT159">
        <v>101.355</v>
      </c>
      <c r="CU159">
        <v>101.526</v>
      </c>
    </row>
    <row r="160" spans="1:99" x14ac:dyDescent="0.25">
      <c r="A160">
        <v>144</v>
      </c>
      <c r="B160">
        <v>1591793698</v>
      </c>
      <c r="C160">
        <v>7883.5</v>
      </c>
      <c r="D160" t="s">
        <v>551</v>
      </c>
      <c r="E160" t="s">
        <v>552</v>
      </c>
      <c r="F160">
        <v>1591793689.64516</v>
      </c>
      <c r="G160">
        <f t="shared" si="58"/>
        <v>-4.8163787097381784E-5</v>
      </c>
      <c r="H160">
        <f t="shared" si="59"/>
        <v>-1.1449626860233033</v>
      </c>
      <c r="I160">
        <f t="shared" si="60"/>
        <v>411.21058064516097</v>
      </c>
      <c r="J160">
        <f t="shared" si="61"/>
        <v>277.182297416643</v>
      </c>
      <c r="K160">
        <f t="shared" si="62"/>
        <v>28.231731100214521</v>
      </c>
      <c r="L160">
        <f t="shared" si="63"/>
        <v>41.882857045834577</v>
      </c>
      <c r="M160">
        <f t="shared" si="64"/>
        <v>-1.3833540051466923E-2</v>
      </c>
      <c r="N160">
        <f t="shared" si="65"/>
        <v>2.7932315238023682</v>
      </c>
      <c r="O160">
        <f t="shared" si="66"/>
        <v>-1.3871715121901419E-2</v>
      </c>
      <c r="P160">
        <f t="shared" si="67"/>
        <v>-8.6663834084335714E-3</v>
      </c>
      <c r="Q160">
        <f t="shared" si="68"/>
        <v>4.7211967618064499E-3</v>
      </c>
      <c r="R160">
        <f t="shared" si="69"/>
        <v>20.451995881546011</v>
      </c>
      <c r="S160">
        <f t="shared" si="70"/>
        <v>20.4716967741935</v>
      </c>
      <c r="T160">
        <f t="shared" si="71"/>
        <v>2.4160413794073192</v>
      </c>
      <c r="U160">
        <f t="shared" si="72"/>
        <v>85.859208013026262</v>
      </c>
      <c r="V160">
        <f t="shared" si="73"/>
        <v>2.0701887691264225</v>
      </c>
      <c r="W160">
        <f t="shared" si="74"/>
        <v>2.4111435651867885</v>
      </c>
      <c r="X160">
        <f t="shared" si="75"/>
        <v>0.34585261028089676</v>
      </c>
      <c r="Y160">
        <f t="shared" si="76"/>
        <v>2.1240230109945366</v>
      </c>
      <c r="Z160">
        <f t="shared" si="77"/>
        <v>-4.9519393113071777</v>
      </c>
      <c r="AA160">
        <f t="shared" si="78"/>
        <v>-0.35810077438045634</v>
      </c>
      <c r="AB160">
        <f t="shared" si="79"/>
        <v>-3.1812958779312908</v>
      </c>
      <c r="AC160">
        <v>-1.2230556148371801E-3</v>
      </c>
      <c r="AD160">
        <v>2.36222814371271E-2</v>
      </c>
      <c r="AE160">
        <v>2.6800189536891499</v>
      </c>
      <c r="AF160">
        <v>0</v>
      </c>
      <c r="AG160">
        <v>0</v>
      </c>
      <c r="AH160">
        <f t="shared" si="80"/>
        <v>1</v>
      </c>
      <c r="AI160">
        <f t="shared" si="81"/>
        <v>0</v>
      </c>
      <c r="AJ160">
        <f t="shared" si="82"/>
        <v>54984.626426933268</v>
      </c>
      <c r="AK160">
        <f t="shared" si="83"/>
        <v>2.4705372903225799E-2</v>
      </c>
      <c r="AL160">
        <f t="shared" si="84"/>
        <v>1.2105632722580641E-2</v>
      </c>
      <c r="AM160">
        <f t="shared" si="85"/>
        <v>0.49</v>
      </c>
      <c r="AN160">
        <f t="shared" si="86"/>
        <v>0.39</v>
      </c>
      <c r="AO160">
        <v>10.49</v>
      </c>
      <c r="AP160">
        <v>0.5</v>
      </c>
      <c r="AQ160" t="s">
        <v>196</v>
      </c>
      <c r="AR160">
        <v>1591793689.64516</v>
      </c>
      <c r="AS160">
        <v>411.21058064516097</v>
      </c>
      <c r="AT160">
        <v>409.98874193548397</v>
      </c>
      <c r="AU160">
        <v>20.325345161290301</v>
      </c>
      <c r="AV160">
        <v>20.3748419354839</v>
      </c>
      <c r="AW160">
        <v>1000.00251612903</v>
      </c>
      <c r="AX160">
        <v>101.75261290322599</v>
      </c>
      <c r="AY160">
        <v>9.9963409677419401E-2</v>
      </c>
      <c r="AZ160">
        <v>20.438812903225799</v>
      </c>
      <c r="BA160">
        <v>20.4716967741935</v>
      </c>
      <c r="BB160">
        <v>20.519812903225802</v>
      </c>
      <c r="BC160">
        <v>0</v>
      </c>
      <c r="BD160">
        <v>0</v>
      </c>
      <c r="BE160">
        <v>9995.7709677419407</v>
      </c>
      <c r="BF160">
        <v>2.4705372903225799E-2</v>
      </c>
      <c r="BG160">
        <v>1.6602541935483901E-3</v>
      </c>
      <c r="BH160">
        <v>1591793661</v>
      </c>
      <c r="BI160" t="s">
        <v>550</v>
      </c>
      <c r="BJ160">
        <v>25</v>
      </c>
      <c r="BK160">
        <v>-0.54900000000000004</v>
      </c>
      <c r="BL160">
        <v>0.254</v>
      </c>
      <c r="BM160">
        <v>410</v>
      </c>
      <c r="BN160">
        <v>20</v>
      </c>
      <c r="BO160">
        <v>0.22</v>
      </c>
      <c r="BP160">
        <v>0.17</v>
      </c>
      <c r="BQ160">
        <v>1.2251658536585399</v>
      </c>
      <c r="BR160">
        <v>-6.0939303135857097E-2</v>
      </c>
      <c r="BS160">
        <v>2.38967959864415E-2</v>
      </c>
      <c r="BT160">
        <v>1</v>
      </c>
      <c r="BU160">
        <v>-5.1230029268292697E-2</v>
      </c>
      <c r="BV160">
        <v>4.1988846689904803E-2</v>
      </c>
      <c r="BW160">
        <v>4.2631777060987601E-3</v>
      </c>
      <c r="BX160">
        <v>1</v>
      </c>
      <c r="BY160">
        <v>2</v>
      </c>
      <c r="BZ160">
        <v>2</v>
      </c>
      <c r="CA160" t="s">
        <v>289</v>
      </c>
      <c r="CB160">
        <v>100</v>
      </c>
      <c r="CC160">
        <v>100</v>
      </c>
      <c r="CD160">
        <v>-0.54900000000000004</v>
      </c>
      <c r="CE160">
        <v>0.254</v>
      </c>
      <c r="CF160">
        <v>2</v>
      </c>
      <c r="CG160">
        <v>1053.6300000000001</v>
      </c>
      <c r="CH160">
        <v>363.37799999999999</v>
      </c>
      <c r="CI160">
        <v>20.000299999999999</v>
      </c>
      <c r="CJ160">
        <v>25.371200000000002</v>
      </c>
      <c r="CK160">
        <v>30.0002</v>
      </c>
      <c r="CL160">
        <v>25.194400000000002</v>
      </c>
      <c r="CM160">
        <v>25.237400000000001</v>
      </c>
      <c r="CN160">
        <v>25.8508</v>
      </c>
      <c r="CO160">
        <v>-30</v>
      </c>
      <c r="CP160">
        <v>-30</v>
      </c>
      <c r="CQ160">
        <v>20</v>
      </c>
      <c r="CR160">
        <v>410</v>
      </c>
      <c r="CS160">
        <v>20</v>
      </c>
      <c r="CT160">
        <v>101.354</v>
      </c>
      <c r="CU160">
        <v>101.527</v>
      </c>
    </row>
    <row r="161" spans="1:99" x14ac:dyDescent="0.25">
      <c r="A161">
        <v>145</v>
      </c>
      <c r="B161">
        <v>1591793703</v>
      </c>
      <c r="C161">
        <v>7888.5</v>
      </c>
      <c r="D161" t="s">
        <v>553</v>
      </c>
      <c r="E161" t="s">
        <v>554</v>
      </c>
      <c r="F161">
        <v>1591793694.4354801</v>
      </c>
      <c r="G161">
        <f t="shared" si="58"/>
        <v>-4.4309223454935455E-5</v>
      </c>
      <c r="H161">
        <f t="shared" si="59"/>
        <v>-1.1427918798525813</v>
      </c>
      <c r="I161">
        <f t="shared" si="60"/>
        <v>411.20774193548402</v>
      </c>
      <c r="J161">
        <f t="shared" si="61"/>
        <v>266.24854558398579</v>
      </c>
      <c r="K161">
        <f t="shared" si="62"/>
        <v>27.118205363815157</v>
      </c>
      <c r="L161">
        <f t="shared" si="63"/>
        <v>41.882730170556393</v>
      </c>
      <c r="M161">
        <f t="shared" si="64"/>
        <v>-1.275158584546409E-2</v>
      </c>
      <c r="N161">
        <f t="shared" si="65"/>
        <v>2.7947440776878349</v>
      </c>
      <c r="O161">
        <f t="shared" si="66"/>
        <v>-1.2783997751718299E-2</v>
      </c>
      <c r="P161">
        <f t="shared" si="67"/>
        <v>-7.9870797438574524E-3</v>
      </c>
      <c r="Q161">
        <f t="shared" si="68"/>
        <v>2.7367951470096755E-3</v>
      </c>
      <c r="R161">
        <f t="shared" si="69"/>
        <v>20.451382838554292</v>
      </c>
      <c r="S161">
        <f t="shared" si="70"/>
        <v>20.470861290322599</v>
      </c>
      <c r="T161">
        <f t="shared" si="71"/>
        <v>2.4159168323180586</v>
      </c>
      <c r="U161">
        <f t="shared" si="72"/>
        <v>85.876762428749586</v>
      </c>
      <c r="V161">
        <f t="shared" si="73"/>
        <v>2.0706705697078522</v>
      </c>
      <c r="W161">
        <f t="shared" si="74"/>
        <v>2.4112117307937062</v>
      </c>
      <c r="X161">
        <f t="shared" si="75"/>
        <v>0.34524626261020641</v>
      </c>
      <c r="Y161">
        <f t="shared" si="76"/>
        <v>1.9540367543626536</v>
      </c>
      <c r="Z161">
        <f t="shared" si="77"/>
        <v>-4.7597215707201448</v>
      </c>
      <c r="AA161">
        <f t="shared" si="78"/>
        <v>-0.34401354887789487</v>
      </c>
      <c r="AB161">
        <f t="shared" si="79"/>
        <v>-3.1469615700883766</v>
      </c>
      <c r="AC161">
        <v>-1.2240841193219599E-3</v>
      </c>
      <c r="AD161">
        <v>2.3642146128563898E-2</v>
      </c>
      <c r="AE161">
        <v>2.6814363036977999</v>
      </c>
      <c r="AF161">
        <v>0</v>
      </c>
      <c r="AG161">
        <v>0</v>
      </c>
      <c r="AH161">
        <f t="shared" si="80"/>
        <v>1</v>
      </c>
      <c r="AI161">
        <f t="shared" si="81"/>
        <v>0</v>
      </c>
      <c r="AJ161">
        <f t="shared" si="82"/>
        <v>55028.897440284636</v>
      </c>
      <c r="AK161">
        <f t="shared" si="83"/>
        <v>1.43212723548387E-2</v>
      </c>
      <c r="AL161">
        <f t="shared" si="84"/>
        <v>7.0174234538709626E-3</v>
      </c>
      <c r="AM161">
        <f t="shared" si="85"/>
        <v>0.49</v>
      </c>
      <c r="AN161">
        <f t="shared" si="86"/>
        <v>0.39</v>
      </c>
      <c r="AO161">
        <v>10.49</v>
      </c>
      <c r="AP161">
        <v>0.5</v>
      </c>
      <c r="AQ161" t="s">
        <v>196</v>
      </c>
      <c r="AR161">
        <v>1591793694.4354801</v>
      </c>
      <c r="AS161">
        <v>411.20774193548402</v>
      </c>
      <c r="AT161">
        <v>409.989838709678</v>
      </c>
      <c r="AU161">
        <v>20.3299967741935</v>
      </c>
      <c r="AV161">
        <v>20.375532258064499</v>
      </c>
      <c r="AW161">
        <v>999.99880645161295</v>
      </c>
      <c r="AX161">
        <v>101.753032258064</v>
      </c>
      <c r="AY161">
        <v>9.9938635483870997E-2</v>
      </c>
      <c r="AZ161">
        <v>20.439270967741901</v>
      </c>
      <c r="BA161">
        <v>20.470861290322599</v>
      </c>
      <c r="BB161">
        <v>20.519432258064501</v>
      </c>
      <c r="BC161">
        <v>0</v>
      </c>
      <c r="BD161">
        <v>0</v>
      </c>
      <c r="BE161">
        <v>10004.135483870999</v>
      </c>
      <c r="BF161">
        <v>1.43212723548387E-2</v>
      </c>
      <c r="BG161">
        <v>1.6818312903225799E-3</v>
      </c>
      <c r="BH161">
        <v>1591793661</v>
      </c>
      <c r="BI161" t="s">
        <v>550</v>
      </c>
      <c r="BJ161">
        <v>25</v>
      </c>
      <c r="BK161">
        <v>-0.54900000000000004</v>
      </c>
      <c r="BL161">
        <v>0.254</v>
      </c>
      <c r="BM161">
        <v>410</v>
      </c>
      <c r="BN161">
        <v>20</v>
      </c>
      <c r="BO161">
        <v>0.22</v>
      </c>
      <c r="BP161">
        <v>0.17</v>
      </c>
      <c r="BQ161">
        <v>1.2167743902439001</v>
      </c>
      <c r="BR161">
        <v>-8.7675888501750204E-2</v>
      </c>
      <c r="BS161">
        <v>2.59165727229001E-2</v>
      </c>
      <c r="BT161">
        <v>1</v>
      </c>
      <c r="BU161">
        <v>-4.7593975609756103E-2</v>
      </c>
      <c r="BV161">
        <v>4.6560399303134999E-2</v>
      </c>
      <c r="BW161">
        <v>4.7054631707316996E-3</v>
      </c>
      <c r="BX161">
        <v>1</v>
      </c>
      <c r="BY161">
        <v>2</v>
      </c>
      <c r="BZ161">
        <v>2</v>
      </c>
      <c r="CA161" t="s">
        <v>289</v>
      </c>
      <c r="CB161">
        <v>100</v>
      </c>
      <c r="CC161">
        <v>100</v>
      </c>
      <c r="CD161">
        <v>-0.54900000000000004</v>
      </c>
      <c r="CE161">
        <v>0.254</v>
      </c>
      <c r="CF161">
        <v>2</v>
      </c>
      <c r="CG161">
        <v>1054.08</v>
      </c>
      <c r="CH161">
        <v>363.31599999999997</v>
      </c>
      <c r="CI161">
        <v>20.000299999999999</v>
      </c>
      <c r="CJ161">
        <v>25.372499999999999</v>
      </c>
      <c r="CK161">
        <v>30.0001</v>
      </c>
      <c r="CL161">
        <v>25.1951</v>
      </c>
      <c r="CM161">
        <v>25.238099999999999</v>
      </c>
      <c r="CN161">
        <v>25.851800000000001</v>
      </c>
      <c r="CO161">
        <v>-30</v>
      </c>
      <c r="CP161">
        <v>-30</v>
      </c>
      <c r="CQ161">
        <v>20</v>
      </c>
      <c r="CR161">
        <v>410</v>
      </c>
      <c r="CS161">
        <v>20</v>
      </c>
      <c r="CT161">
        <v>101.354</v>
      </c>
      <c r="CU161">
        <v>101.52500000000001</v>
      </c>
    </row>
    <row r="162" spans="1:99" x14ac:dyDescent="0.25">
      <c r="A162">
        <v>146</v>
      </c>
      <c r="B162">
        <v>1591793708</v>
      </c>
      <c r="C162">
        <v>7893.5</v>
      </c>
      <c r="D162" t="s">
        <v>555</v>
      </c>
      <c r="E162" t="s">
        <v>556</v>
      </c>
      <c r="F162">
        <v>1591793699.37097</v>
      </c>
      <c r="G162">
        <f t="shared" si="58"/>
        <v>-4.1167319036381583E-5</v>
      </c>
      <c r="H162">
        <f t="shared" si="59"/>
        <v>-1.1419614505639673</v>
      </c>
      <c r="I162">
        <f t="shared" si="60"/>
        <v>411.210709677419</v>
      </c>
      <c r="J162">
        <f t="shared" si="61"/>
        <v>255.72052775375303</v>
      </c>
      <c r="K162">
        <f t="shared" si="62"/>
        <v>26.045853279598262</v>
      </c>
      <c r="L162">
        <f t="shared" si="63"/>
        <v>41.882964599428192</v>
      </c>
      <c r="M162">
        <f t="shared" si="64"/>
        <v>-1.1868055893878826E-2</v>
      </c>
      <c r="N162">
        <f t="shared" si="65"/>
        <v>2.7941065179830291</v>
      </c>
      <c r="O162">
        <f t="shared" si="66"/>
        <v>-1.1896132981858586E-2</v>
      </c>
      <c r="P162">
        <f t="shared" si="67"/>
        <v>-7.432555044823686E-3</v>
      </c>
      <c r="Q162">
        <f t="shared" si="68"/>
        <v>3.4346886483E-3</v>
      </c>
      <c r="R162">
        <f t="shared" si="69"/>
        <v>20.450696434524009</v>
      </c>
      <c r="S162">
        <f t="shared" si="70"/>
        <v>20.4702387096774</v>
      </c>
      <c r="T162">
        <f t="shared" si="71"/>
        <v>2.4158240267542763</v>
      </c>
      <c r="U162">
        <f t="shared" si="72"/>
        <v>85.894514513284079</v>
      </c>
      <c r="V162">
        <f t="shared" si="73"/>
        <v>2.0711196391133995</v>
      </c>
      <c r="W162">
        <f t="shared" si="74"/>
        <v>2.4112362132195169</v>
      </c>
      <c r="X162">
        <f t="shared" si="75"/>
        <v>0.34470438764087685</v>
      </c>
      <c r="Y162">
        <f t="shared" si="76"/>
        <v>1.8154787695044279</v>
      </c>
      <c r="Z162">
        <f t="shared" si="77"/>
        <v>-4.640070736558199</v>
      </c>
      <c r="AA162">
        <f t="shared" si="78"/>
        <v>-0.33544140572650677</v>
      </c>
      <c r="AB162">
        <f t="shared" si="79"/>
        <v>-3.156598684131978</v>
      </c>
      <c r="AC162">
        <v>-1.22365052613411E-3</v>
      </c>
      <c r="AD162">
        <v>2.3633771644044701E-2</v>
      </c>
      <c r="AE162">
        <v>2.6808388796978502</v>
      </c>
      <c r="AF162">
        <v>0</v>
      </c>
      <c r="AG162">
        <v>0</v>
      </c>
      <c r="AH162">
        <f t="shared" si="80"/>
        <v>1</v>
      </c>
      <c r="AI162">
        <f t="shared" si="81"/>
        <v>0</v>
      </c>
      <c r="AJ162">
        <f t="shared" si="82"/>
        <v>55010.169170467801</v>
      </c>
      <c r="AK162">
        <f t="shared" si="83"/>
        <v>1.7973253000000002E-2</v>
      </c>
      <c r="AL162">
        <f t="shared" si="84"/>
        <v>8.8068939700000001E-3</v>
      </c>
      <c r="AM162">
        <f t="shared" si="85"/>
        <v>0.49</v>
      </c>
      <c r="AN162">
        <f t="shared" si="86"/>
        <v>0.39</v>
      </c>
      <c r="AO162">
        <v>10.49</v>
      </c>
      <c r="AP162">
        <v>0.5</v>
      </c>
      <c r="AQ162" t="s">
        <v>196</v>
      </c>
      <c r="AR162">
        <v>1591793699.37097</v>
      </c>
      <c r="AS162">
        <v>411.210709677419</v>
      </c>
      <c r="AT162">
        <v>409.99503225806501</v>
      </c>
      <c r="AU162">
        <v>20.3344387096774</v>
      </c>
      <c r="AV162">
        <v>20.376745161290302</v>
      </c>
      <c r="AW162">
        <v>999.99841935483903</v>
      </c>
      <c r="AX162">
        <v>101.75290322580599</v>
      </c>
      <c r="AY162">
        <v>9.9902680645161293E-2</v>
      </c>
      <c r="AZ162">
        <v>20.439435483871002</v>
      </c>
      <c r="BA162">
        <v>20.4702387096774</v>
      </c>
      <c r="BB162">
        <v>20.519787096774198</v>
      </c>
      <c r="BC162">
        <v>0</v>
      </c>
      <c r="BD162">
        <v>0</v>
      </c>
      <c r="BE162">
        <v>10000.604516129</v>
      </c>
      <c r="BF162">
        <v>1.7973253000000002E-2</v>
      </c>
      <c r="BG162">
        <v>1.7015587096774201E-3</v>
      </c>
      <c r="BH162">
        <v>1591793661</v>
      </c>
      <c r="BI162" t="s">
        <v>550</v>
      </c>
      <c r="BJ162">
        <v>25</v>
      </c>
      <c r="BK162">
        <v>-0.54900000000000004</v>
      </c>
      <c r="BL162">
        <v>0.254</v>
      </c>
      <c r="BM162">
        <v>410</v>
      </c>
      <c r="BN162">
        <v>20</v>
      </c>
      <c r="BO162">
        <v>0.22</v>
      </c>
      <c r="BP162">
        <v>0.17</v>
      </c>
      <c r="BQ162">
        <v>1.21867536585366</v>
      </c>
      <c r="BR162">
        <v>-5.6799512195237697E-2</v>
      </c>
      <c r="BS162">
        <v>2.53730466841663E-2</v>
      </c>
      <c r="BT162">
        <v>1</v>
      </c>
      <c r="BU162">
        <v>-4.3861897560975603E-2</v>
      </c>
      <c r="BV162">
        <v>4.0016498257837298E-2</v>
      </c>
      <c r="BW162">
        <v>4.0624076079842997E-3</v>
      </c>
      <c r="BX162">
        <v>1</v>
      </c>
      <c r="BY162">
        <v>2</v>
      </c>
      <c r="BZ162">
        <v>2</v>
      </c>
      <c r="CA162" t="s">
        <v>289</v>
      </c>
      <c r="CB162">
        <v>100</v>
      </c>
      <c r="CC162">
        <v>100</v>
      </c>
      <c r="CD162">
        <v>-0.54900000000000004</v>
      </c>
      <c r="CE162">
        <v>0.254</v>
      </c>
      <c r="CF162">
        <v>2</v>
      </c>
      <c r="CG162">
        <v>1054.24</v>
      </c>
      <c r="CH162">
        <v>363.37900000000002</v>
      </c>
      <c r="CI162">
        <v>20.000399999999999</v>
      </c>
      <c r="CJ162">
        <v>25.372499999999999</v>
      </c>
      <c r="CK162">
        <v>30.0002</v>
      </c>
      <c r="CL162">
        <v>25.1965</v>
      </c>
      <c r="CM162">
        <v>25.2395</v>
      </c>
      <c r="CN162">
        <v>25.853100000000001</v>
      </c>
      <c r="CO162">
        <v>-30</v>
      </c>
      <c r="CP162">
        <v>-30</v>
      </c>
      <c r="CQ162">
        <v>20</v>
      </c>
      <c r="CR162">
        <v>410</v>
      </c>
      <c r="CS162">
        <v>20</v>
      </c>
      <c r="CT162">
        <v>101.355</v>
      </c>
      <c r="CU162">
        <v>101.52500000000001</v>
      </c>
    </row>
    <row r="163" spans="1:99" x14ac:dyDescent="0.25">
      <c r="A163">
        <v>147</v>
      </c>
      <c r="B163">
        <v>1591793713</v>
      </c>
      <c r="C163">
        <v>7898.5</v>
      </c>
      <c r="D163" t="s">
        <v>557</v>
      </c>
      <c r="E163" t="s">
        <v>558</v>
      </c>
      <c r="F163">
        <v>1591793704.37097</v>
      </c>
      <c r="G163">
        <f t="shared" si="58"/>
        <v>-3.7915785426863256E-5</v>
      </c>
      <c r="H163">
        <f t="shared" si="59"/>
        <v>-1.1453967123923889</v>
      </c>
      <c r="I163">
        <f t="shared" si="60"/>
        <v>411.21074193548401</v>
      </c>
      <c r="J163">
        <f t="shared" si="61"/>
        <v>242.34692285714561</v>
      </c>
      <c r="K163">
        <f t="shared" si="62"/>
        <v>24.683591353332304</v>
      </c>
      <c r="L163">
        <f t="shared" si="63"/>
        <v>41.88275961737385</v>
      </c>
      <c r="M163">
        <f t="shared" si="64"/>
        <v>-1.094968817691167E-2</v>
      </c>
      <c r="N163">
        <f t="shared" si="65"/>
        <v>2.7950180096279746</v>
      </c>
      <c r="O163">
        <f t="shared" si="66"/>
        <v>-1.0973575557903665E-2</v>
      </c>
      <c r="P163">
        <f t="shared" si="67"/>
        <v>-6.8563342627378007E-3</v>
      </c>
      <c r="Q163">
        <f t="shared" si="68"/>
        <v>3.7015843269096751E-3</v>
      </c>
      <c r="R163">
        <f t="shared" si="69"/>
        <v>20.450642661095245</v>
      </c>
      <c r="S163">
        <f t="shared" si="70"/>
        <v>20.469835483871002</v>
      </c>
      <c r="T163">
        <f t="shared" si="71"/>
        <v>2.4157639211902469</v>
      </c>
      <c r="U163">
        <f t="shared" si="72"/>
        <v>85.909892096389086</v>
      </c>
      <c r="V163">
        <f t="shared" si="73"/>
        <v>2.0715972456148251</v>
      </c>
      <c r="W163">
        <f t="shared" si="74"/>
        <v>2.4113605488999297</v>
      </c>
      <c r="X163">
        <f t="shared" si="75"/>
        <v>0.3441666755754218</v>
      </c>
      <c r="Y163">
        <f t="shared" si="76"/>
        <v>1.6720861373246696</v>
      </c>
      <c r="Z163">
        <f t="shared" si="77"/>
        <v>-4.4549294362037006</v>
      </c>
      <c r="AA163">
        <f t="shared" si="78"/>
        <v>-0.32195279877802496</v>
      </c>
      <c r="AB163">
        <f t="shared" si="79"/>
        <v>-3.1010945133301462</v>
      </c>
      <c r="AC163">
        <v>-1.22427044525908E-3</v>
      </c>
      <c r="AD163">
        <v>2.3645744855941699E-2</v>
      </c>
      <c r="AE163">
        <v>2.6816929883124998</v>
      </c>
      <c r="AF163">
        <v>0</v>
      </c>
      <c r="AG163">
        <v>0</v>
      </c>
      <c r="AH163">
        <f t="shared" si="80"/>
        <v>1</v>
      </c>
      <c r="AI163">
        <f t="shared" si="81"/>
        <v>0</v>
      </c>
      <c r="AJ163">
        <f t="shared" si="82"/>
        <v>55036.727078220807</v>
      </c>
      <c r="AK163">
        <f t="shared" si="83"/>
        <v>1.9369881354838699E-2</v>
      </c>
      <c r="AL163">
        <f t="shared" si="84"/>
        <v>9.4912418638709618E-3</v>
      </c>
      <c r="AM163">
        <f t="shared" si="85"/>
        <v>0.49</v>
      </c>
      <c r="AN163">
        <f t="shared" si="86"/>
        <v>0.39</v>
      </c>
      <c r="AO163">
        <v>10.49</v>
      </c>
      <c r="AP163">
        <v>0.5</v>
      </c>
      <c r="AQ163" t="s">
        <v>196</v>
      </c>
      <c r="AR163">
        <v>1591793704.37097</v>
      </c>
      <c r="AS163">
        <v>411.21074193548401</v>
      </c>
      <c r="AT163">
        <v>409.99287096774202</v>
      </c>
      <c r="AU163">
        <v>20.3392290322581</v>
      </c>
      <c r="AV163">
        <v>20.378193548387099</v>
      </c>
      <c r="AW163">
        <v>1000.0045483871</v>
      </c>
      <c r="AX163">
        <v>101.752322580645</v>
      </c>
      <c r="AY163">
        <v>9.9976851612903206E-2</v>
      </c>
      <c r="AZ163">
        <v>20.440270967741899</v>
      </c>
      <c r="BA163">
        <v>20.469835483871002</v>
      </c>
      <c r="BB163">
        <v>20.519258064516102</v>
      </c>
      <c r="BC163">
        <v>0</v>
      </c>
      <c r="BD163">
        <v>0</v>
      </c>
      <c r="BE163">
        <v>10005.728064516101</v>
      </c>
      <c r="BF163">
        <v>1.9369881354838699E-2</v>
      </c>
      <c r="BG163">
        <v>1.68182935483871E-3</v>
      </c>
      <c r="BH163">
        <v>1591793661</v>
      </c>
      <c r="BI163" t="s">
        <v>550</v>
      </c>
      <c r="BJ163">
        <v>25</v>
      </c>
      <c r="BK163">
        <v>-0.54900000000000004</v>
      </c>
      <c r="BL163">
        <v>0.254</v>
      </c>
      <c r="BM163">
        <v>410</v>
      </c>
      <c r="BN163">
        <v>20</v>
      </c>
      <c r="BO163">
        <v>0.22</v>
      </c>
      <c r="BP163">
        <v>0.17</v>
      </c>
      <c r="BQ163">
        <v>1.2196292682926799</v>
      </c>
      <c r="BR163">
        <v>0.10838759581882799</v>
      </c>
      <c r="BS163">
        <v>2.5504154648657799E-2</v>
      </c>
      <c r="BT163">
        <v>0</v>
      </c>
      <c r="BU163">
        <v>-4.0702719512195097E-2</v>
      </c>
      <c r="BV163">
        <v>4.1707528222998003E-2</v>
      </c>
      <c r="BW163">
        <v>4.1959452415815703E-3</v>
      </c>
      <c r="BX163">
        <v>1</v>
      </c>
      <c r="BY163">
        <v>1</v>
      </c>
      <c r="BZ163">
        <v>2</v>
      </c>
      <c r="CA163" t="s">
        <v>203</v>
      </c>
      <c r="CB163">
        <v>100</v>
      </c>
      <c r="CC163">
        <v>100</v>
      </c>
      <c r="CD163">
        <v>-0.54900000000000004</v>
      </c>
      <c r="CE163">
        <v>0.254</v>
      </c>
      <c r="CF163">
        <v>2</v>
      </c>
      <c r="CG163">
        <v>1053.7</v>
      </c>
      <c r="CH163">
        <v>363.303</v>
      </c>
      <c r="CI163">
        <v>20.000399999999999</v>
      </c>
      <c r="CJ163">
        <v>25.374700000000001</v>
      </c>
      <c r="CK163">
        <v>30.0002</v>
      </c>
      <c r="CL163">
        <v>25.197199999999999</v>
      </c>
      <c r="CM163">
        <v>25.240200000000002</v>
      </c>
      <c r="CN163">
        <v>25.852900000000002</v>
      </c>
      <c r="CO163">
        <v>-30</v>
      </c>
      <c r="CP163">
        <v>-30</v>
      </c>
      <c r="CQ163">
        <v>20</v>
      </c>
      <c r="CR163">
        <v>410</v>
      </c>
      <c r="CS163">
        <v>20</v>
      </c>
      <c r="CT163">
        <v>101.355</v>
      </c>
      <c r="CU163">
        <v>101.526</v>
      </c>
    </row>
    <row r="164" spans="1:99" x14ac:dyDescent="0.25">
      <c r="A164">
        <v>148</v>
      </c>
      <c r="B164">
        <v>1591793718</v>
      </c>
      <c r="C164">
        <v>7903.5</v>
      </c>
      <c r="D164" t="s">
        <v>559</v>
      </c>
      <c r="E164" t="s">
        <v>560</v>
      </c>
      <c r="F164">
        <v>1591793709.37097</v>
      </c>
      <c r="G164">
        <f t="shared" si="58"/>
        <v>-3.4324830085280953E-5</v>
      </c>
      <c r="H164">
        <f t="shared" si="59"/>
        <v>-1.1651656232613437</v>
      </c>
      <c r="I164">
        <f t="shared" si="60"/>
        <v>411.22112903225798</v>
      </c>
      <c r="J164">
        <f t="shared" si="61"/>
        <v>222.11246546040854</v>
      </c>
      <c r="K164">
        <f t="shared" si="62"/>
        <v>22.622619607470561</v>
      </c>
      <c r="L164">
        <f t="shared" si="63"/>
        <v>41.883732897961011</v>
      </c>
      <c r="M164">
        <f t="shared" si="64"/>
        <v>-9.933300815048892E-3</v>
      </c>
      <c r="N164">
        <f t="shared" si="65"/>
        <v>2.793719765677074</v>
      </c>
      <c r="O164">
        <f t="shared" si="66"/>
        <v>-9.9529642515117298E-3</v>
      </c>
      <c r="P164">
        <f t="shared" si="67"/>
        <v>-6.2188327867044244E-3</v>
      </c>
      <c r="Q164">
        <f t="shared" si="68"/>
        <v>3.5997252590419279E-3</v>
      </c>
      <c r="R164">
        <f t="shared" si="69"/>
        <v>20.450272428115703</v>
      </c>
      <c r="S164">
        <f t="shared" si="70"/>
        <v>20.4688129032258</v>
      </c>
      <c r="T164">
        <f t="shared" si="71"/>
        <v>2.4156114993534747</v>
      </c>
      <c r="U164">
        <f t="shared" si="72"/>
        <v>85.927199088048695</v>
      </c>
      <c r="V164">
        <f t="shared" si="73"/>
        <v>2.0720921330915143</v>
      </c>
      <c r="W164">
        <f t="shared" si="74"/>
        <v>2.4114508037999278</v>
      </c>
      <c r="X164">
        <f t="shared" si="75"/>
        <v>0.34351936626196045</v>
      </c>
      <c r="Y164">
        <f t="shared" si="76"/>
        <v>1.5137250067608901</v>
      </c>
      <c r="Z164">
        <f t="shared" si="77"/>
        <v>-4.2075034621411849</v>
      </c>
      <c r="AA164">
        <f t="shared" si="78"/>
        <v>-0.30421225381429012</v>
      </c>
      <c r="AB164">
        <f t="shared" si="79"/>
        <v>-2.9943909839355429</v>
      </c>
      <c r="AC164">
        <v>-1.22338754964359E-3</v>
      </c>
      <c r="AD164">
        <v>2.3628692476265901E-2</v>
      </c>
      <c r="AE164">
        <v>2.68047646990258</v>
      </c>
      <c r="AF164">
        <v>0</v>
      </c>
      <c r="AG164">
        <v>0</v>
      </c>
      <c r="AH164">
        <f t="shared" si="80"/>
        <v>1</v>
      </c>
      <c r="AI164">
        <f t="shared" si="81"/>
        <v>0</v>
      </c>
      <c r="AJ164">
        <f t="shared" si="82"/>
        <v>54998.541823980384</v>
      </c>
      <c r="AK164">
        <f t="shared" si="83"/>
        <v>1.8836866870967701E-2</v>
      </c>
      <c r="AL164">
        <f t="shared" si="84"/>
        <v>9.2300647667741733E-3</v>
      </c>
      <c r="AM164">
        <f t="shared" si="85"/>
        <v>0.49</v>
      </c>
      <c r="AN164">
        <f t="shared" si="86"/>
        <v>0.39</v>
      </c>
      <c r="AO164">
        <v>10.49</v>
      </c>
      <c r="AP164">
        <v>0.5</v>
      </c>
      <c r="AQ164" t="s">
        <v>196</v>
      </c>
      <c r="AR164">
        <v>1591793709.37097</v>
      </c>
      <c r="AS164">
        <v>411.22112903225798</v>
      </c>
      <c r="AT164">
        <v>409.98406451612902</v>
      </c>
      <c r="AU164">
        <v>20.344129032258099</v>
      </c>
      <c r="AV164">
        <v>20.379403225806399</v>
      </c>
      <c r="AW164">
        <v>1000.00077419355</v>
      </c>
      <c r="AX164">
        <v>101.752096774194</v>
      </c>
      <c r="AY164">
        <v>9.9996761290322603E-2</v>
      </c>
      <c r="AZ164">
        <v>20.440877419354798</v>
      </c>
      <c r="BA164">
        <v>20.4688129032258</v>
      </c>
      <c r="BB164">
        <v>20.5170322580645</v>
      </c>
      <c r="BC164">
        <v>0</v>
      </c>
      <c r="BD164">
        <v>0</v>
      </c>
      <c r="BE164">
        <v>9998.5345161290297</v>
      </c>
      <c r="BF164">
        <v>1.8836866870967701E-2</v>
      </c>
      <c r="BG164">
        <v>1.6997090322580599E-3</v>
      </c>
      <c r="BH164">
        <v>1591793661</v>
      </c>
      <c r="BI164" t="s">
        <v>550</v>
      </c>
      <c r="BJ164">
        <v>25</v>
      </c>
      <c r="BK164">
        <v>-0.54900000000000004</v>
      </c>
      <c r="BL164">
        <v>0.254</v>
      </c>
      <c r="BM164">
        <v>410</v>
      </c>
      <c r="BN164">
        <v>20</v>
      </c>
      <c r="BO164">
        <v>0.22</v>
      </c>
      <c r="BP164">
        <v>0.17</v>
      </c>
      <c r="BQ164">
        <v>1.22456829268293</v>
      </c>
      <c r="BR164">
        <v>0.200627456445992</v>
      </c>
      <c r="BS164">
        <v>2.6363034902685101E-2</v>
      </c>
      <c r="BT164">
        <v>0</v>
      </c>
      <c r="BU164">
        <v>-3.6972092682926803E-2</v>
      </c>
      <c r="BV164">
        <v>4.2097703832752298E-2</v>
      </c>
      <c r="BW164">
        <v>4.2357748930485703E-3</v>
      </c>
      <c r="BX164">
        <v>1</v>
      </c>
      <c r="BY164">
        <v>1</v>
      </c>
      <c r="BZ164">
        <v>2</v>
      </c>
      <c r="CA164" t="s">
        <v>203</v>
      </c>
      <c r="CB164">
        <v>100</v>
      </c>
      <c r="CC164">
        <v>100</v>
      </c>
      <c r="CD164">
        <v>-0.54900000000000004</v>
      </c>
      <c r="CE164">
        <v>0.254</v>
      </c>
      <c r="CF164">
        <v>2</v>
      </c>
      <c r="CG164">
        <v>1054.03</v>
      </c>
      <c r="CH164">
        <v>363.38099999999997</v>
      </c>
      <c r="CI164">
        <v>20.000399999999999</v>
      </c>
      <c r="CJ164">
        <v>25.374700000000001</v>
      </c>
      <c r="CK164">
        <v>30.0002</v>
      </c>
      <c r="CL164">
        <v>25.198599999999999</v>
      </c>
      <c r="CM164">
        <v>25.241599999999998</v>
      </c>
      <c r="CN164">
        <v>25.854399999999998</v>
      </c>
      <c r="CO164">
        <v>-30</v>
      </c>
      <c r="CP164">
        <v>-30</v>
      </c>
      <c r="CQ164">
        <v>20</v>
      </c>
      <c r="CR164">
        <v>410</v>
      </c>
      <c r="CS164">
        <v>20</v>
      </c>
      <c r="CT164">
        <v>101.354</v>
      </c>
      <c r="CU164">
        <v>101.52500000000001</v>
      </c>
    </row>
    <row r="165" spans="1:99" x14ac:dyDescent="0.25">
      <c r="A165">
        <v>149</v>
      </c>
      <c r="B165">
        <v>1591793975.5</v>
      </c>
      <c r="C165">
        <v>8161</v>
      </c>
      <c r="D165" t="s">
        <v>562</v>
      </c>
      <c r="E165" t="s">
        <v>563</v>
      </c>
      <c r="F165">
        <v>1591793967.5</v>
      </c>
      <c r="G165">
        <f t="shared" si="58"/>
        <v>-5.0051120576475114E-5</v>
      </c>
      <c r="H165">
        <f t="shared" si="59"/>
        <v>-0.76558267751997788</v>
      </c>
      <c r="I165">
        <f t="shared" si="60"/>
        <v>410.85045161290299</v>
      </c>
      <c r="J165">
        <f t="shared" si="61"/>
        <v>325.19188823586705</v>
      </c>
      <c r="K165">
        <f t="shared" si="62"/>
        <v>33.122928160282171</v>
      </c>
      <c r="L165">
        <f t="shared" si="63"/>
        <v>41.847815046121795</v>
      </c>
      <c r="M165">
        <f t="shared" si="64"/>
        <v>-1.4607789854427376E-2</v>
      </c>
      <c r="N165">
        <f t="shared" si="65"/>
        <v>2.7927593675347473</v>
      </c>
      <c r="O165">
        <f t="shared" si="66"/>
        <v>-1.4650372077345595E-2</v>
      </c>
      <c r="P165">
        <f t="shared" si="67"/>
        <v>-9.1526464904586602E-3</v>
      </c>
      <c r="Q165">
        <f t="shared" si="68"/>
        <v>1.5919182957096773E-3</v>
      </c>
      <c r="R165">
        <f t="shared" si="69"/>
        <v>20.446890925159643</v>
      </c>
      <c r="S165">
        <f t="shared" si="70"/>
        <v>20.461761290322599</v>
      </c>
      <c r="T165">
        <f t="shared" si="71"/>
        <v>2.4145606430937265</v>
      </c>
      <c r="U165">
        <f t="shared" si="72"/>
        <v>86.057335555755202</v>
      </c>
      <c r="V165">
        <f t="shared" si="73"/>
        <v>2.0742484555282452</v>
      </c>
      <c r="W165">
        <f t="shared" si="74"/>
        <v>2.4103098732174577</v>
      </c>
      <c r="X165">
        <f t="shared" si="75"/>
        <v>0.34031218756548132</v>
      </c>
      <c r="Y165">
        <f t="shared" si="76"/>
        <v>2.2072544174225524</v>
      </c>
      <c r="Z165">
        <f t="shared" si="77"/>
        <v>-4.2988234322298604</v>
      </c>
      <c r="AA165">
        <f t="shared" si="78"/>
        <v>-0.31089839245065287</v>
      </c>
      <c r="AB165">
        <f t="shared" si="79"/>
        <v>-2.4008754889622512</v>
      </c>
      <c r="AC165">
        <v>-1.22356969438359E-3</v>
      </c>
      <c r="AD165">
        <v>2.3632210447369101E-2</v>
      </c>
      <c r="AE165">
        <v>2.6807274904324498</v>
      </c>
      <c r="AF165">
        <v>0</v>
      </c>
      <c r="AG165">
        <v>0</v>
      </c>
      <c r="AH165">
        <f t="shared" si="80"/>
        <v>1</v>
      </c>
      <c r="AI165">
        <f t="shared" si="81"/>
        <v>0</v>
      </c>
      <c r="AJ165">
        <f t="shared" si="82"/>
        <v>55007.920785488415</v>
      </c>
      <c r="AK165">
        <f t="shared" si="83"/>
        <v>8.3302893548387099E-3</v>
      </c>
      <c r="AL165">
        <f t="shared" si="84"/>
        <v>4.0818417838709674E-3</v>
      </c>
      <c r="AM165">
        <f t="shared" si="85"/>
        <v>0.49</v>
      </c>
      <c r="AN165">
        <f t="shared" si="86"/>
        <v>0.39</v>
      </c>
      <c r="AO165">
        <v>10.96</v>
      </c>
      <c r="AP165">
        <v>0.5</v>
      </c>
      <c r="AQ165" t="s">
        <v>196</v>
      </c>
      <c r="AR165">
        <v>1591793967.5</v>
      </c>
      <c r="AS165">
        <v>410.85045161290299</v>
      </c>
      <c r="AT165">
        <v>409.988838709677</v>
      </c>
      <c r="AU165">
        <v>20.364406451612901</v>
      </c>
      <c r="AV165">
        <v>20.418145161290301</v>
      </c>
      <c r="AW165">
        <v>1000.00387096774</v>
      </c>
      <c r="AX165">
        <v>101.756064516129</v>
      </c>
      <c r="AY165">
        <v>0.10049881935483899</v>
      </c>
      <c r="AZ165">
        <v>20.433209677419399</v>
      </c>
      <c r="BA165">
        <v>20.461761290322599</v>
      </c>
      <c r="BB165">
        <v>20.5147193548387</v>
      </c>
      <c r="BC165">
        <v>0</v>
      </c>
      <c r="BD165">
        <v>0</v>
      </c>
      <c r="BE165">
        <v>9999.6332258064504</v>
      </c>
      <c r="BF165">
        <v>8.3302893548387099E-3</v>
      </c>
      <c r="BG165">
        <v>1.83719E-3</v>
      </c>
      <c r="BH165">
        <v>1591793958.5</v>
      </c>
      <c r="BI165" t="s">
        <v>564</v>
      </c>
      <c r="BJ165">
        <v>26</v>
      </c>
      <c r="BK165">
        <v>-0.53400000000000003</v>
      </c>
      <c r="BL165">
        <v>0.254</v>
      </c>
      <c r="BM165">
        <v>410</v>
      </c>
      <c r="BN165">
        <v>20</v>
      </c>
      <c r="BO165">
        <v>0.5</v>
      </c>
      <c r="BP165">
        <v>0.18</v>
      </c>
      <c r="BQ165">
        <v>0.64868906309756103</v>
      </c>
      <c r="BR165">
        <v>3.6269637465992002</v>
      </c>
      <c r="BS165">
        <v>0.41993434553930697</v>
      </c>
      <c r="BT165">
        <v>0</v>
      </c>
      <c r="BU165">
        <v>-4.0841591731707302E-2</v>
      </c>
      <c r="BV165">
        <v>-0.22374693340766</v>
      </c>
      <c r="BW165">
        <v>2.58372147879481E-2</v>
      </c>
      <c r="BX165">
        <v>0</v>
      </c>
      <c r="BY165">
        <v>0</v>
      </c>
      <c r="BZ165">
        <v>2</v>
      </c>
      <c r="CA165" t="s">
        <v>198</v>
      </c>
      <c r="CB165">
        <v>100</v>
      </c>
      <c r="CC165">
        <v>100</v>
      </c>
      <c r="CD165">
        <v>-0.53400000000000003</v>
      </c>
      <c r="CE165">
        <v>0.254</v>
      </c>
      <c r="CF165">
        <v>2</v>
      </c>
      <c r="CG165">
        <v>1050.95</v>
      </c>
      <c r="CH165">
        <v>361.86</v>
      </c>
      <c r="CI165">
        <v>20.000599999999999</v>
      </c>
      <c r="CJ165">
        <v>25.400300000000001</v>
      </c>
      <c r="CK165">
        <v>30</v>
      </c>
      <c r="CL165">
        <v>25.241599999999998</v>
      </c>
      <c r="CM165">
        <v>25.2818</v>
      </c>
      <c r="CN165">
        <v>25.864000000000001</v>
      </c>
      <c r="CO165">
        <v>-30</v>
      </c>
      <c r="CP165">
        <v>-30</v>
      </c>
      <c r="CQ165">
        <v>20</v>
      </c>
      <c r="CR165">
        <v>410</v>
      </c>
      <c r="CS165">
        <v>20</v>
      </c>
      <c r="CT165">
        <v>101.336</v>
      </c>
      <c r="CU165">
        <v>101.526</v>
      </c>
    </row>
    <row r="166" spans="1:99" x14ac:dyDescent="0.25">
      <c r="A166">
        <v>150</v>
      </c>
      <c r="B166">
        <v>1591793980.5</v>
      </c>
      <c r="C166">
        <v>8166</v>
      </c>
      <c r="D166" t="s">
        <v>565</v>
      </c>
      <c r="E166" t="s">
        <v>566</v>
      </c>
      <c r="F166">
        <v>1591793972.14516</v>
      </c>
      <c r="G166">
        <f t="shared" si="58"/>
        <v>-5.5240241532897313E-5</v>
      </c>
      <c r="H166">
        <f t="shared" si="59"/>
        <v>-0.85175508401985689</v>
      </c>
      <c r="I166">
        <f t="shared" si="60"/>
        <v>410.93841935483903</v>
      </c>
      <c r="J166">
        <f t="shared" si="61"/>
        <v>324.54341784843388</v>
      </c>
      <c r="K166">
        <f t="shared" si="62"/>
        <v>33.056946930151611</v>
      </c>
      <c r="L166">
        <f t="shared" si="63"/>
        <v>41.856863436735559</v>
      </c>
      <c r="M166">
        <f t="shared" si="64"/>
        <v>-1.6106041564748225E-2</v>
      </c>
      <c r="N166">
        <f t="shared" si="65"/>
        <v>2.7923815859038275</v>
      </c>
      <c r="O166">
        <f t="shared" si="66"/>
        <v>-1.6157830405896731E-2</v>
      </c>
      <c r="P166">
        <f t="shared" si="67"/>
        <v>-1.0093977266963603E-2</v>
      </c>
      <c r="Q166">
        <f t="shared" si="68"/>
        <v>4.2269426877096757E-3</v>
      </c>
      <c r="R166">
        <f t="shared" si="69"/>
        <v>20.446455605354213</v>
      </c>
      <c r="S166">
        <f t="shared" si="70"/>
        <v>20.460100000000001</v>
      </c>
      <c r="T166">
        <f t="shared" si="71"/>
        <v>2.4143131300381655</v>
      </c>
      <c r="U166">
        <f t="shared" si="72"/>
        <v>86.046923434429146</v>
      </c>
      <c r="V166">
        <f t="shared" si="73"/>
        <v>2.0737580044480342</v>
      </c>
      <c r="W166">
        <f t="shared" si="74"/>
        <v>2.4100315521778213</v>
      </c>
      <c r="X166">
        <f t="shared" si="75"/>
        <v>0.34055512559013135</v>
      </c>
      <c r="Y166">
        <f t="shared" si="76"/>
        <v>2.4360946516007713</v>
      </c>
      <c r="Z166">
        <f t="shared" si="77"/>
        <v>-4.3298073643390627</v>
      </c>
      <c r="AA166">
        <f t="shared" si="78"/>
        <v>-0.31317591433228925</v>
      </c>
      <c r="AB166">
        <f t="shared" si="79"/>
        <v>-2.2026616843828708</v>
      </c>
      <c r="AC166">
        <v>-1.2233126524150799E-3</v>
      </c>
      <c r="AD166">
        <v>2.3627245899847701E-2</v>
      </c>
      <c r="AE166">
        <v>2.6803732439498398</v>
      </c>
      <c r="AF166">
        <v>0</v>
      </c>
      <c r="AG166">
        <v>0</v>
      </c>
      <c r="AH166">
        <f t="shared" si="80"/>
        <v>1</v>
      </c>
      <c r="AI166">
        <f t="shared" si="81"/>
        <v>0</v>
      </c>
      <c r="AJ166">
        <f t="shared" si="82"/>
        <v>54997.196054675609</v>
      </c>
      <c r="AK166">
        <f t="shared" si="83"/>
        <v>2.2119009354838699E-2</v>
      </c>
      <c r="AL166">
        <f t="shared" si="84"/>
        <v>1.0838314583870962E-2</v>
      </c>
      <c r="AM166">
        <f t="shared" si="85"/>
        <v>0.49</v>
      </c>
      <c r="AN166">
        <f t="shared" si="86"/>
        <v>0.39</v>
      </c>
      <c r="AO166">
        <v>10.96</v>
      </c>
      <c r="AP166">
        <v>0.5</v>
      </c>
      <c r="AQ166" t="s">
        <v>196</v>
      </c>
      <c r="AR166">
        <v>1591793972.14516</v>
      </c>
      <c r="AS166">
        <v>410.93841935483903</v>
      </c>
      <c r="AT166">
        <v>409.980032258064</v>
      </c>
      <c r="AU166">
        <v>20.359548387096801</v>
      </c>
      <c r="AV166">
        <v>20.418858064516101</v>
      </c>
      <c r="AW166">
        <v>1000.01674193548</v>
      </c>
      <c r="AX166">
        <v>101.75645161290301</v>
      </c>
      <c r="AY166">
        <v>0.10032659354838699</v>
      </c>
      <c r="AZ166">
        <v>20.431338709677402</v>
      </c>
      <c r="BA166">
        <v>20.460100000000001</v>
      </c>
      <c r="BB166">
        <v>20.512764516129</v>
      </c>
      <c r="BC166">
        <v>0</v>
      </c>
      <c r="BD166">
        <v>0</v>
      </c>
      <c r="BE166">
        <v>9997.4945161290307</v>
      </c>
      <c r="BF166">
        <v>2.2119009354838699E-2</v>
      </c>
      <c r="BG166">
        <v>1.8310248387096799E-3</v>
      </c>
      <c r="BH166">
        <v>1591793958.5</v>
      </c>
      <c r="BI166" t="s">
        <v>564</v>
      </c>
      <c r="BJ166">
        <v>26</v>
      </c>
      <c r="BK166">
        <v>-0.53400000000000003</v>
      </c>
      <c r="BL166">
        <v>0.254</v>
      </c>
      <c r="BM166">
        <v>410</v>
      </c>
      <c r="BN166">
        <v>20</v>
      </c>
      <c r="BO166">
        <v>0.5</v>
      </c>
      <c r="BP166">
        <v>0.18</v>
      </c>
      <c r="BQ166">
        <v>0.88527848780487794</v>
      </c>
      <c r="BR166">
        <v>1.11550388153313</v>
      </c>
      <c r="BS166">
        <v>0.19398563366546301</v>
      </c>
      <c r="BT166">
        <v>0</v>
      </c>
      <c r="BU166">
        <v>-5.4560823658536602E-2</v>
      </c>
      <c r="BV166">
        <v>-6.2839277351917605E-2</v>
      </c>
      <c r="BW166">
        <v>1.24229742490922E-2</v>
      </c>
      <c r="BX166">
        <v>1</v>
      </c>
      <c r="BY166">
        <v>1</v>
      </c>
      <c r="BZ166">
        <v>2</v>
      </c>
      <c r="CA166" t="s">
        <v>203</v>
      </c>
      <c r="CB166">
        <v>100</v>
      </c>
      <c r="CC166">
        <v>100</v>
      </c>
      <c r="CD166">
        <v>-0.53400000000000003</v>
      </c>
      <c r="CE166">
        <v>0.254</v>
      </c>
      <c r="CF166">
        <v>2</v>
      </c>
      <c r="CG166">
        <v>1052.71</v>
      </c>
      <c r="CH166">
        <v>362.12700000000001</v>
      </c>
      <c r="CI166">
        <v>20.000599999999999</v>
      </c>
      <c r="CJ166">
        <v>25.400300000000001</v>
      </c>
      <c r="CK166">
        <v>30.0001</v>
      </c>
      <c r="CL166">
        <v>25.241599999999998</v>
      </c>
      <c r="CM166">
        <v>25.281700000000001</v>
      </c>
      <c r="CN166">
        <v>25.863700000000001</v>
      </c>
      <c r="CO166">
        <v>-30</v>
      </c>
      <c r="CP166">
        <v>-30</v>
      </c>
      <c r="CQ166">
        <v>20</v>
      </c>
      <c r="CR166">
        <v>410</v>
      </c>
      <c r="CS166">
        <v>20</v>
      </c>
      <c r="CT166">
        <v>101.336</v>
      </c>
      <c r="CU166">
        <v>101.526</v>
      </c>
    </row>
    <row r="167" spans="1:99" x14ac:dyDescent="0.25">
      <c r="A167">
        <v>151</v>
      </c>
      <c r="B167">
        <v>1591793985.5</v>
      </c>
      <c r="C167">
        <v>8171</v>
      </c>
      <c r="D167" t="s">
        <v>567</v>
      </c>
      <c r="E167" t="s">
        <v>568</v>
      </c>
      <c r="F167">
        <v>1591793976.9354801</v>
      </c>
      <c r="G167">
        <f t="shared" si="58"/>
        <v>-5.3698854151074434E-5</v>
      </c>
      <c r="H167">
        <f t="shared" si="59"/>
        <v>-0.8422307493422676</v>
      </c>
      <c r="I167">
        <f t="shared" si="60"/>
        <v>410.93025806451601</v>
      </c>
      <c r="J167">
        <f t="shared" si="61"/>
        <v>323.17840897078668</v>
      </c>
      <c r="K167">
        <f t="shared" si="62"/>
        <v>32.918078982192561</v>
      </c>
      <c r="L167">
        <f t="shared" si="63"/>
        <v>41.856245082149869</v>
      </c>
      <c r="M167">
        <f t="shared" si="64"/>
        <v>-1.5674005827345197E-2</v>
      </c>
      <c r="N167">
        <f t="shared" si="65"/>
        <v>2.7926450764890198</v>
      </c>
      <c r="O167">
        <f t="shared" si="66"/>
        <v>-1.5723044305607555E-2</v>
      </c>
      <c r="P167">
        <f t="shared" si="67"/>
        <v>-9.822484145521497E-3</v>
      </c>
      <c r="Q167">
        <f t="shared" si="68"/>
        <v>6.6659139526451527E-3</v>
      </c>
      <c r="R167">
        <f t="shared" si="69"/>
        <v>20.443464493436871</v>
      </c>
      <c r="S167">
        <f t="shared" si="70"/>
        <v>20.459625806451601</v>
      </c>
      <c r="T167">
        <f t="shared" si="71"/>
        <v>2.4142424847582902</v>
      </c>
      <c r="U167">
        <f t="shared" si="72"/>
        <v>86.072102854309705</v>
      </c>
      <c r="V167">
        <f t="shared" si="73"/>
        <v>2.0740340400922941</v>
      </c>
      <c r="W167">
        <f t="shared" si="74"/>
        <v>2.40964722751449</v>
      </c>
      <c r="X167">
        <f t="shared" si="75"/>
        <v>0.34020844466599609</v>
      </c>
      <c r="Y167">
        <f t="shared" si="76"/>
        <v>2.3681194680623827</v>
      </c>
      <c r="Z167">
        <f t="shared" si="77"/>
        <v>-4.6478428020928089</v>
      </c>
      <c r="AA167">
        <f t="shared" si="78"/>
        <v>-0.33614251361568087</v>
      </c>
      <c r="AB167">
        <f t="shared" si="79"/>
        <v>-2.6091999336934619</v>
      </c>
      <c r="AC167">
        <v>-1.22349192737656E-3</v>
      </c>
      <c r="AD167">
        <v>2.3630708443613702E-2</v>
      </c>
      <c r="AE167">
        <v>2.6806203198505698</v>
      </c>
      <c r="AF167">
        <v>0</v>
      </c>
      <c r="AG167">
        <v>0</v>
      </c>
      <c r="AH167">
        <f t="shared" si="80"/>
        <v>1</v>
      </c>
      <c r="AI167">
        <f t="shared" si="81"/>
        <v>0</v>
      </c>
      <c r="AJ167">
        <f t="shared" si="82"/>
        <v>55005.423904561278</v>
      </c>
      <c r="AK167">
        <f t="shared" si="83"/>
        <v>3.48818103225806E-2</v>
      </c>
      <c r="AL167">
        <f t="shared" si="84"/>
        <v>1.7092087058064493E-2</v>
      </c>
      <c r="AM167">
        <f t="shared" si="85"/>
        <v>0.49</v>
      </c>
      <c r="AN167">
        <f t="shared" si="86"/>
        <v>0.39</v>
      </c>
      <c r="AO167">
        <v>10.96</v>
      </c>
      <c r="AP167">
        <v>0.5</v>
      </c>
      <c r="AQ167" t="s">
        <v>196</v>
      </c>
      <c r="AR167">
        <v>1591793976.9354801</v>
      </c>
      <c r="AS167">
        <v>410.93025806451601</v>
      </c>
      <c r="AT167">
        <v>409.983</v>
      </c>
      <c r="AU167">
        <v>20.362154838709699</v>
      </c>
      <c r="AV167">
        <v>20.419809677419401</v>
      </c>
      <c r="AW167">
        <v>1000.0123548387101</v>
      </c>
      <c r="AX167">
        <v>101.757032258064</v>
      </c>
      <c r="AY167">
        <v>0.100264109677419</v>
      </c>
      <c r="AZ167">
        <v>20.4287548387097</v>
      </c>
      <c r="BA167">
        <v>20.459625806451601</v>
      </c>
      <c r="BB167">
        <v>20.510654838709701</v>
      </c>
      <c r="BC167">
        <v>0</v>
      </c>
      <c r="BD167">
        <v>0</v>
      </c>
      <c r="BE167">
        <v>9998.9025806451591</v>
      </c>
      <c r="BF167">
        <v>3.48818103225806E-2</v>
      </c>
      <c r="BG167">
        <v>1.78201225806452E-3</v>
      </c>
      <c r="BH167">
        <v>1591793958.5</v>
      </c>
      <c r="BI167" t="s">
        <v>564</v>
      </c>
      <c r="BJ167">
        <v>26</v>
      </c>
      <c r="BK167">
        <v>-0.53400000000000003</v>
      </c>
      <c r="BL167">
        <v>0.254</v>
      </c>
      <c r="BM167">
        <v>410</v>
      </c>
      <c r="BN167">
        <v>20</v>
      </c>
      <c r="BO167">
        <v>0.5</v>
      </c>
      <c r="BP167">
        <v>0.18</v>
      </c>
      <c r="BQ167">
        <v>0.94976065853658498</v>
      </c>
      <c r="BR167">
        <v>-9.3631128919861806E-2</v>
      </c>
      <c r="BS167">
        <v>2.3896823418462099E-2</v>
      </c>
      <c r="BT167">
        <v>1</v>
      </c>
      <c r="BU167">
        <v>-5.83000195121951E-2</v>
      </c>
      <c r="BV167">
        <v>2.1155694773522801E-2</v>
      </c>
      <c r="BW167">
        <v>2.1998743809168702E-3</v>
      </c>
      <c r="BX167">
        <v>1</v>
      </c>
      <c r="BY167">
        <v>2</v>
      </c>
      <c r="BZ167">
        <v>2</v>
      </c>
      <c r="CA167" t="s">
        <v>289</v>
      </c>
      <c r="CB167">
        <v>100</v>
      </c>
      <c r="CC167">
        <v>100</v>
      </c>
      <c r="CD167">
        <v>-0.53400000000000003</v>
      </c>
      <c r="CE167">
        <v>0.254</v>
      </c>
      <c r="CF167">
        <v>2</v>
      </c>
      <c r="CG167">
        <v>1054.45</v>
      </c>
      <c r="CH167">
        <v>362.28899999999999</v>
      </c>
      <c r="CI167">
        <v>20.000299999999999</v>
      </c>
      <c r="CJ167">
        <v>25.4009</v>
      </c>
      <c r="CK167">
        <v>30.0002</v>
      </c>
      <c r="CL167">
        <v>25.241599999999998</v>
      </c>
      <c r="CM167">
        <v>25.281700000000001</v>
      </c>
      <c r="CN167">
        <v>25.863299999999999</v>
      </c>
      <c r="CO167">
        <v>-30</v>
      </c>
      <c r="CP167">
        <v>-30</v>
      </c>
      <c r="CQ167">
        <v>20</v>
      </c>
      <c r="CR167">
        <v>410</v>
      </c>
      <c r="CS167">
        <v>20</v>
      </c>
      <c r="CT167">
        <v>101.337</v>
      </c>
      <c r="CU167">
        <v>101.527</v>
      </c>
    </row>
    <row r="168" spans="1:99" x14ac:dyDescent="0.25">
      <c r="A168">
        <v>152</v>
      </c>
      <c r="B168">
        <v>1591793990.5</v>
      </c>
      <c r="C168">
        <v>8176</v>
      </c>
      <c r="D168" t="s">
        <v>569</v>
      </c>
      <c r="E168" t="s">
        <v>570</v>
      </c>
      <c r="F168">
        <v>1591793981.87097</v>
      </c>
      <c r="G168">
        <f t="shared" si="58"/>
        <v>-5.1983323145292446E-5</v>
      </c>
      <c r="H168">
        <f t="shared" si="59"/>
        <v>-0.83236687626870975</v>
      </c>
      <c r="I168">
        <f t="shared" si="60"/>
        <v>410.93609677419403</v>
      </c>
      <c r="J168">
        <f t="shared" si="61"/>
        <v>321.65003894893385</v>
      </c>
      <c r="K168">
        <f t="shared" si="62"/>
        <v>32.762458297307603</v>
      </c>
      <c r="L168">
        <f t="shared" si="63"/>
        <v>41.856910005101426</v>
      </c>
      <c r="M168">
        <f t="shared" si="64"/>
        <v>-1.5217626622101606E-2</v>
      </c>
      <c r="N168">
        <f t="shared" si="65"/>
        <v>2.7934116206299522</v>
      </c>
      <c r="O168">
        <f t="shared" si="66"/>
        <v>-1.526383369976817E-2</v>
      </c>
      <c r="P168">
        <f t="shared" si="67"/>
        <v>-9.5357329903343994E-3</v>
      </c>
      <c r="Q168">
        <f t="shared" si="68"/>
        <v>8.1405739048064502E-3</v>
      </c>
      <c r="R168">
        <f t="shared" si="69"/>
        <v>20.438665925531012</v>
      </c>
      <c r="S168">
        <f t="shared" si="70"/>
        <v>20.455132258064499</v>
      </c>
      <c r="T168">
        <f t="shared" si="71"/>
        <v>2.4135731265116629</v>
      </c>
      <c r="U168">
        <f t="shared" si="72"/>
        <v>86.107176883223062</v>
      </c>
      <c r="V168">
        <f t="shared" si="73"/>
        <v>2.0743240341317173</v>
      </c>
      <c r="W168">
        <f t="shared" si="74"/>
        <v>2.409002488776141</v>
      </c>
      <c r="X168">
        <f t="shared" si="75"/>
        <v>0.3392490923799456</v>
      </c>
      <c r="Y168">
        <f t="shared" si="76"/>
        <v>2.2924645507073969</v>
      </c>
      <c r="Z168">
        <f t="shared" si="77"/>
        <v>-4.6253143091000757</v>
      </c>
      <c r="AA168">
        <f t="shared" si="78"/>
        <v>-0.3344063150576479</v>
      </c>
      <c r="AB168">
        <f t="shared" si="79"/>
        <v>-2.6591154995455204</v>
      </c>
      <c r="AC168">
        <v>-1.22401356608721E-3</v>
      </c>
      <c r="AD168">
        <v>2.36407834526992E-2</v>
      </c>
      <c r="AE168">
        <v>2.68133910196847</v>
      </c>
      <c r="AF168">
        <v>0</v>
      </c>
      <c r="AG168">
        <v>0</v>
      </c>
      <c r="AH168">
        <f t="shared" si="80"/>
        <v>1</v>
      </c>
      <c r="AI168">
        <f t="shared" si="81"/>
        <v>0</v>
      </c>
      <c r="AJ168">
        <f t="shared" si="82"/>
        <v>55028.735776705224</v>
      </c>
      <c r="AK168">
        <f t="shared" si="83"/>
        <v>4.2598502903225803E-2</v>
      </c>
      <c r="AL168">
        <f t="shared" si="84"/>
        <v>2.0873266422580642E-2</v>
      </c>
      <c r="AM168">
        <f t="shared" si="85"/>
        <v>0.49</v>
      </c>
      <c r="AN168">
        <f t="shared" si="86"/>
        <v>0.39</v>
      </c>
      <c r="AO168">
        <v>10.96</v>
      </c>
      <c r="AP168">
        <v>0.5</v>
      </c>
      <c r="AQ168" t="s">
        <v>196</v>
      </c>
      <c r="AR168">
        <v>1591793981.87097</v>
      </c>
      <c r="AS168">
        <v>410.93609677419403</v>
      </c>
      <c r="AT168">
        <v>410.00041935483898</v>
      </c>
      <c r="AU168">
        <v>20.364967741935502</v>
      </c>
      <c r="AV168">
        <v>20.420780645161301</v>
      </c>
      <c r="AW168">
        <v>1000.00987096774</v>
      </c>
      <c r="AX168">
        <v>101.757322580645</v>
      </c>
      <c r="AY168">
        <v>0.10014463548387099</v>
      </c>
      <c r="AZ168">
        <v>20.424419354838701</v>
      </c>
      <c r="BA168">
        <v>20.455132258064499</v>
      </c>
      <c r="BB168">
        <v>20.506674193548399</v>
      </c>
      <c r="BC168">
        <v>0</v>
      </c>
      <c r="BD168">
        <v>0</v>
      </c>
      <c r="BE168">
        <v>10003.1370967742</v>
      </c>
      <c r="BF168">
        <v>4.2598502903225803E-2</v>
      </c>
      <c r="BG168">
        <v>1.7761558064516101E-3</v>
      </c>
      <c r="BH168">
        <v>1591793958.5</v>
      </c>
      <c r="BI168" t="s">
        <v>564</v>
      </c>
      <c r="BJ168">
        <v>26</v>
      </c>
      <c r="BK168">
        <v>-0.53400000000000003</v>
      </c>
      <c r="BL168">
        <v>0.254</v>
      </c>
      <c r="BM168">
        <v>410</v>
      </c>
      <c r="BN168">
        <v>20</v>
      </c>
      <c r="BO168">
        <v>0.5</v>
      </c>
      <c r="BP168">
        <v>0.18</v>
      </c>
      <c r="BQ168">
        <v>0.93840660975609802</v>
      </c>
      <c r="BR168">
        <v>-0.15981955400696801</v>
      </c>
      <c r="BS168">
        <v>2.5972494022526001E-2</v>
      </c>
      <c r="BT168">
        <v>0</v>
      </c>
      <c r="BU168">
        <v>-5.6586619512195097E-2</v>
      </c>
      <c r="BV168">
        <v>2.1208572125435601E-2</v>
      </c>
      <c r="BW168">
        <v>2.2194028684090201E-3</v>
      </c>
      <c r="BX168">
        <v>1</v>
      </c>
      <c r="BY168">
        <v>1</v>
      </c>
      <c r="BZ168">
        <v>2</v>
      </c>
      <c r="CA168" t="s">
        <v>203</v>
      </c>
      <c r="CB168">
        <v>100</v>
      </c>
      <c r="CC168">
        <v>100</v>
      </c>
      <c r="CD168">
        <v>-0.53400000000000003</v>
      </c>
      <c r="CE168">
        <v>0.254</v>
      </c>
      <c r="CF168">
        <v>2</v>
      </c>
      <c r="CG168">
        <v>1053.71</v>
      </c>
      <c r="CH168">
        <v>362.36900000000003</v>
      </c>
      <c r="CI168">
        <v>20.0001</v>
      </c>
      <c r="CJ168">
        <v>25.4024</v>
      </c>
      <c r="CK168">
        <v>30.0001</v>
      </c>
      <c r="CL168">
        <v>25.241</v>
      </c>
      <c r="CM168">
        <v>25.281700000000001</v>
      </c>
      <c r="CN168">
        <v>25.863600000000002</v>
      </c>
      <c r="CO168">
        <v>-30</v>
      </c>
      <c r="CP168">
        <v>-30</v>
      </c>
      <c r="CQ168">
        <v>20</v>
      </c>
      <c r="CR168">
        <v>410</v>
      </c>
      <c r="CS168">
        <v>20</v>
      </c>
      <c r="CT168">
        <v>101.339</v>
      </c>
      <c r="CU168">
        <v>101.527</v>
      </c>
    </row>
    <row r="169" spans="1:99" x14ac:dyDescent="0.25">
      <c r="A169">
        <v>153</v>
      </c>
      <c r="B169">
        <v>1591793995.5</v>
      </c>
      <c r="C169">
        <v>8181</v>
      </c>
      <c r="D169" t="s">
        <v>571</v>
      </c>
      <c r="E169" t="s">
        <v>572</v>
      </c>
      <c r="F169">
        <v>1591793986.87097</v>
      </c>
      <c r="G169">
        <f t="shared" si="58"/>
        <v>-5.0949688564305254E-5</v>
      </c>
      <c r="H169">
        <f t="shared" si="59"/>
        <v>-0.83367122514014214</v>
      </c>
      <c r="I169">
        <f t="shared" si="60"/>
        <v>410.94048387096802</v>
      </c>
      <c r="J169">
        <f t="shared" si="61"/>
        <v>320.00212554094639</v>
      </c>
      <c r="K169">
        <f t="shared" si="62"/>
        <v>32.594436058249535</v>
      </c>
      <c r="L169">
        <f t="shared" si="63"/>
        <v>41.857138613176154</v>
      </c>
      <c r="M169">
        <f t="shared" si="64"/>
        <v>-1.4957305524291519E-2</v>
      </c>
      <c r="N169">
        <f t="shared" si="65"/>
        <v>2.7933473725389057</v>
      </c>
      <c r="O169">
        <f t="shared" si="66"/>
        <v>-1.5001943761430192E-2</v>
      </c>
      <c r="P169">
        <f t="shared" si="67"/>
        <v>-9.3721933180393874E-3</v>
      </c>
      <c r="Q169">
        <f t="shared" si="68"/>
        <v>6.2740975725580723E-3</v>
      </c>
      <c r="R169">
        <f t="shared" si="69"/>
        <v>20.433262762373882</v>
      </c>
      <c r="S169">
        <f t="shared" si="70"/>
        <v>20.449941935483899</v>
      </c>
      <c r="T169">
        <f t="shared" si="71"/>
        <v>2.4128001792408922</v>
      </c>
      <c r="U169">
        <f t="shared" si="72"/>
        <v>86.141353191068021</v>
      </c>
      <c r="V169">
        <f t="shared" si="73"/>
        <v>2.074492946503971</v>
      </c>
      <c r="W169">
        <f t="shared" si="74"/>
        <v>2.4082428121399357</v>
      </c>
      <c r="X169">
        <f t="shared" si="75"/>
        <v>0.3383072327369212</v>
      </c>
      <c r="Y169">
        <f t="shared" si="76"/>
        <v>2.2468812656858619</v>
      </c>
      <c r="Z169">
        <f t="shared" si="77"/>
        <v>-4.613063173980902</v>
      </c>
      <c r="AA169">
        <f t="shared" si="78"/>
        <v>-0.3335106790393782</v>
      </c>
      <c r="AB169">
        <f t="shared" si="79"/>
        <v>-2.6934184897618603</v>
      </c>
      <c r="AC169">
        <v>-1.2239698394440599E-3</v>
      </c>
      <c r="AD169">
        <v>2.3639938909688799E-2</v>
      </c>
      <c r="AE169">
        <v>2.6812788575544801</v>
      </c>
      <c r="AF169">
        <v>0</v>
      </c>
      <c r="AG169">
        <v>0</v>
      </c>
      <c r="AH169">
        <f t="shared" si="80"/>
        <v>1</v>
      </c>
      <c r="AI169">
        <f t="shared" si="81"/>
        <v>0</v>
      </c>
      <c r="AJ169">
        <f t="shared" si="82"/>
        <v>55027.799386109487</v>
      </c>
      <c r="AK169">
        <f t="shared" si="83"/>
        <v>3.2831489129032297E-2</v>
      </c>
      <c r="AL169">
        <f t="shared" si="84"/>
        <v>1.6087429673225826E-2</v>
      </c>
      <c r="AM169">
        <f t="shared" si="85"/>
        <v>0.49</v>
      </c>
      <c r="AN169">
        <f t="shared" si="86"/>
        <v>0.39</v>
      </c>
      <c r="AO169">
        <v>10.96</v>
      </c>
      <c r="AP169">
        <v>0.5</v>
      </c>
      <c r="AQ169" t="s">
        <v>196</v>
      </c>
      <c r="AR169">
        <v>1591793986.87097</v>
      </c>
      <c r="AS169">
        <v>410.94048387096802</v>
      </c>
      <c r="AT169">
        <v>410.00383870967698</v>
      </c>
      <c r="AU169">
        <v>20.366732258064498</v>
      </c>
      <c r="AV169">
        <v>20.421435483871001</v>
      </c>
      <c r="AW169">
        <v>1000.0061612903201</v>
      </c>
      <c r="AX169">
        <v>101.756903225806</v>
      </c>
      <c r="AY169">
        <v>0.100032890322581</v>
      </c>
      <c r="AZ169">
        <v>20.419309677419399</v>
      </c>
      <c r="BA169">
        <v>20.449941935483899</v>
      </c>
      <c r="BB169">
        <v>20.504387096774199</v>
      </c>
      <c r="BC169">
        <v>0</v>
      </c>
      <c r="BD169">
        <v>0</v>
      </c>
      <c r="BE169">
        <v>10002.8209677419</v>
      </c>
      <c r="BF169">
        <v>3.2831489129032297E-2</v>
      </c>
      <c r="BG169">
        <v>1.7863280645161301E-3</v>
      </c>
      <c r="BH169">
        <v>1591793958.5</v>
      </c>
      <c r="BI169" t="s">
        <v>564</v>
      </c>
      <c r="BJ169">
        <v>26</v>
      </c>
      <c r="BK169">
        <v>-0.53400000000000003</v>
      </c>
      <c r="BL169">
        <v>0.254</v>
      </c>
      <c r="BM169">
        <v>410</v>
      </c>
      <c r="BN169">
        <v>20</v>
      </c>
      <c r="BO169">
        <v>0.5</v>
      </c>
      <c r="BP169">
        <v>0.18</v>
      </c>
      <c r="BQ169">
        <v>0.93655992682926803</v>
      </c>
      <c r="BR169">
        <v>-3.5897477351906397E-2</v>
      </c>
      <c r="BS169">
        <v>2.4087732022136401E-2</v>
      </c>
      <c r="BT169">
        <v>1</v>
      </c>
      <c r="BU169">
        <v>-5.5226353658536599E-2</v>
      </c>
      <c r="BV169">
        <v>1.32265986062713E-2</v>
      </c>
      <c r="BW169">
        <v>1.5268965435423999E-3</v>
      </c>
      <c r="BX169">
        <v>1</v>
      </c>
      <c r="BY169">
        <v>2</v>
      </c>
      <c r="BZ169">
        <v>2</v>
      </c>
      <c r="CA169" t="s">
        <v>289</v>
      </c>
      <c r="CB169">
        <v>100</v>
      </c>
      <c r="CC169">
        <v>100</v>
      </c>
      <c r="CD169">
        <v>-0.53400000000000003</v>
      </c>
      <c r="CE169">
        <v>0.254</v>
      </c>
      <c r="CF169">
        <v>2</v>
      </c>
      <c r="CG169">
        <v>1054.93</v>
      </c>
      <c r="CH169">
        <v>362.262</v>
      </c>
      <c r="CI169">
        <v>19.999700000000001</v>
      </c>
      <c r="CJ169">
        <v>25.4024</v>
      </c>
      <c r="CK169">
        <v>30.0001</v>
      </c>
      <c r="CL169">
        <v>25.241599999999998</v>
      </c>
      <c r="CM169">
        <v>25.281700000000001</v>
      </c>
      <c r="CN169">
        <v>25.864000000000001</v>
      </c>
      <c r="CO169">
        <v>-30</v>
      </c>
      <c r="CP169">
        <v>-30</v>
      </c>
      <c r="CQ169">
        <v>20</v>
      </c>
      <c r="CR169">
        <v>410</v>
      </c>
      <c r="CS169">
        <v>20</v>
      </c>
      <c r="CT169">
        <v>101.339</v>
      </c>
      <c r="CU169">
        <v>101.53</v>
      </c>
    </row>
    <row r="170" spans="1:99" x14ac:dyDescent="0.25">
      <c r="A170">
        <v>154</v>
      </c>
      <c r="B170">
        <v>1591794000.5</v>
      </c>
      <c r="C170">
        <v>8186</v>
      </c>
      <c r="D170" t="s">
        <v>573</v>
      </c>
      <c r="E170" t="s">
        <v>574</v>
      </c>
      <c r="F170">
        <v>1591793991.87097</v>
      </c>
      <c r="G170">
        <f t="shared" si="58"/>
        <v>-5.0270556208302945E-5</v>
      </c>
      <c r="H170">
        <f t="shared" si="59"/>
        <v>-0.82785511036629189</v>
      </c>
      <c r="I170">
        <f t="shared" si="60"/>
        <v>410.93116129032302</v>
      </c>
      <c r="J170">
        <f t="shared" si="61"/>
        <v>319.59371677928226</v>
      </c>
      <c r="K170">
        <f t="shared" si="62"/>
        <v>32.55265429684367</v>
      </c>
      <c r="L170">
        <f t="shared" si="63"/>
        <v>41.855954391377303</v>
      </c>
      <c r="M170">
        <f t="shared" si="64"/>
        <v>-1.4786235827188529E-2</v>
      </c>
      <c r="N170">
        <f t="shared" si="65"/>
        <v>2.7930781228006856</v>
      </c>
      <c r="O170">
        <f t="shared" si="66"/>
        <v>-1.4829861440439868E-2</v>
      </c>
      <c r="P170">
        <f t="shared" si="67"/>
        <v>-9.264733219422212E-3</v>
      </c>
      <c r="Q170">
        <f t="shared" si="68"/>
        <v>4.7842316701064511E-3</v>
      </c>
      <c r="R170">
        <f t="shared" si="69"/>
        <v>20.428627410290442</v>
      </c>
      <c r="S170">
        <f t="shared" si="70"/>
        <v>20.4463774193548</v>
      </c>
      <c r="T170">
        <f t="shared" si="71"/>
        <v>2.4122694740628305</v>
      </c>
      <c r="U170">
        <f t="shared" si="72"/>
        <v>86.169405649160197</v>
      </c>
      <c r="V170">
        <f t="shared" si="73"/>
        <v>2.0745996013853385</v>
      </c>
      <c r="W170">
        <f t="shared" si="74"/>
        <v>2.4075825819573322</v>
      </c>
      <c r="X170">
        <f t="shared" si="75"/>
        <v>0.33766987267749204</v>
      </c>
      <c r="Y170">
        <f t="shared" si="76"/>
        <v>2.21693152878616</v>
      </c>
      <c r="Z170">
        <f t="shared" si="77"/>
        <v>-4.7447407042654683</v>
      </c>
      <c r="AA170">
        <f t="shared" si="78"/>
        <v>-0.3430495980297813</v>
      </c>
      <c r="AB170">
        <f t="shared" si="79"/>
        <v>-2.8660745418389832</v>
      </c>
      <c r="AC170">
        <v>-1.2237866012923199E-3</v>
      </c>
      <c r="AD170">
        <v>2.3636399820265601E-2</v>
      </c>
      <c r="AE170">
        <v>2.6810263853763701</v>
      </c>
      <c r="AF170">
        <v>0</v>
      </c>
      <c r="AG170">
        <v>0</v>
      </c>
      <c r="AH170">
        <f t="shared" si="80"/>
        <v>1</v>
      </c>
      <c r="AI170">
        <f t="shared" si="81"/>
        <v>0</v>
      </c>
      <c r="AJ170">
        <f t="shared" si="82"/>
        <v>55020.719898539166</v>
      </c>
      <c r="AK170">
        <f t="shared" si="83"/>
        <v>2.5035225903225801E-2</v>
      </c>
      <c r="AL170">
        <f t="shared" si="84"/>
        <v>1.2267260692580642E-2</v>
      </c>
      <c r="AM170">
        <f t="shared" si="85"/>
        <v>0.49</v>
      </c>
      <c r="AN170">
        <f t="shared" si="86"/>
        <v>0.39</v>
      </c>
      <c r="AO170">
        <v>10.96</v>
      </c>
      <c r="AP170">
        <v>0.5</v>
      </c>
      <c r="AQ170" t="s">
        <v>196</v>
      </c>
      <c r="AR170">
        <v>1591793991.87097</v>
      </c>
      <c r="AS170">
        <v>410.93116129032302</v>
      </c>
      <c r="AT170">
        <v>410.00119354838699</v>
      </c>
      <c r="AU170">
        <v>20.367893548387102</v>
      </c>
      <c r="AV170">
        <v>20.4218677419355</v>
      </c>
      <c r="AW170">
        <v>1000.00251612903</v>
      </c>
      <c r="AX170">
        <v>101.75638709677401</v>
      </c>
      <c r="AY170">
        <v>9.9977993548387101E-2</v>
      </c>
      <c r="AZ170">
        <v>20.414867741935499</v>
      </c>
      <c r="BA170">
        <v>20.4463774193548</v>
      </c>
      <c r="BB170">
        <v>20.502338709677399</v>
      </c>
      <c r="BC170">
        <v>0</v>
      </c>
      <c r="BD170">
        <v>0</v>
      </c>
      <c r="BE170">
        <v>10001.374193548399</v>
      </c>
      <c r="BF170">
        <v>2.5035225903225801E-2</v>
      </c>
      <c r="BG170">
        <v>1.80821451612903E-3</v>
      </c>
      <c r="BH170">
        <v>1591793958.5</v>
      </c>
      <c r="BI170" t="s">
        <v>564</v>
      </c>
      <c r="BJ170">
        <v>26</v>
      </c>
      <c r="BK170">
        <v>-0.53400000000000003</v>
      </c>
      <c r="BL170">
        <v>0.254</v>
      </c>
      <c r="BM170">
        <v>410</v>
      </c>
      <c r="BN170">
        <v>20</v>
      </c>
      <c r="BO170">
        <v>0.5</v>
      </c>
      <c r="BP170">
        <v>0.18</v>
      </c>
      <c r="BQ170">
        <v>0.930270268292683</v>
      </c>
      <c r="BR170">
        <v>2.55053728222953E-2</v>
      </c>
      <c r="BS170">
        <v>1.8688798927888401E-2</v>
      </c>
      <c r="BT170">
        <v>1</v>
      </c>
      <c r="BU170">
        <v>-5.4209178048780497E-2</v>
      </c>
      <c r="BV170">
        <v>8.2935491289196205E-3</v>
      </c>
      <c r="BW170">
        <v>1.0798267617408801E-3</v>
      </c>
      <c r="BX170">
        <v>1</v>
      </c>
      <c r="BY170">
        <v>2</v>
      </c>
      <c r="BZ170">
        <v>2</v>
      </c>
      <c r="CA170" t="s">
        <v>289</v>
      </c>
      <c r="CB170">
        <v>100</v>
      </c>
      <c r="CC170">
        <v>100</v>
      </c>
      <c r="CD170">
        <v>-0.53400000000000003</v>
      </c>
      <c r="CE170">
        <v>0.254</v>
      </c>
      <c r="CF170">
        <v>2</v>
      </c>
      <c r="CG170">
        <v>1053.6400000000001</v>
      </c>
      <c r="CH170">
        <v>362.28899999999999</v>
      </c>
      <c r="CI170">
        <v>19.999500000000001</v>
      </c>
      <c r="CJ170">
        <v>25.4024</v>
      </c>
      <c r="CK170">
        <v>30</v>
      </c>
      <c r="CL170">
        <v>25.241599999999998</v>
      </c>
      <c r="CM170">
        <v>25.281700000000001</v>
      </c>
      <c r="CN170">
        <v>25.8645</v>
      </c>
      <c r="CO170">
        <v>-30</v>
      </c>
      <c r="CP170">
        <v>-30</v>
      </c>
      <c r="CQ170">
        <v>20</v>
      </c>
      <c r="CR170">
        <v>410</v>
      </c>
      <c r="CS170">
        <v>20</v>
      </c>
      <c r="CT170">
        <v>101.33799999999999</v>
      </c>
      <c r="CU170">
        <v>101.529</v>
      </c>
    </row>
    <row r="171" spans="1:99" x14ac:dyDescent="0.25">
      <c r="A171">
        <v>155</v>
      </c>
      <c r="B171">
        <v>1591794252.0999999</v>
      </c>
      <c r="C171">
        <v>8437.5999999046307</v>
      </c>
      <c r="D171" t="s">
        <v>576</v>
      </c>
      <c r="E171" t="s">
        <v>577</v>
      </c>
      <c r="F171">
        <v>1591794244.0999999</v>
      </c>
      <c r="G171">
        <f t="shared" si="58"/>
        <v>-1.3166955942820464E-4</v>
      </c>
      <c r="H171">
        <f t="shared" si="59"/>
        <v>-0.41995929004202487</v>
      </c>
      <c r="I171">
        <f t="shared" si="60"/>
        <v>410.290032258064</v>
      </c>
      <c r="J171">
        <f t="shared" si="61"/>
        <v>390.85033546761139</v>
      </c>
      <c r="K171">
        <f t="shared" si="62"/>
        <v>39.811396168446564</v>
      </c>
      <c r="L171">
        <f t="shared" si="63"/>
        <v>41.791492896247171</v>
      </c>
      <c r="M171">
        <f t="shared" si="64"/>
        <v>-3.864831990583377E-2</v>
      </c>
      <c r="N171">
        <f t="shared" si="65"/>
        <v>2.7758541411946407</v>
      </c>
      <c r="O171">
        <f t="shared" si="66"/>
        <v>-3.8949784884243811E-2</v>
      </c>
      <c r="P171">
        <f t="shared" si="67"/>
        <v>-2.4316335525535485E-2</v>
      </c>
      <c r="Q171">
        <f t="shared" si="68"/>
        <v>6.0544753242580728E-3</v>
      </c>
      <c r="R171">
        <f t="shared" si="69"/>
        <v>20.453894718393354</v>
      </c>
      <c r="S171">
        <f t="shared" si="70"/>
        <v>20.447474193548398</v>
      </c>
      <c r="T171">
        <f t="shared" si="71"/>
        <v>2.4124327570711279</v>
      </c>
      <c r="U171">
        <f t="shared" si="72"/>
        <v>86.199564375941193</v>
      </c>
      <c r="V171">
        <f t="shared" si="73"/>
        <v>2.0756869069053243</v>
      </c>
      <c r="W171">
        <f t="shared" si="74"/>
        <v>2.4080016203477017</v>
      </c>
      <c r="X171">
        <f t="shared" si="75"/>
        <v>0.33674585016580361</v>
      </c>
      <c r="Y171">
        <f t="shared" si="76"/>
        <v>5.8066275707838244</v>
      </c>
      <c r="Z171">
        <f t="shared" si="77"/>
        <v>-4.4576940925184791</v>
      </c>
      <c r="AA171">
        <f t="shared" si="78"/>
        <v>-0.32430215011335817</v>
      </c>
      <c r="AB171">
        <f t="shared" si="79"/>
        <v>1.0306858034762447</v>
      </c>
      <c r="AC171">
        <v>-1.22362473061514E-3</v>
      </c>
      <c r="AD171">
        <v>2.3633273425483301E-2</v>
      </c>
      <c r="AE171">
        <v>2.68080333301458</v>
      </c>
      <c r="AF171">
        <v>0</v>
      </c>
      <c r="AG171">
        <v>0</v>
      </c>
      <c r="AH171">
        <f t="shared" si="80"/>
        <v>1</v>
      </c>
      <c r="AI171">
        <f t="shared" si="81"/>
        <v>0</v>
      </c>
      <c r="AJ171">
        <f t="shared" si="82"/>
        <v>55013.244030368995</v>
      </c>
      <c r="AK171">
        <f t="shared" si="83"/>
        <v>3.1682236129032301E-2</v>
      </c>
      <c r="AL171">
        <f t="shared" si="84"/>
        <v>1.5524295703225827E-2</v>
      </c>
      <c r="AM171">
        <f t="shared" si="85"/>
        <v>0.49</v>
      </c>
      <c r="AN171">
        <f t="shared" si="86"/>
        <v>0.39</v>
      </c>
      <c r="AO171">
        <v>5.71</v>
      </c>
      <c r="AP171">
        <v>0.5</v>
      </c>
      <c r="AQ171" t="s">
        <v>196</v>
      </c>
      <c r="AR171">
        <v>1591794244.0999999</v>
      </c>
      <c r="AS171">
        <v>410.290032258064</v>
      </c>
      <c r="AT171">
        <v>410.01938709677398</v>
      </c>
      <c r="AU171">
        <v>20.3781580645161</v>
      </c>
      <c r="AV171">
        <v>20.451809677419401</v>
      </c>
      <c r="AW171">
        <v>999.99467741935496</v>
      </c>
      <c r="AX171">
        <v>101.75787096774199</v>
      </c>
      <c r="AY171">
        <v>0.1005453</v>
      </c>
      <c r="AZ171">
        <v>20.417687096774198</v>
      </c>
      <c r="BA171">
        <v>20.447474193548398</v>
      </c>
      <c r="BB171">
        <v>20.5096064516129</v>
      </c>
      <c r="BC171">
        <v>0</v>
      </c>
      <c r="BD171">
        <v>0</v>
      </c>
      <c r="BE171">
        <v>9999.9054838709708</v>
      </c>
      <c r="BF171">
        <v>3.1682236129032301E-2</v>
      </c>
      <c r="BG171">
        <v>1.60600451612903E-3</v>
      </c>
      <c r="BH171">
        <v>1591794236.5999999</v>
      </c>
      <c r="BI171" t="s">
        <v>578</v>
      </c>
      <c r="BJ171">
        <v>27</v>
      </c>
      <c r="BK171">
        <v>-0.57699999999999996</v>
      </c>
      <c r="BL171">
        <v>0.254</v>
      </c>
      <c r="BM171">
        <v>410</v>
      </c>
      <c r="BN171">
        <v>20</v>
      </c>
      <c r="BO171">
        <v>0.42</v>
      </c>
      <c r="BP171">
        <v>0.12</v>
      </c>
      <c r="BQ171">
        <v>0.20831444146341499</v>
      </c>
      <c r="BR171">
        <v>1.29159227038305</v>
      </c>
      <c r="BS171">
        <v>0.15199821888972301</v>
      </c>
      <c r="BT171">
        <v>0</v>
      </c>
      <c r="BU171">
        <v>-5.3310820756097603E-2</v>
      </c>
      <c r="BV171">
        <v>-0.40680551128216602</v>
      </c>
      <c r="BW171">
        <v>4.4442138851558899E-2</v>
      </c>
      <c r="BX171">
        <v>0</v>
      </c>
      <c r="BY171">
        <v>0</v>
      </c>
      <c r="BZ171">
        <v>2</v>
      </c>
      <c r="CA171" t="s">
        <v>198</v>
      </c>
      <c r="CB171">
        <v>100</v>
      </c>
      <c r="CC171">
        <v>100</v>
      </c>
      <c r="CD171">
        <v>-0.57699999999999996</v>
      </c>
      <c r="CE171">
        <v>0.254</v>
      </c>
      <c r="CF171">
        <v>2</v>
      </c>
      <c r="CG171">
        <v>1049.6400000000001</v>
      </c>
      <c r="CH171">
        <v>360.86900000000003</v>
      </c>
      <c r="CI171">
        <v>20.000499999999999</v>
      </c>
      <c r="CJ171">
        <v>25.408799999999999</v>
      </c>
      <c r="CK171">
        <v>30.0001</v>
      </c>
      <c r="CL171">
        <v>25.2591</v>
      </c>
      <c r="CM171">
        <v>25.299399999999999</v>
      </c>
      <c r="CN171">
        <v>25.8718</v>
      </c>
      <c r="CO171">
        <v>-30</v>
      </c>
      <c r="CP171">
        <v>-30</v>
      </c>
      <c r="CQ171">
        <v>20</v>
      </c>
      <c r="CR171">
        <v>410</v>
      </c>
      <c r="CS171">
        <v>20</v>
      </c>
      <c r="CT171">
        <v>101.352</v>
      </c>
      <c r="CU171">
        <v>101.52200000000001</v>
      </c>
    </row>
    <row r="172" spans="1:99" x14ac:dyDescent="0.25">
      <c r="A172">
        <v>156</v>
      </c>
      <c r="B172">
        <v>1591794257.0999999</v>
      </c>
      <c r="C172">
        <v>8442.5999999046307</v>
      </c>
      <c r="D172" t="s">
        <v>579</v>
      </c>
      <c r="E172" t="s">
        <v>580</v>
      </c>
      <c r="F172">
        <v>1591794248.7451601</v>
      </c>
      <c r="G172">
        <f t="shared" si="58"/>
        <v>-1.6536165659956282E-4</v>
      </c>
      <c r="H172">
        <f t="shared" si="59"/>
        <v>-0.52907604750067883</v>
      </c>
      <c r="I172">
        <f t="shared" si="60"/>
        <v>410.33845161290299</v>
      </c>
      <c r="J172">
        <f t="shared" si="61"/>
        <v>390.75303220680689</v>
      </c>
      <c r="K172">
        <f t="shared" si="62"/>
        <v>39.801423345272426</v>
      </c>
      <c r="L172">
        <f t="shared" si="63"/>
        <v>41.796360057021793</v>
      </c>
      <c r="M172">
        <f t="shared" si="64"/>
        <v>-4.8230742575526606E-2</v>
      </c>
      <c r="N172">
        <f t="shared" si="65"/>
        <v>2.7757319811980161</v>
      </c>
      <c r="O172">
        <f t="shared" si="66"/>
        <v>-4.8701234038262473E-2</v>
      </c>
      <c r="P172">
        <f t="shared" si="67"/>
        <v>-3.0395619444406635E-2</v>
      </c>
      <c r="Q172">
        <f t="shared" si="68"/>
        <v>4.6504367469677481E-3</v>
      </c>
      <c r="R172">
        <f t="shared" si="69"/>
        <v>20.461681883760821</v>
      </c>
      <c r="S172">
        <f t="shared" si="70"/>
        <v>20.445090322580601</v>
      </c>
      <c r="T172">
        <f t="shared" si="71"/>
        <v>2.4120778689976374</v>
      </c>
      <c r="U172">
        <f t="shared" si="72"/>
        <v>86.130677780239651</v>
      </c>
      <c r="V172">
        <f t="shared" si="73"/>
        <v>2.0738410421504159</v>
      </c>
      <c r="W172">
        <f t="shared" si="74"/>
        <v>2.4077844219939513</v>
      </c>
      <c r="X172">
        <f t="shared" si="75"/>
        <v>0.33823682684722156</v>
      </c>
      <c r="Y172">
        <f t="shared" si="76"/>
        <v>7.2924490560407209</v>
      </c>
      <c r="Z172">
        <f t="shared" si="77"/>
        <v>-4.3194380950904314</v>
      </c>
      <c r="AA172">
        <f t="shared" si="78"/>
        <v>-0.31425152695995895</v>
      </c>
      <c r="AB172">
        <f t="shared" si="79"/>
        <v>2.663409870737298</v>
      </c>
      <c r="AC172">
        <v>-1.22354081446653E-3</v>
      </c>
      <c r="AD172">
        <v>2.36316526562757E-2</v>
      </c>
      <c r="AE172">
        <v>2.6806876915996298</v>
      </c>
      <c r="AF172">
        <v>0</v>
      </c>
      <c r="AG172">
        <v>0</v>
      </c>
      <c r="AH172">
        <f t="shared" si="80"/>
        <v>1</v>
      </c>
      <c r="AI172">
        <f t="shared" si="81"/>
        <v>0</v>
      </c>
      <c r="AJ172">
        <f t="shared" si="82"/>
        <v>55009.895071576393</v>
      </c>
      <c r="AK172">
        <f t="shared" si="83"/>
        <v>2.4335095483871E-2</v>
      </c>
      <c r="AL172">
        <f t="shared" si="84"/>
        <v>1.192419678709679E-2</v>
      </c>
      <c r="AM172">
        <f t="shared" si="85"/>
        <v>0.49</v>
      </c>
      <c r="AN172">
        <f t="shared" si="86"/>
        <v>0.39</v>
      </c>
      <c r="AO172">
        <v>5.71</v>
      </c>
      <c r="AP172">
        <v>0.5</v>
      </c>
      <c r="AQ172" t="s">
        <v>196</v>
      </c>
      <c r="AR172">
        <v>1591794248.7451601</v>
      </c>
      <c r="AS172">
        <v>410.33845161290299</v>
      </c>
      <c r="AT172">
        <v>409.99761290322601</v>
      </c>
      <c r="AU172">
        <v>20.360067741935499</v>
      </c>
      <c r="AV172">
        <v>20.452564516129002</v>
      </c>
      <c r="AW172">
        <v>1000.02490322581</v>
      </c>
      <c r="AX172">
        <v>101.75767741935501</v>
      </c>
      <c r="AY172">
        <v>0.100581032258065</v>
      </c>
      <c r="AZ172">
        <v>20.4162258064516</v>
      </c>
      <c r="BA172">
        <v>20.445090322580601</v>
      </c>
      <c r="BB172">
        <v>20.5075838709677</v>
      </c>
      <c r="BC172">
        <v>0</v>
      </c>
      <c r="BD172">
        <v>0</v>
      </c>
      <c r="BE172">
        <v>9999.23870967742</v>
      </c>
      <c r="BF172">
        <v>2.4335095483871E-2</v>
      </c>
      <c r="BG172">
        <v>1.61062774193548E-3</v>
      </c>
      <c r="BH172">
        <v>1591794236.5999999</v>
      </c>
      <c r="BI172" t="s">
        <v>578</v>
      </c>
      <c r="BJ172">
        <v>27</v>
      </c>
      <c r="BK172">
        <v>-0.57699999999999996</v>
      </c>
      <c r="BL172">
        <v>0.254</v>
      </c>
      <c r="BM172">
        <v>410</v>
      </c>
      <c r="BN172">
        <v>20</v>
      </c>
      <c r="BO172">
        <v>0.42</v>
      </c>
      <c r="BP172">
        <v>0.12</v>
      </c>
      <c r="BQ172">
        <v>0.278396197560976</v>
      </c>
      <c r="BR172">
        <v>0.81215658815323599</v>
      </c>
      <c r="BS172">
        <v>0.123691883091995</v>
      </c>
      <c r="BT172">
        <v>0</v>
      </c>
      <c r="BU172">
        <v>-7.5169921707317094E-2</v>
      </c>
      <c r="BV172">
        <v>-0.23610945637629099</v>
      </c>
      <c r="BW172">
        <v>3.3348965801934E-2</v>
      </c>
      <c r="BX172">
        <v>0</v>
      </c>
      <c r="BY172">
        <v>0</v>
      </c>
      <c r="BZ172">
        <v>2</v>
      </c>
      <c r="CA172" t="s">
        <v>198</v>
      </c>
      <c r="CB172">
        <v>100</v>
      </c>
      <c r="CC172">
        <v>100</v>
      </c>
      <c r="CD172">
        <v>-0.57699999999999996</v>
      </c>
      <c r="CE172">
        <v>0.254</v>
      </c>
      <c r="CF172">
        <v>2</v>
      </c>
      <c r="CG172">
        <v>1051.3900000000001</v>
      </c>
      <c r="CH172">
        <v>361.21199999999999</v>
      </c>
      <c r="CI172">
        <v>20.000599999999999</v>
      </c>
      <c r="CJ172">
        <v>25.408799999999999</v>
      </c>
      <c r="CK172">
        <v>30</v>
      </c>
      <c r="CL172">
        <v>25.258400000000002</v>
      </c>
      <c r="CM172">
        <v>25.2986</v>
      </c>
      <c r="CN172">
        <v>25.872</v>
      </c>
      <c r="CO172">
        <v>-30</v>
      </c>
      <c r="CP172">
        <v>-30</v>
      </c>
      <c r="CQ172">
        <v>20</v>
      </c>
      <c r="CR172">
        <v>410</v>
      </c>
      <c r="CS172">
        <v>20</v>
      </c>
      <c r="CT172">
        <v>101.352</v>
      </c>
      <c r="CU172">
        <v>101.523</v>
      </c>
    </row>
    <row r="173" spans="1:99" x14ac:dyDescent="0.25">
      <c r="A173">
        <v>157</v>
      </c>
      <c r="B173">
        <v>1591794262.0999999</v>
      </c>
      <c r="C173">
        <v>8447.5999999046307</v>
      </c>
      <c r="D173" t="s">
        <v>581</v>
      </c>
      <c r="E173" t="s">
        <v>582</v>
      </c>
      <c r="F173">
        <v>1591794253.53548</v>
      </c>
      <c r="G173">
        <f t="shared" si="58"/>
        <v>-1.6045235860910679E-4</v>
      </c>
      <c r="H173">
        <f t="shared" si="59"/>
        <v>-0.53238450514675906</v>
      </c>
      <c r="I173">
        <f t="shared" si="60"/>
        <v>410.32225806451601</v>
      </c>
      <c r="J173">
        <f t="shared" si="61"/>
        <v>390.1443442302463</v>
      </c>
      <c r="K173">
        <f t="shared" si="62"/>
        <v>39.739075156115099</v>
      </c>
      <c r="L173">
        <f t="shared" si="63"/>
        <v>41.794344305116113</v>
      </c>
      <c r="M173">
        <f t="shared" si="64"/>
        <v>-4.692661448782387E-2</v>
      </c>
      <c r="N173">
        <f t="shared" si="65"/>
        <v>2.7751010325974033</v>
      </c>
      <c r="O173">
        <f t="shared" si="66"/>
        <v>-4.7371981670916496E-2</v>
      </c>
      <c r="P173">
        <f t="shared" si="67"/>
        <v>-2.9567124094687529E-2</v>
      </c>
      <c r="Q173">
        <f t="shared" si="68"/>
        <v>3.5132267845161265E-3</v>
      </c>
      <c r="R173">
        <f t="shared" si="69"/>
        <v>20.45903876051602</v>
      </c>
      <c r="S173">
        <f t="shared" si="70"/>
        <v>20.441564516128999</v>
      </c>
      <c r="T173">
        <f t="shared" si="71"/>
        <v>2.4115530642571432</v>
      </c>
      <c r="U173">
        <f t="shared" si="72"/>
        <v>86.150465058454898</v>
      </c>
      <c r="V173">
        <f t="shared" si="73"/>
        <v>2.0741514383400186</v>
      </c>
      <c r="W173">
        <f t="shared" si="74"/>
        <v>2.4075916908082426</v>
      </c>
      <c r="X173">
        <f t="shared" si="75"/>
        <v>0.33740162591712464</v>
      </c>
      <c r="Y173">
        <f t="shared" si="76"/>
        <v>7.0759490146616093</v>
      </c>
      <c r="Z173">
        <f t="shared" si="77"/>
        <v>-3.9849679528945723</v>
      </c>
      <c r="AA173">
        <f t="shared" si="78"/>
        <v>-0.28997663046275518</v>
      </c>
      <c r="AB173">
        <f t="shared" si="79"/>
        <v>2.8045176580887983</v>
      </c>
      <c r="AC173">
        <v>-1.2231074509743999E-3</v>
      </c>
      <c r="AD173">
        <v>2.36232826081345E-2</v>
      </c>
      <c r="AE173">
        <v>2.6800904065472699</v>
      </c>
      <c r="AF173">
        <v>0</v>
      </c>
      <c r="AG173">
        <v>0</v>
      </c>
      <c r="AH173">
        <f t="shared" si="80"/>
        <v>1</v>
      </c>
      <c r="AI173">
        <f t="shared" si="81"/>
        <v>0</v>
      </c>
      <c r="AJ173">
        <f t="shared" si="82"/>
        <v>54991.437216800194</v>
      </c>
      <c r="AK173">
        <f t="shared" si="83"/>
        <v>1.8384232258064501E-2</v>
      </c>
      <c r="AL173">
        <f t="shared" si="84"/>
        <v>9.0082738064516058E-3</v>
      </c>
      <c r="AM173">
        <f t="shared" si="85"/>
        <v>0.49</v>
      </c>
      <c r="AN173">
        <f t="shared" si="86"/>
        <v>0.39</v>
      </c>
      <c r="AO173">
        <v>5.71</v>
      </c>
      <c r="AP173">
        <v>0.5</v>
      </c>
      <c r="AQ173" t="s">
        <v>196</v>
      </c>
      <c r="AR173">
        <v>1591794253.53548</v>
      </c>
      <c r="AS173">
        <v>410.32225806451601</v>
      </c>
      <c r="AT173">
        <v>409.980677419355</v>
      </c>
      <c r="AU173">
        <v>20.363293548387102</v>
      </c>
      <c r="AV173">
        <v>20.453045161290301</v>
      </c>
      <c r="AW173">
        <v>1000.01151612903</v>
      </c>
      <c r="AX173">
        <v>101.75712903225801</v>
      </c>
      <c r="AY173">
        <v>0.100236693548387</v>
      </c>
      <c r="AZ173">
        <v>20.414929032258101</v>
      </c>
      <c r="BA173">
        <v>20.441564516128999</v>
      </c>
      <c r="BB173">
        <v>20.505835483871</v>
      </c>
      <c r="BC173">
        <v>0</v>
      </c>
      <c r="BD173">
        <v>0</v>
      </c>
      <c r="BE173">
        <v>9995.7509677419293</v>
      </c>
      <c r="BF173">
        <v>1.8384232258064501E-2</v>
      </c>
      <c r="BG173">
        <v>1.6352867741935501E-3</v>
      </c>
      <c r="BH173">
        <v>1591794236.5999999</v>
      </c>
      <c r="BI173" t="s">
        <v>578</v>
      </c>
      <c r="BJ173">
        <v>27</v>
      </c>
      <c r="BK173">
        <v>-0.57699999999999996</v>
      </c>
      <c r="BL173">
        <v>0.254</v>
      </c>
      <c r="BM173">
        <v>410</v>
      </c>
      <c r="BN173">
        <v>20</v>
      </c>
      <c r="BO173">
        <v>0.42</v>
      </c>
      <c r="BP173">
        <v>0.12</v>
      </c>
      <c r="BQ173">
        <v>0.34386612195122002</v>
      </c>
      <c r="BR173">
        <v>-6.4699233449263E-3</v>
      </c>
      <c r="BS173">
        <v>3.0515000316274001E-2</v>
      </c>
      <c r="BT173">
        <v>1</v>
      </c>
      <c r="BU173">
        <v>-9.0823856097560995E-2</v>
      </c>
      <c r="BV173">
        <v>3.6403902439026303E-2</v>
      </c>
      <c r="BW173">
        <v>5.0983338417540901E-3</v>
      </c>
      <c r="BX173">
        <v>1</v>
      </c>
      <c r="BY173">
        <v>2</v>
      </c>
      <c r="BZ173">
        <v>2</v>
      </c>
      <c r="CA173" t="s">
        <v>289</v>
      </c>
      <c r="CB173">
        <v>100</v>
      </c>
      <c r="CC173">
        <v>100</v>
      </c>
      <c r="CD173">
        <v>-0.57699999999999996</v>
      </c>
      <c r="CE173">
        <v>0.254</v>
      </c>
      <c r="CF173">
        <v>2</v>
      </c>
      <c r="CG173">
        <v>1054.81</v>
      </c>
      <c r="CH173">
        <v>361.279</v>
      </c>
      <c r="CI173">
        <v>20.000399999999999</v>
      </c>
      <c r="CJ173">
        <v>25.408799999999999</v>
      </c>
      <c r="CK173">
        <v>30.0001</v>
      </c>
      <c r="CL173">
        <v>25.258400000000002</v>
      </c>
      <c r="CM173">
        <v>25.2986</v>
      </c>
      <c r="CN173">
        <v>25.8748</v>
      </c>
      <c r="CO173">
        <v>-30</v>
      </c>
      <c r="CP173">
        <v>-30</v>
      </c>
      <c r="CQ173">
        <v>20</v>
      </c>
      <c r="CR173">
        <v>410</v>
      </c>
      <c r="CS173">
        <v>20</v>
      </c>
      <c r="CT173">
        <v>101.352</v>
      </c>
      <c r="CU173">
        <v>101.524</v>
      </c>
    </row>
    <row r="174" spans="1:99" x14ac:dyDescent="0.25">
      <c r="A174">
        <v>158</v>
      </c>
      <c r="B174">
        <v>1591794267.0999999</v>
      </c>
      <c r="C174">
        <v>8452.5999999046307</v>
      </c>
      <c r="D174" t="s">
        <v>583</v>
      </c>
      <c r="E174" t="s">
        <v>584</v>
      </c>
      <c r="F174">
        <v>1591794258.4709699</v>
      </c>
      <c r="G174">
        <f t="shared" si="58"/>
        <v>-1.535150026298234E-4</v>
      </c>
      <c r="H174">
        <f t="shared" si="59"/>
        <v>-0.53426922805226174</v>
      </c>
      <c r="I174">
        <f t="shared" si="60"/>
        <v>410.31858064516098</v>
      </c>
      <c r="J174">
        <f t="shared" si="61"/>
        <v>389.30773970445688</v>
      </c>
      <c r="K174">
        <f t="shared" si="62"/>
        <v>39.653661541355348</v>
      </c>
      <c r="L174">
        <f t="shared" si="63"/>
        <v>41.793759696081025</v>
      </c>
      <c r="M174">
        <f t="shared" si="64"/>
        <v>-4.5009105001253644E-2</v>
      </c>
      <c r="N174">
        <f t="shared" si="65"/>
        <v>2.7759048224116514</v>
      </c>
      <c r="O174">
        <f t="shared" si="66"/>
        <v>-4.5418527281041149E-2</v>
      </c>
      <c r="P174">
        <f t="shared" si="67"/>
        <v>-2.8349486251832846E-2</v>
      </c>
      <c r="Q174">
        <f t="shared" si="68"/>
        <v>2.9643741458709734E-3</v>
      </c>
      <c r="R174">
        <f t="shared" si="69"/>
        <v>20.454956530606815</v>
      </c>
      <c r="S174">
        <f t="shared" si="70"/>
        <v>20.439941935483901</v>
      </c>
      <c r="T174">
        <f t="shared" si="71"/>
        <v>2.4113115820542403</v>
      </c>
      <c r="U174">
        <f t="shared" si="72"/>
        <v>86.181249556510551</v>
      </c>
      <c r="V174">
        <f t="shared" si="73"/>
        <v>2.0746157989998961</v>
      </c>
      <c r="W174">
        <f t="shared" si="74"/>
        <v>2.4072705021984326</v>
      </c>
      <c r="X174">
        <f t="shared" si="75"/>
        <v>0.33669578305434422</v>
      </c>
      <c r="Y174">
        <f t="shared" si="76"/>
        <v>6.7700116159752115</v>
      </c>
      <c r="Z174">
        <f t="shared" si="77"/>
        <v>-4.0667425436796742</v>
      </c>
      <c r="AA174">
        <f t="shared" si="78"/>
        <v>-0.29583576177380977</v>
      </c>
      <c r="AB174">
        <f t="shared" si="79"/>
        <v>2.4103976846675987</v>
      </c>
      <c r="AC174">
        <v>-1.2236595464588499E-3</v>
      </c>
      <c r="AD174">
        <v>2.36339458639633E-2</v>
      </c>
      <c r="AE174">
        <v>2.68085130974712</v>
      </c>
      <c r="AF174">
        <v>0</v>
      </c>
      <c r="AG174">
        <v>0</v>
      </c>
      <c r="AH174">
        <f t="shared" si="80"/>
        <v>1</v>
      </c>
      <c r="AI174">
        <f t="shared" si="81"/>
        <v>0</v>
      </c>
      <c r="AJ174">
        <f t="shared" si="82"/>
        <v>55015.642767426289</v>
      </c>
      <c r="AK174">
        <f t="shared" si="83"/>
        <v>1.55121619354839E-2</v>
      </c>
      <c r="AL174">
        <f t="shared" si="84"/>
        <v>7.6009593483871108E-3</v>
      </c>
      <c r="AM174">
        <f t="shared" si="85"/>
        <v>0.49</v>
      </c>
      <c r="AN174">
        <f t="shared" si="86"/>
        <v>0.39</v>
      </c>
      <c r="AO174">
        <v>5.71</v>
      </c>
      <c r="AP174">
        <v>0.5</v>
      </c>
      <c r="AQ174" t="s">
        <v>196</v>
      </c>
      <c r="AR174">
        <v>1591794258.4709699</v>
      </c>
      <c r="AS174">
        <v>410.31858064516098</v>
      </c>
      <c r="AT174">
        <v>409.97754838709699</v>
      </c>
      <c r="AU174">
        <v>20.3679548387097</v>
      </c>
      <c r="AV174">
        <v>20.453825806451601</v>
      </c>
      <c r="AW174">
        <v>1000.00819354839</v>
      </c>
      <c r="AX174">
        <v>101.756741935484</v>
      </c>
      <c r="AY174">
        <v>0.100111903225806</v>
      </c>
      <c r="AZ174">
        <v>20.4127677419355</v>
      </c>
      <c r="BA174">
        <v>20.439941935483901</v>
      </c>
      <c r="BB174">
        <v>20.500883870967701</v>
      </c>
      <c r="BC174">
        <v>0</v>
      </c>
      <c r="BD174">
        <v>0</v>
      </c>
      <c r="BE174">
        <v>10000.3009677419</v>
      </c>
      <c r="BF174">
        <v>1.55121619354839E-2</v>
      </c>
      <c r="BG174">
        <v>1.6137087096774201E-3</v>
      </c>
      <c r="BH174">
        <v>1591794236.5999999</v>
      </c>
      <c r="BI174" t="s">
        <v>578</v>
      </c>
      <c r="BJ174">
        <v>27</v>
      </c>
      <c r="BK174">
        <v>-0.57699999999999996</v>
      </c>
      <c r="BL174">
        <v>0.254</v>
      </c>
      <c r="BM174">
        <v>410</v>
      </c>
      <c r="BN174">
        <v>20</v>
      </c>
      <c r="BO174">
        <v>0.42</v>
      </c>
      <c r="BP174">
        <v>0.12</v>
      </c>
      <c r="BQ174">
        <v>0.34180282926829297</v>
      </c>
      <c r="BR174">
        <v>9.6736787456410206E-2</v>
      </c>
      <c r="BS174">
        <v>4.62974136473547E-2</v>
      </c>
      <c r="BT174">
        <v>1</v>
      </c>
      <c r="BU174">
        <v>-8.77722317073171E-2</v>
      </c>
      <c r="BV174">
        <v>4.8513489198599699E-2</v>
      </c>
      <c r="BW174">
        <v>4.9144026516610498E-3</v>
      </c>
      <c r="BX174">
        <v>1</v>
      </c>
      <c r="BY174">
        <v>2</v>
      </c>
      <c r="BZ174">
        <v>2</v>
      </c>
      <c r="CA174" t="s">
        <v>289</v>
      </c>
      <c r="CB174">
        <v>100</v>
      </c>
      <c r="CC174">
        <v>100</v>
      </c>
      <c r="CD174">
        <v>-0.57699999999999996</v>
      </c>
      <c r="CE174">
        <v>0.254</v>
      </c>
      <c r="CF174">
        <v>2</v>
      </c>
      <c r="CG174">
        <v>1052.96</v>
      </c>
      <c r="CH174">
        <v>361.46600000000001</v>
      </c>
      <c r="CI174">
        <v>20.000299999999999</v>
      </c>
      <c r="CJ174">
        <v>25.408799999999999</v>
      </c>
      <c r="CK174">
        <v>30.0001</v>
      </c>
      <c r="CL174">
        <v>25.258400000000002</v>
      </c>
      <c r="CM174">
        <v>25.2986</v>
      </c>
      <c r="CN174">
        <v>25.874700000000001</v>
      </c>
      <c r="CO174">
        <v>-30</v>
      </c>
      <c r="CP174">
        <v>-30</v>
      </c>
      <c r="CQ174">
        <v>20</v>
      </c>
      <c r="CR174">
        <v>410</v>
      </c>
      <c r="CS174">
        <v>20</v>
      </c>
      <c r="CT174">
        <v>101.35299999999999</v>
      </c>
      <c r="CU174">
        <v>101.52500000000001</v>
      </c>
    </row>
    <row r="175" spans="1:99" x14ac:dyDescent="0.25">
      <c r="A175">
        <v>159</v>
      </c>
      <c r="B175">
        <v>1591794272.0999999</v>
      </c>
      <c r="C175">
        <v>8457.5999999046307</v>
      </c>
      <c r="D175" t="s">
        <v>585</v>
      </c>
      <c r="E175" t="s">
        <v>586</v>
      </c>
      <c r="F175">
        <v>1591794263.4709699</v>
      </c>
      <c r="G175">
        <f t="shared" si="58"/>
        <v>-1.4692243022744505E-4</v>
      </c>
      <c r="H175">
        <f t="shared" si="59"/>
        <v>-0.50301636760328716</v>
      </c>
      <c r="I175">
        <f t="shared" si="60"/>
        <v>410.30764516129</v>
      </c>
      <c r="J175">
        <f t="shared" si="61"/>
        <v>389.64585040362761</v>
      </c>
      <c r="K175">
        <f t="shared" si="62"/>
        <v>39.687979096447187</v>
      </c>
      <c r="L175">
        <f t="shared" si="63"/>
        <v>41.792518070974268</v>
      </c>
      <c r="M175">
        <f t="shared" si="64"/>
        <v>-4.3180868050615412E-2</v>
      </c>
      <c r="N175">
        <f t="shared" si="65"/>
        <v>2.7752198877703282</v>
      </c>
      <c r="O175">
        <f t="shared" si="66"/>
        <v>-4.3557648363976992E-2</v>
      </c>
      <c r="P175">
        <f t="shared" si="67"/>
        <v>-2.7189405858056851E-2</v>
      </c>
      <c r="Q175">
        <f t="shared" si="68"/>
        <v>1.7884914613548399E-3</v>
      </c>
      <c r="R175">
        <f t="shared" si="69"/>
        <v>20.450479857670913</v>
      </c>
      <c r="S175">
        <f t="shared" si="70"/>
        <v>20.438241935483902</v>
      </c>
      <c r="T175">
        <f t="shared" si="71"/>
        <v>2.4110586005614882</v>
      </c>
      <c r="U175">
        <f t="shared" si="72"/>
        <v>86.213759079509572</v>
      </c>
      <c r="V175">
        <f t="shared" si="73"/>
        <v>2.0750566394312839</v>
      </c>
      <c r="W175">
        <f t="shared" si="74"/>
        <v>2.4068741017516571</v>
      </c>
      <c r="X175">
        <f t="shared" si="75"/>
        <v>0.33600196113020431</v>
      </c>
      <c r="Y175">
        <f t="shared" si="76"/>
        <v>6.479279173030327</v>
      </c>
      <c r="Z175">
        <f t="shared" si="77"/>
        <v>-4.2105303827096572</v>
      </c>
      <c r="AA175">
        <f t="shared" si="78"/>
        <v>-0.30636438282922995</v>
      </c>
      <c r="AB175">
        <f t="shared" si="79"/>
        <v>1.9641728989527945</v>
      </c>
      <c r="AC175">
        <v>-1.2231890785439101E-3</v>
      </c>
      <c r="AD175">
        <v>2.3624859175378599E-2</v>
      </c>
      <c r="AE175">
        <v>2.6802029209146698</v>
      </c>
      <c r="AF175">
        <v>0</v>
      </c>
      <c r="AG175">
        <v>0</v>
      </c>
      <c r="AH175">
        <f t="shared" si="80"/>
        <v>1</v>
      </c>
      <c r="AI175">
        <f t="shared" si="81"/>
        <v>0</v>
      </c>
      <c r="AJ175">
        <f t="shared" si="82"/>
        <v>54995.850600472193</v>
      </c>
      <c r="AK175">
        <f t="shared" si="83"/>
        <v>9.3589296774193604E-3</v>
      </c>
      <c r="AL175">
        <f t="shared" si="84"/>
        <v>4.5858755419354866E-3</v>
      </c>
      <c r="AM175">
        <f t="shared" si="85"/>
        <v>0.49</v>
      </c>
      <c r="AN175">
        <f t="shared" si="86"/>
        <v>0.39</v>
      </c>
      <c r="AO175">
        <v>5.71</v>
      </c>
      <c r="AP175">
        <v>0.5</v>
      </c>
      <c r="AQ175" t="s">
        <v>196</v>
      </c>
      <c r="AR175">
        <v>1591794263.4709699</v>
      </c>
      <c r="AS175">
        <v>410.30764516129</v>
      </c>
      <c r="AT175">
        <v>409.98599999999999</v>
      </c>
      <c r="AU175">
        <v>20.372345161290301</v>
      </c>
      <c r="AV175">
        <v>20.454529032258101</v>
      </c>
      <c r="AW175">
        <v>999.99690322580602</v>
      </c>
      <c r="AX175">
        <v>101.75658064516099</v>
      </c>
      <c r="AY175">
        <v>9.9961790322580693E-2</v>
      </c>
      <c r="AZ175">
        <v>20.4101</v>
      </c>
      <c r="BA175">
        <v>20.438241935483902</v>
      </c>
      <c r="BB175">
        <v>20.4967258064516</v>
      </c>
      <c r="BC175">
        <v>0</v>
      </c>
      <c r="BD175">
        <v>0</v>
      </c>
      <c r="BE175">
        <v>9996.4719354838708</v>
      </c>
      <c r="BF175">
        <v>9.3589296774193604E-3</v>
      </c>
      <c r="BG175">
        <v>1.60908483870968E-3</v>
      </c>
      <c r="BH175">
        <v>1591794236.5999999</v>
      </c>
      <c r="BI175" t="s">
        <v>578</v>
      </c>
      <c r="BJ175">
        <v>27</v>
      </c>
      <c r="BK175">
        <v>-0.57699999999999996</v>
      </c>
      <c r="BL175">
        <v>0.254</v>
      </c>
      <c r="BM175">
        <v>410</v>
      </c>
      <c r="BN175">
        <v>20</v>
      </c>
      <c r="BO175">
        <v>0.42</v>
      </c>
      <c r="BP175">
        <v>0.12</v>
      </c>
      <c r="BQ175">
        <v>0.32612426829268298</v>
      </c>
      <c r="BR175">
        <v>-0.241750139372852</v>
      </c>
      <c r="BS175">
        <v>5.86804585127748E-2</v>
      </c>
      <c r="BT175">
        <v>0</v>
      </c>
      <c r="BU175">
        <v>-8.4029129268292702E-2</v>
      </c>
      <c r="BV175">
        <v>4.26030459930389E-2</v>
      </c>
      <c r="BW175">
        <v>4.3513307805854301E-3</v>
      </c>
      <c r="BX175">
        <v>1</v>
      </c>
      <c r="BY175">
        <v>1</v>
      </c>
      <c r="BZ175">
        <v>2</v>
      </c>
      <c r="CA175" t="s">
        <v>203</v>
      </c>
      <c r="CB175">
        <v>100</v>
      </c>
      <c r="CC175">
        <v>100</v>
      </c>
      <c r="CD175">
        <v>-0.57699999999999996</v>
      </c>
      <c r="CE175">
        <v>0.254</v>
      </c>
      <c r="CF175">
        <v>2</v>
      </c>
      <c r="CG175">
        <v>1054.02</v>
      </c>
      <c r="CH175">
        <v>361.35899999999998</v>
      </c>
      <c r="CI175">
        <v>20.000399999999999</v>
      </c>
      <c r="CJ175">
        <v>25.408799999999999</v>
      </c>
      <c r="CK175">
        <v>30</v>
      </c>
      <c r="CL175">
        <v>25.258099999999999</v>
      </c>
      <c r="CM175">
        <v>25.2986</v>
      </c>
      <c r="CN175">
        <v>25.8735</v>
      </c>
      <c r="CO175">
        <v>-30</v>
      </c>
      <c r="CP175">
        <v>-30</v>
      </c>
      <c r="CQ175">
        <v>20</v>
      </c>
      <c r="CR175">
        <v>410</v>
      </c>
      <c r="CS175">
        <v>20</v>
      </c>
      <c r="CT175">
        <v>101.352</v>
      </c>
      <c r="CU175">
        <v>101.523</v>
      </c>
    </row>
    <row r="176" spans="1:99" x14ac:dyDescent="0.25">
      <c r="A176">
        <v>160</v>
      </c>
      <c r="B176">
        <v>1591794277.0999999</v>
      </c>
      <c r="C176">
        <v>8462.5999999046307</v>
      </c>
      <c r="D176" t="s">
        <v>587</v>
      </c>
      <c r="E176" t="s">
        <v>588</v>
      </c>
      <c r="F176">
        <v>1591794268.4709699</v>
      </c>
      <c r="G176">
        <f t="shared" si="58"/>
        <v>-1.4198033555031498E-4</v>
      </c>
      <c r="H176">
        <f t="shared" si="59"/>
        <v>-0.50131339343175307</v>
      </c>
      <c r="I176">
        <f t="shared" si="60"/>
        <v>410.31219354838697</v>
      </c>
      <c r="J176">
        <f t="shared" si="61"/>
        <v>389.07648468935173</v>
      </c>
      <c r="K176">
        <f t="shared" si="62"/>
        <v>39.630100990218175</v>
      </c>
      <c r="L176">
        <f t="shared" si="63"/>
        <v>41.793103175648042</v>
      </c>
      <c r="M176">
        <f t="shared" si="64"/>
        <v>-4.1745978018581417E-2</v>
      </c>
      <c r="N176">
        <f t="shared" si="65"/>
        <v>2.7747541176729733</v>
      </c>
      <c r="O176">
        <f t="shared" si="66"/>
        <v>-4.2098083028223258E-2</v>
      </c>
      <c r="P176">
        <f t="shared" si="67"/>
        <v>-2.62794208341188E-2</v>
      </c>
      <c r="Q176">
        <f t="shared" si="68"/>
        <v>-6.4254847548387021E-4</v>
      </c>
      <c r="R176">
        <f t="shared" si="69"/>
        <v>20.44633557031365</v>
      </c>
      <c r="S176">
        <f t="shared" si="70"/>
        <v>20.440312903225799</v>
      </c>
      <c r="T176">
        <f t="shared" si="71"/>
        <v>2.4113667898350113</v>
      </c>
      <c r="U176">
        <f t="shared" si="72"/>
        <v>86.243211807079575</v>
      </c>
      <c r="V176">
        <f t="shared" si="73"/>
        <v>2.0754096583752095</v>
      </c>
      <c r="W176">
        <f t="shared" si="74"/>
        <v>2.4064614650690017</v>
      </c>
      <c r="X176">
        <f t="shared" si="75"/>
        <v>0.33595713145980177</v>
      </c>
      <c r="Y176">
        <f t="shared" si="76"/>
        <v>6.2613327977688904</v>
      </c>
      <c r="Z176">
        <f t="shared" si="77"/>
        <v>-4.9351062819479727</v>
      </c>
      <c r="AA176">
        <f t="shared" si="78"/>
        <v>-0.35914457022449792</v>
      </c>
      <c r="AB176">
        <f t="shared" si="79"/>
        <v>0.96643939712093552</v>
      </c>
      <c r="AC176">
        <v>-1.22286921585372E-3</v>
      </c>
      <c r="AD176">
        <v>2.3618681298921099E-2</v>
      </c>
      <c r="AE176">
        <v>2.6797619976567502</v>
      </c>
      <c r="AF176">
        <v>0</v>
      </c>
      <c r="AG176">
        <v>0</v>
      </c>
      <c r="AH176">
        <f t="shared" si="80"/>
        <v>1</v>
      </c>
      <c r="AI176">
        <f t="shared" si="81"/>
        <v>0</v>
      </c>
      <c r="AJ176">
        <f t="shared" si="82"/>
        <v>54982.58215225317</v>
      </c>
      <c r="AK176">
        <f t="shared" si="83"/>
        <v>-3.3623677419354799E-3</v>
      </c>
      <c r="AL176">
        <f t="shared" si="84"/>
        <v>-1.6475601935483852E-3</v>
      </c>
      <c r="AM176">
        <f t="shared" si="85"/>
        <v>0.49</v>
      </c>
      <c r="AN176">
        <f t="shared" si="86"/>
        <v>0.39</v>
      </c>
      <c r="AO176">
        <v>5.71</v>
      </c>
      <c r="AP176">
        <v>0.5</v>
      </c>
      <c r="AQ176" t="s">
        <v>196</v>
      </c>
      <c r="AR176">
        <v>1591794268.4709699</v>
      </c>
      <c r="AS176">
        <v>410.31219354838697</v>
      </c>
      <c r="AT176">
        <v>409.992677419355</v>
      </c>
      <c r="AU176">
        <v>20.375751612903201</v>
      </c>
      <c r="AV176">
        <v>20.4551709677419</v>
      </c>
      <c r="AW176">
        <v>999.99419354838699</v>
      </c>
      <c r="AX176">
        <v>101.756870967742</v>
      </c>
      <c r="AY176">
        <v>9.9968367741935502E-2</v>
      </c>
      <c r="AZ176">
        <v>20.4073225806452</v>
      </c>
      <c r="BA176">
        <v>20.440312903225799</v>
      </c>
      <c r="BB176">
        <v>20.494448387096799</v>
      </c>
      <c r="BC176">
        <v>0</v>
      </c>
      <c r="BD176">
        <v>0</v>
      </c>
      <c r="BE176">
        <v>9993.8293548387101</v>
      </c>
      <c r="BF176">
        <v>-3.3623677419354799E-3</v>
      </c>
      <c r="BG176">
        <v>1.5890500000000001E-3</v>
      </c>
      <c r="BH176">
        <v>1591794236.5999999</v>
      </c>
      <c r="BI176" t="s">
        <v>578</v>
      </c>
      <c r="BJ176">
        <v>27</v>
      </c>
      <c r="BK176">
        <v>-0.57699999999999996</v>
      </c>
      <c r="BL176">
        <v>0.254</v>
      </c>
      <c r="BM176">
        <v>410</v>
      </c>
      <c r="BN176">
        <v>20</v>
      </c>
      <c r="BO176">
        <v>0.42</v>
      </c>
      <c r="BP176">
        <v>0.12</v>
      </c>
      <c r="BQ176">
        <v>0.32150046341463401</v>
      </c>
      <c r="BR176">
        <v>-0.238081128919854</v>
      </c>
      <c r="BS176">
        <v>5.9064916067025401E-2</v>
      </c>
      <c r="BT176">
        <v>0</v>
      </c>
      <c r="BU176">
        <v>-8.0647395121951196E-2</v>
      </c>
      <c r="BV176">
        <v>3.45720627177694E-2</v>
      </c>
      <c r="BW176">
        <v>3.49023999677646E-3</v>
      </c>
      <c r="BX176">
        <v>1</v>
      </c>
      <c r="BY176">
        <v>1</v>
      </c>
      <c r="BZ176">
        <v>2</v>
      </c>
      <c r="CA176" t="s">
        <v>203</v>
      </c>
      <c r="CB176">
        <v>100</v>
      </c>
      <c r="CC176">
        <v>100</v>
      </c>
      <c r="CD176">
        <v>-0.57699999999999996</v>
      </c>
      <c r="CE176">
        <v>0.254</v>
      </c>
      <c r="CF176">
        <v>2</v>
      </c>
      <c r="CG176">
        <v>1053.4100000000001</v>
      </c>
      <c r="CH176">
        <v>361.399</v>
      </c>
      <c r="CI176">
        <v>20.0002</v>
      </c>
      <c r="CJ176">
        <v>25.408799999999999</v>
      </c>
      <c r="CK176">
        <v>30.0001</v>
      </c>
      <c r="CL176">
        <v>25.257000000000001</v>
      </c>
      <c r="CM176">
        <v>25.2986</v>
      </c>
      <c r="CN176">
        <v>25.873799999999999</v>
      </c>
      <c r="CO176">
        <v>-30</v>
      </c>
      <c r="CP176">
        <v>-30</v>
      </c>
      <c r="CQ176">
        <v>20</v>
      </c>
      <c r="CR176">
        <v>410</v>
      </c>
      <c r="CS176">
        <v>20</v>
      </c>
      <c r="CT176">
        <v>101.352</v>
      </c>
      <c r="CU176">
        <v>101.523</v>
      </c>
    </row>
    <row r="177" spans="1:99" x14ac:dyDescent="0.25">
      <c r="A177">
        <v>161</v>
      </c>
      <c r="B177">
        <v>1591794568.0999999</v>
      </c>
      <c r="C177">
        <v>8753.5999999046307</v>
      </c>
      <c r="D177" t="s">
        <v>591</v>
      </c>
      <c r="E177" t="s">
        <v>592</v>
      </c>
      <c r="F177">
        <v>1591794560.0999999</v>
      </c>
      <c r="G177">
        <f t="shared" si="58"/>
        <v>6.1682924441946821E-6</v>
      </c>
      <c r="H177">
        <f t="shared" si="59"/>
        <v>-0.50104042012339456</v>
      </c>
      <c r="I177">
        <f t="shared" si="60"/>
        <v>410.63177419354798</v>
      </c>
      <c r="J177">
        <f t="shared" si="61"/>
        <v>829.65560781475006</v>
      </c>
      <c r="K177">
        <f t="shared" si="62"/>
        <v>84.502358977510625</v>
      </c>
      <c r="L177">
        <f t="shared" si="63"/>
        <v>41.823804074404734</v>
      </c>
      <c r="M177">
        <f t="shared" si="64"/>
        <v>1.8991827605699435E-3</v>
      </c>
      <c r="N177">
        <f t="shared" si="65"/>
        <v>2.7799164711175273</v>
      </c>
      <c r="O177">
        <f t="shared" si="66"/>
        <v>1.89846223186652E-3</v>
      </c>
      <c r="P177">
        <f t="shared" si="67"/>
        <v>1.1866036072051733E-3</v>
      </c>
      <c r="Q177">
        <f t="shared" si="68"/>
        <v>-9.3713097483870804E-5</v>
      </c>
      <c r="R177">
        <f t="shared" si="69"/>
        <v>20.397907261249923</v>
      </c>
      <c r="S177">
        <f t="shared" si="70"/>
        <v>20.433564516129</v>
      </c>
      <c r="T177">
        <f t="shared" si="71"/>
        <v>2.4103626614185769</v>
      </c>
      <c r="U177">
        <f t="shared" si="72"/>
        <v>86.755395741301385</v>
      </c>
      <c r="V177">
        <f t="shared" si="73"/>
        <v>2.0867400781718795</v>
      </c>
      <c r="W177">
        <f t="shared" si="74"/>
        <v>2.4053144595114233</v>
      </c>
      <c r="X177">
        <f t="shared" si="75"/>
        <v>0.32362258324669746</v>
      </c>
      <c r="Y177">
        <f t="shared" si="76"/>
        <v>-0.27202169678898547</v>
      </c>
      <c r="Z177">
        <f t="shared" si="77"/>
        <v>-5.0902911327411822</v>
      </c>
      <c r="AA177">
        <f t="shared" si="78"/>
        <v>-0.36972264109895253</v>
      </c>
      <c r="AB177">
        <f t="shared" si="79"/>
        <v>-5.7321291837266042</v>
      </c>
      <c r="AC177">
        <v>-1.2231122240946701E-3</v>
      </c>
      <c r="AD177">
        <v>2.3623374796902599E-2</v>
      </c>
      <c r="AE177">
        <v>2.68009698589176</v>
      </c>
      <c r="AF177">
        <v>0</v>
      </c>
      <c r="AG177">
        <v>0</v>
      </c>
      <c r="AH177">
        <f t="shared" si="80"/>
        <v>1</v>
      </c>
      <c r="AI177">
        <f t="shared" si="81"/>
        <v>0</v>
      </c>
      <c r="AJ177">
        <f t="shared" si="82"/>
        <v>54994.411672233124</v>
      </c>
      <c r="AK177">
        <f t="shared" si="83"/>
        <v>-4.90387741935483E-4</v>
      </c>
      <c r="AL177">
        <f t="shared" si="84"/>
        <v>-2.4028999354838666E-4</v>
      </c>
      <c r="AM177">
        <f t="shared" si="85"/>
        <v>0.49</v>
      </c>
      <c r="AN177">
        <f t="shared" si="86"/>
        <v>0.39</v>
      </c>
      <c r="AO177">
        <v>13.07</v>
      </c>
      <c r="AP177">
        <v>0.5</v>
      </c>
      <c r="AQ177" t="s">
        <v>196</v>
      </c>
      <c r="AR177">
        <v>1591794560.0999999</v>
      </c>
      <c r="AS177">
        <v>410.63177419354798</v>
      </c>
      <c r="AT177">
        <v>409.98022580645198</v>
      </c>
      <c r="AU177">
        <v>20.487896774193601</v>
      </c>
      <c r="AV177">
        <v>20.48</v>
      </c>
      <c r="AW177">
        <v>1000.0014516129</v>
      </c>
      <c r="AX177">
        <v>101.752387096774</v>
      </c>
      <c r="AY177">
        <v>9.9945583870967705E-2</v>
      </c>
      <c r="AZ177">
        <v>20.3996</v>
      </c>
      <c r="BA177">
        <v>20.433564516129</v>
      </c>
      <c r="BB177">
        <v>20.474474193548399</v>
      </c>
      <c r="BC177">
        <v>0</v>
      </c>
      <c r="BD177">
        <v>0</v>
      </c>
      <c r="BE177">
        <v>9996.2558064516106</v>
      </c>
      <c r="BF177">
        <v>-4.90387741935483E-4</v>
      </c>
      <c r="BG177">
        <v>1.56438967741935E-3</v>
      </c>
      <c r="BH177">
        <v>1591794526.5999999</v>
      </c>
      <c r="BI177" t="s">
        <v>593</v>
      </c>
      <c r="BJ177">
        <v>28</v>
      </c>
      <c r="BK177">
        <v>-0.57399999999999995</v>
      </c>
      <c r="BL177">
        <v>0.253</v>
      </c>
      <c r="BM177">
        <v>410</v>
      </c>
      <c r="BN177">
        <v>20</v>
      </c>
      <c r="BO177">
        <v>0.23</v>
      </c>
      <c r="BP177">
        <v>0.19</v>
      </c>
      <c r="BQ177">
        <v>0.64803931707317097</v>
      </c>
      <c r="BR177">
        <v>9.1602878048785003E-2</v>
      </c>
      <c r="BS177">
        <v>2.1385571671777501E-2</v>
      </c>
      <c r="BT177">
        <v>1</v>
      </c>
      <c r="BU177">
        <v>5.85244309512195E-3</v>
      </c>
      <c r="BV177">
        <v>3.6555571576309197E-2</v>
      </c>
      <c r="BW177">
        <v>3.8383159616510402E-3</v>
      </c>
      <c r="BX177">
        <v>1</v>
      </c>
      <c r="BY177">
        <v>2</v>
      </c>
      <c r="BZ177">
        <v>2</v>
      </c>
      <c r="CA177" t="s">
        <v>289</v>
      </c>
      <c r="CB177">
        <v>100</v>
      </c>
      <c r="CC177">
        <v>100</v>
      </c>
      <c r="CD177">
        <v>-0.57399999999999995</v>
      </c>
      <c r="CE177">
        <v>0.253</v>
      </c>
      <c r="CF177">
        <v>2</v>
      </c>
      <c r="CG177">
        <v>1053.21</v>
      </c>
      <c r="CH177">
        <v>360.58699999999999</v>
      </c>
      <c r="CI177">
        <v>20.000299999999999</v>
      </c>
      <c r="CJ177">
        <v>25.417400000000001</v>
      </c>
      <c r="CK177">
        <v>30.0001</v>
      </c>
      <c r="CL177">
        <v>25.266999999999999</v>
      </c>
      <c r="CM177">
        <v>25.307099999999998</v>
      </c>
      <c r="CN177">
        <v>25.885899999999999</v>
      </c>
      <c r="CO177">
        <v>-30</v>
      </c>
      <c r="CP177">
        <v>-30</v>
      </c>
      <c r="CQ177">
        <v>20</v>
      </c>
      <c r="CR177">
        <v>410</v>
      </c>
      <c r="CS177">
        <v>20</v>
      </c>
      <c r="CT177">
        <v>101.342</v>
      </c>
      <c r="CU177">
        <v>101.529</v>
      </c>
    </row>
    <row r="178" spans="1:99" x14ac:dyDescent="0.25">
      <c r="A178">
        <v>162</v>
      </c>
      <c r="B178">
        <v>1591794573.0999999</v>
      </c>
      <c r="C178">
        <v>8758.5999999046307</v>
      </c>
      <c r="D178" t="s">
        <v>594</v>
      </c>
      <c r="E178" t="s">
        <v>595</v>
      </c>
      <c r="F178">
        <v>1591794564.7451601</v>
      </c>
      <c r="G178">
        <f t="shared" si="58"/>
        <v>7.8943265996567457E-6</v>
      </c>
      <c r="H178">
        <f t="shared" si="59"/>
        <v>-0.50421707472545108</v>
      </c>
      <c r="I178">
        <f t="shared" si="60"/>
        <v>410.63341935483902</v>
      </c>
      <c r="J178">
        <f t="shared" si="61"/>
        <v>738.87702974526655</v>
      </c>
      <c r="K178">
        <f t="shared" si="62"/>
        <v>75.256215023326291</v>
      </c>
      <c r="L178">
        <f t="shared" si="63"/>
        <v>41.823897155640942</v>
      </c>
      <c r="M178">
        <f t="shared" si="64"/>
        <v>2.4366686141428775E-3</v>
      </c>
      <c r="N178">
        <f t="shared" si="65"/>
        <v>2.7804972281847453</v>
      </c>
      <c r="O178">
        <f t="shared" si="66"/>
        <v>2.4354829281794874E-3</v>
      </c>
      <c r="P178">
        <f t="shared" si="67"/>
        <v>1.5222833086488798E-3</v>
      </c>
      <c r="Q178">
        <f t="shared" si="68"/>
        <v>2.0630135156129007E-3</v>
      </c>
      <c r="R178">
        <f t="shared" si="69"/>
        <v>20.397615333704351</v>
      </c>
      <c r="S178">
        <f t="shared" si="70"/>
        <v>20.430451612903202</v>
      </c>
      <c r="T178">
        <f t="shared" si="71"/>
        <v>2.4098995994553123</v>
      </c>
      <c r="U178">
        <f t="shared" si="72"/>
        <v>86.767223661147057</v>
      </c>
      <c r="V178">
        <f t="shared" si="73"/>
        <v>2.0870461896709975</v>
      </c>
      <c r="W178">
        <f t="shared" si="74"/>
        <v>2.4053393684942148</v>
      </c>
      <c r="X178">
        <f t="shared" si="75"/>
        <v>0.32285340978431476</v>
      </c>
      <c r="Y178">
        <f t="shared" si="76"/>
        <v>-0.34813980304486247</v>
      </c>
      <c r="Z178">
        <f t="shared" si="77"/>
        <v>-4.5995787366870884</v>
      </c>
      <c r="AA178">
        <f t="shared" si="78"/>
        <v>-0.33400596547887301</v>
      </c>
      <c r="AB178">
        <f t="shared" si="79"/>
        <v>-5.2796614916952107</v>
      </c>
      <c r="AC178">
        <v>-1.22351003694958E-3</v>
      </c>
      <c r="AD178">
        <v>2.3631058214650599E-2</v>
      </c>
      <c r="AE178">
        <v>2.6806452770301701</v>
      </c>
      <c r="AF178">
        <v>0</v>
      </c>
      <c r="AG178">
        <v>0</v>
      </c>
      <c r="AH178">
        <f t="shared" si="80"/>
        <v>1</v>
      </c>
      <c r="AI178">
        <f t="shared" si="81"/>
        <v>0</v>
      </c>
      <c r="AJ178">
        <f t="shared" si="82"/>
        <v>55011.533112012236</v>
      </c>
      <c r="AK178">
        <f t="shared" si="83"/>
        <v>1.0795465806451601E-2</v>
      </c>
      <c r="AL178">
        <f t="shared" si="84"/>
        <v>5.2897782451612838E-3</v>
      </c>
      <c r="AM178">
        <f t="shared" si="85"/>
        <v>0.49</v>
      </c>
      <c r="AN178">
        <f t="shared" si="86"/>
        <v>0.39</v>
      </c>
      <c r="AO178">
        <v>13.07</v>
      </c>
      <c r="AP178">
        <v>0.5</v>
      </c>
      <c r="AQ178" t="s">
        <v>196</v>
      </c>
      <c r="AR178">
        <v>1591794564.7451601</v>
      </c>
      <c r="AS178">
        <v>410.63341935483902</v>
      </c>
      <c r="AT178">
        <v>409.97864516128999</v>
      </c>
      <c r="AU178">
        <v>20.490938709677401</v>
      </c>
      <c r="AV178">
        <v>20.480832258064499</v>
      </c>
      <c r="AW178">
        <v>1000.001</v>
      </c>
      <c r="AX178">
        <v>101.752225806452</v>
      </c>
      <c r="AY178">
        <v>9.9925490322580607E-2</v>
      </c>
      <c r="AZ178">
        <v>20.399767741935499</v>
      </c>
      <c r="BA178">
        <v>20.430451612903202</v>
      </c>
      <c r="BB178">
        <v>20.477935483871001</v>
      </c>
      <c r="BC178">
        <v>0</v>
      </c>
      <c r="BD178">
        <v>0</v>
      </c>
      <c r="BE178">
        <v>9999.5229032258103</v>
      </c>
      <c r="BF178">
        <v>1.0795465806451601E-2</v>
      </c>
      <c r="BG178">
        <v>1.58134322580645E-3</v>
      </c>
      <c r="BH178">
        <v>1591794526.5999999</v>
      </c>
      <c r="BI178" t="s">
        <v>593</v>
      </c>
      <c r="BJ178">
        <v>28</v>
      </c>
      <c r="BK178">
        <v>-0.57399999999999995</v>
      </c>
      <c r="BL178">
        <v>0.253</v>
      </c>
      <c r="BM178">
        <v>410</v>
      </c>
      <c r="BN178">
        <v>20</v>
      </c>
      <c r="BO178">
        <v>0.23</v>
      </c>
      <c r="BP178">
        <v>0.19</v>
      </c>
      <c r="BQ178">
        <v>0.64950558536585401</v>
      </c>
      <c r="BR178">
        <v>4.7081101045327298E-2</v>
      </c>
      <c r="BS178">
        <v>2.2127191959189298E-2</v>
      </c>
      <c r="BT178">
        <v>1</v>
      </c>
      <c r="BU178">
        <v>8.6784817073170695E-3</v>
      </c>
      <c r="BV178">
        <v>2.61132549825824E-2</v>
      </c>
      <c r="BW178">
        <v>2.8086699483067601E-3</v>
      </c>
      <c r="BX178">
        <v>1</v>
      </c>
      <c r="BY178">
        <v>2</v>
      </c>
      <c r="BZ178">
        <v>2</v>
      </c>
      <c r="CA178" t="s">
        <v>289</v>
      </c>
      <c r="CB178">
        <v>100</v>
      </c>
      <c r="CC178">
        <v>100</v>
      </c>
      <c r="CD178">
        <v>-0.57399999999999995</v>
      </c>
      <c r="CE178">
        <v>0.253</v>
      </c>
      <c r="CF178">
        <v>2</v>
      </c>
      <c r="CG178">
        <v>1053.49</v>
      </c>
      <c r="CH178">
        <v>360.601</v>
      </c>
      <c r="CI178">
        <v>20.000399999999999</v>
      </c>
      <c r="CJ178">
        <v>25.417400000000001</v>
      </c>
      <c r="CK178">
        <v>30.0001</v>
      </c>
      <c r="CL178">
        <v>25.2669</v>
      </c>
      <c r="CM178">
        <v>25.307099999999998</v>
      </c>
      <c r="CN178">
        <v>25.884899999999998</v>
      </c>
      <c r="CO178">
        <v>-30</v>
      </c>
      <c r="CP178">
        <v>-30</v>
      </c>
      <c r="CQ178">
        <v>20</v>
      </c>
      <c r="CR178">
        <v>410</v>
      </c>
      <c r="CS178">
        <v>20</v>
      </c>
      <c r="CT178">
        <v>101.34099999999999</v>
      </c>
      <c r="CU178">
        <v>101.529</v>
      </c>
    </row>
    <row r="179" spans="1:99" x14ac:dyDescent="0.25">
      <c r="A179">
        <v>163</v>
      </c>
      <c r="B179">
        <v>1591794578.0999999</v>
      </c>
      <c r="C179">
        <v>8763.5999999046307</v>
      </c>
      <c r="D179" t="s">
        <v>596</v>
      </c>
      <c r="E179" t="s">
        <v>597</v>
      </c>
      <c r="F179">
        <v>1591794569.53548</v>
      </c>
      <c r="G179">
        <f t="shared" si="58"/>
        <v>9.7816538318778758E-6</v>
      </c>
      <c r="H179">
        <f t="shared" si="59"/>
        <v>-0.50351194366298269</v>
      </c>
      <c r="I179">
        <f t="shared" si="60"/>
        <v>410.64058064516098</v>
      </c>
      <c r="J179">
        <f t="shared" si="61"/>
        <v>674.53233813350005</v>
      </c>
      <c r="K179">
        <f t="shared" si="62"/>
        <v>68.702363492678543</v>
      </c>
      <c r="L179">
        <f t="shared" si="63"/>
        <v>41.824500978550347</v>
      </c>
      <c r="M179">
        <f t="shared" si="64"/>
        <v>3.0222220439077223E-3</v>
      </c>
      <c r="N179">
        <f t="shared" si="65"/>
        <v>2.7800357556644331</v>
      </c>
      <c r="O179">
        <f t="shared" si="66"/>
        <v>3.020397952173029E-3</v>
      </c>
      <c r="P179">
        <f t="shared" si="67"/>
        <v>1.8879125118767188E-3</v>
      </c>
      <c r="Q179">
        <f t="shared" si="68"/>
        <v>2.3374559243225764E-3</v>
      </c>
      <c r="R179">
        <f t="shared" si="69"/>
        <v>20.398060267653737</v>
      </c>
      <c r="S179">
        <f t="shared" si="70"/>
        <v>20.430790322580599</v>
      </c>
      <c r="T179">
        <f t="shared" si="71"/>
        <v>2.409949980656954</v>
      </c>
      <c r="U179">
        <f t="shared" si="72"/>
        <v>86.776032589587999</v>
      </c>
      <c r="V179">
        <f t="shared" si="73"/>
        <v>2.0873819488085279</v>
      </c>
      <c r="W179">
        <f t="shared" si="74"/>
        <v>2.4054821204847139</v>
      </c>
      <c r="X179">
        <f t="shared" si="75"/>
        <v>0.32256803184842608</v>
      </c>
      <c r="Y179">
        <f t="shared" si="76"/>
        <v>-0.43137093398581433</v>
      </c>
      <c r="Z179">
        <f t="shared" si="77"/>
        <v>-4.5055046570775197</v>
      </c>
      <c r="AA179">
        <f t="shared" si="78"/>
        <v>-0.32723110575670911</v>
      </c>
      <c r="AB179">
        <f t="shared" si="79"/>
        <v>-5.2617692408957204</v>
      </c>
      <c r="AC179">
        <v>-1.2231939261597999E-3</v>
      </c>
      <c r="AD179">
        <v>2.3624952802966202E-2</v>
      </c>
      <c r="AE179">
        <v>2.6802096026465199</v>
      </c>
      <c r="AF179">
        <v>0</v>
      </c>
      <c r="AG179">
        <v>0</v>
      </c>
      <c r="AH179">
        <f t="shared" si="80"/>
        <v>1</v>
      </c>
      <c r="AI179">
        <f t="shared" si="81"/>
        <v>0</v>
      </c>
      <c r="AJ179">
        <f t="shared" si="82"/>
        <v>54997.711635583117</v>
      </c>
      <c r="AK179">
        <f t="shared" si="83"/>
        <v>1.22315851612903E-2</v>
      </c>
      <c r="AL179">
        <f t="shared" si="84"/>
        <v>5.9934767290322471E-3</v>
      </c>
      <c r="AM179">
        <f t="shared" si="85"/>
        <v>0.49</v>
      </c>
      <c r="AN179">
        <f t="shared" si="86"/>
        <v>0.39</v>
      </c>
      <c r="AO179">
        <v>13.07</v>
      </c>
      <c r="AP179">
        <v>0.5</v>
      </c>
      <c r="AQ179" t="s">
        <v>196</v>
      </c>
      <c r="AR179">
        <v>1591794569.53548</v>
      </c>
      <c r="AS179">
        <v>410.64058064516098</v>
      </c>
      <c r="AT179">
        <v>409.987741935484</v>
      </c>
      <c r="AU179">
        <v>20.4942967741936</v>
      </c>
      <c r="AV179">
        <v>20.4817741935484</v>
      </c>
      <c r="AW179">
        <v>1000.00232258065</v>
      </c>
      <c r="AX179">
        <v>101.751838709677</v>
      </c>
      <c r="AY179">
        <v>0.100006796774194</v>
      </c>
      <c r="AZ179">
        <v>20.400729032258099</v>
      </c>
      <c r="BA179">
        <v>20.430790322580599</v>
      </c>
      <c r="BB179">
        <v>20.4792870967742</v>
      </c>
      <c r="BC179">
        <v>0</v>
      </c>
      <c r="BD179">
        <v>0</v>
      </c>
      <c r="BE179">
        <v>9996.9774193548401</v>
      </c>
      <c r="BF179">
        <v>1.22315851612903E-2</v>
      </c>
      <c r="BG179">
        <v>1.5890496774193499E-3</v>
      </c>
      <c r="BH179">
        <v>1591794526.5999999</v>
      </c>
      <c r="BI179" t="s">
        <v>593</v>
      </c>
      <c r="BJ179">
        <v>28</v>
      </c>
      <c r="BK179">
        <v>-0.57399999999999995</v>
      </c>
      <c r="BL179">
        <v>0.253</v>
      </c>
      <c r="BM179">
        <v>410</v>
      </c>
      <c r="BN179">
        <v>20</v>
      </c>
      <c r="BO179">
        <v>0.23</v>
      </c>
      <c r="BP179">
        <v>0.19</v>
      </c>
      <c r="BQ179">
        <v>0.65311336585365898</v>
      </c>
      <c r="BR179">
        <v>-2.4447951219512799E-2</v>
      </c>
      <c r="BS179">
        <v>1.8169353249367401E-2</v>
      </c>
      <c r="BT179">
        <v>1</v>
      </c>
      <c r="BU179">
        <v>1.15057302439024E-2</v>
      </c>
      <c r="BV179">
        <v>2.8135320418114999E-2</v>
      </c>
      <c r="BW179">
        <v>3.0405522506020801E-3</v>
      </c>
      <c r="BX179">
        <v>1</v>
      </c>
      <c r="BY179">
        <v>2</v>
      </c>
      <c r="BZ179">
        <v>2</v>
      </c>
      <c r="CA179" t="s">
        <v>289</v>
      </c>
      <c r="CB179">
        <v>100</v>
      </c>
      <c r="CC179">
        <v>100</v>
      </c>
      <c r="CD179">
        <v>-0.57399999999999995</v>
      </c>
      <c r="CE179">
        <v>0.253</v>
      </c>
      <c r="CF179">
        <v>2</v>
      </c>
      <c r="CG179">
        <v>1054.08</v>
      </c>
      <c r="CH179">
        <v>360.57400000000001</v>
      </c>
      <c r="CI179">
        <v>20.000499999999999</v>
      </c>
      <c r="CJ179">
        <v>25.417400000000001</v>
      </c>
      <c r="CK179">
        <v>30.0001</v>
      </c>
      <c r="CL179">
        <v>25.2669</v>
      </c>
      <c r="CM179">
        <v>25.307099999999998</v>
      </c>
      <c r="CN179">
        <v>25.8843</v>
      </c>
      <c r="CO179">
        <v>-30</v>
      </c>
      <c r="CP179">
        <v>-30</v>
      </c>
      <c r="CQ179">
        <v>20</v>
      </c>
      <c r="CR179">
        <v>410</v>
      </c>
      <c r="CS179">
        <v>20</v>
      </c>
      <c r="CT179">
        <v>101.342</v>
      </c>
      <c r="CU179">
        <v>101.53</v>
      </c>
    </row>
    <row r="180" spans="1:99" x14ac:dyDescent="0.25">
      <c r="A180">
        <v>164</v>
      </c>
      <c r="B180">
        <v>1591794583.0999999</v>
      </c>
      <c r="C180">
        <v>8768.5999999046307</v>
      </c>
      <c r="D180" t="s">
        <v>598</v>
      </c>
      <c r="E180" t="s">
        <v>599</v>
      </c>
      <c r="F180">
        <v>1591794574.4709699</v>
      </c>
      <c r="G180">
        <f t="shared" si="58"/>
        <v>1.1953743777104119E-5</v>
      </c>
      <c r="H180">
        <f t="shared" si="59"/>
        <v>-0.50112271646752682</v>
      </c>
      <c r="I180">
        <f t="shared" si="60"/>
        <v>410.65232258064498</v>
      </c>
      <c r="J180">
        <f t="shared" si="61"/>
        <v>625.06184621500438</v>
      </c>
      <c r="K180">
        <f t="shared" si="62"/>
        <v>63.663613307624232</v>
      </c>
      <c r="L180">
        <f t="shared" si="63"/>
        <v>41.825638257976884</v>
      </c>
      <c r="M180">
        <f t="shared" si="64"/>
        <v>3.6956957176345548E-3</v>
      </c>
      <c r="N180">
        <f t="shared" si="65"/>
        <v>2.7811741191168697</v>
      </c>
      <c r="O180">
        <f t="shared" si="66"/>
        <v>3.6929695935505246E-3</v>
      </c>
      <c r="P180">
        <f t="shared" si="67"/>
        <v>2.3083507540994472E-3</v>
      </c>
      <c r="Q180">
        <f t="shared" si="68"/>
        <v>4.8469199723225765E-3</v>
      </c>
      <c r="R180">
        <f t="shared" si="69"/>
        <v>20.398455465147347</v>
      </c>
      <c r="S180">
        <f t="shared" si="70"/>
        <v>20.4318225806452</v>
      </c>
      <c r="T180">
        <f t="shared" si="71"/>
        <v>2.4101035290578254</v>
      </c>
      <c r="U180">
        <f t="shared" si="72"/>
        <v>86.78403573729139</v>
      </c>
      <c r="V180">
        <f t="shared" si="73"/>
        <v>2.0877000185038521</v>
      </c>
      <c r="W180">
        <f t="shared" si="74"/>
        <v>2.4056267961813171</v>
      </c>
      <c r="X180">
        <f t="shared" si="75"/>
        <v>0.32240351055397332</v>
      </c>
      <c r="Y180">
        <f t="shared" si="76"/>
        <v>-0.52716010057029161</v>
      </c>
      <c r="Z180">
        <f t="shared" si="77"/>
        <v>-4.5160556777677732</v>
      </c>
      <c r="AA180">
        <f t="shared" si="78"/>
        <v>-0.32786652801289329</v>
      </c>
      <c r="AB180">
        <f t="shared" si="79"/>
        <v>-5.3662353863786354</v>
      </c>
      <c r="AC180">
        <v>-1.22397380376562E-3</v>
      </c>
      <c r="AD180">
        <v>2.3640015477195998E-2</v>
      </c>
      <c r="AE180">
        <v>2.6812843194607998</v>
      </c>
      <c r="AF180">
        <v>0</v>
      </c>
      <c r="AG180">
        <v>0</v>
      </c>
      <c r="AH180">
        <f t="shared" si="80"/>
        <v>1</v>
      </c>
      <c r="AI180">
        <f t="shared" si="81"/>
        <v>0</v>
      </c>
      <c r="AJ180">
        <f t="shared" si="82"/>
        <v>55031.156709943141</v>
      </c>
      <c r="AK180">
        <f t="shared" si="83"/>
        <v>2.53632651612903E-2</v>
      </c>
      <c r="AL180">
        <f t="shared" si="84"/>
        <v>1.2427999929032247E-2</v>
      </c>
      <c r="AM180">
        <f t="shared" si="85"/>
        <v>0.49</v>
      </c>
      <c r="AN180">
        <f t="shared" si="86"/>
        <v>0.39</v>
      </c>
      <c r="AO180">
        <v>13.07</v>
      </c>
      <c r="AP180">
        <v>0.5</v>
      </c>
      <c r="AQ180" t="s">
        <v>196</v>
      </c>
      <c r="AR180">
        <v>1591794574.4709699</v>
      </c>
      <c r="AS180">
        <v>410.65232258064498</v>
      </c>
      <c r="AT180">
        <v>410.003774193548</v>
      </c>
      <c r="AU180">
        <v>20.497448387096799</v>
      </c>
      <c r="AV180">
        <v>20.482145161290301</v>
      </c>
      <c r="AW180">
        <v>1000.00487096774</v>
      </c>
      <c r="AX180">
        <v>101.751677419355</v>
      </c>
      <c r="AY180">
        <v>0.10002524516128999</v>
      </c>
      <c r="AZ180">
        <v>20.4017032258065</v>
      </c>
      <c r="BA180">
        <v>20.4318225806452</v>
      </c>
      <c r="BB180">
        <v>20.4798096774194</v>
      </c>
      <c r="BC180">
        <v>0</v>
      </c>
      <c r="BD180">
        <v>0</v>
      </c>
      <c r="BE180">
        <v>10003.3670967742</v>
      </c>
      <c r="BF180">
        <v>2.53632651612903E-2</v>
      </c>
      <c r="BG180">
        <v>1.6460745161290299E-3</v>
      </c>
      <c r="BH180">
        <v>1591794526.5999999</v>
      </c>
      <c r="BI180" t="s">
        <v>593</v>
      </c>
      <c r="BJ180">
        <v>28</v>
      </c>
      <c r="BK180">
        <v>-0.57399999999999995</v>
      </c>
      <c r="BL180">
        <v>0.253</v>
      </c>
      <c r="BM180">
        <v>410</v>
      </c>
      <c r="BN180">
        <v>20</v>
      </c>
      <c r="BO180">
        <v>0.23</v>
      </c>
      <c r="BP180">
        <v>0.19</v>
      </c>
      <c r="BQ180">
        <v>0.65048360975609798</v>
      </c>
      <c r="BR180">
        <v>-4.91295679442178E-2</v>
      </c>
      <c r="BS180">
        <v>2.1671271186142201E-2</v>
      </c>
      <c r="BT180">
        <v>1</v>
      </c>
      <c r="BU180">
        <v>1.41459170731707E-2</v>
      </c>
      <c r="BV180">
        <v>3.7531746480837402E-2</v>
      </c>
      <c r="BW180">
        <v>3.87099155658816E-3</v>
      </c>
      <c r="BX180">
        <v>1</v>
      </c>
      <c r="BY180">
        <v>2</v>
      </c>
      <c r="BZ180">
        <v>2</v>
      </c>
      <c r="CA180" t="s">
        <v>289</v>
      </c>
      <c r="CB180">
        <v>100</v>
      </c>
      <c r="CC180">
        <v>100</v>
      </c>
      <c r="CD180">
        <v>-0.57399999999999995</v>
      </c>
      <c r="CE180">
        <v>0.253</v>
      </c>
      <c r="CF180">
        <v>2</v>
      </c>
      <c r="CG180">
        <v>1054.55</v>
      </c>
      <c r="CH180">
        <v>360.54700000000003</v>
      </c>
      <c r="CI180">
        <v>20.000299999999999</v>
      </c>
      <c r="CJ180">
        <v>25.417400000000001</v>
      </c>
      <c r="CK180">
        <v>30.0001</v>
      </c>
      <c r="CL180">
        <v>25.2669</v>
      </c>
      <c r="CM180">
        <v>25.307099999999998</v>
      </c>
      <c r="CN180">
        <v>25.8858</v>
      </c>
      <c r="CO180">
        <v>-30</v>
      </c>
      <c r="CP180">
        <v>-30</v>
      </c>
      <c r="CQ180">
        <v>20</v>
      </c>
      <c r="CR180">
        <v>410</v>
      </c>
      <c r="CS180">
        <v>20</v>
      </c>
      <c r="CT180">
        <v>101.342</v>
      </c>
      <c r="CU180">
        <v>101.527</v>
      </c>
    </row>
    <row r="181" spans="1:99" x14ac:dyDescent="0.25">
      <c r="A181">
        <v>165</v>
      </c>
      <c r="B181">
        <v>1591794588.0999999</v>
      </c>
      <c r="C181">
        <v>8773.5999999046307</v>
      </c>
      <c r="D181" t="s">
        <v>600</v>
      </c>
      <c r="E181" t="s">
        <v>601</v>
      </c>
      <c r="F181">
        <v>1591794579.4709699</v>
      </c>
      <c r="G181">
        <f t="shared" si="58"/>
        <v>1.4793464890292849E-5</v>
      </c>
      <c r="H181">
        <f t="shared" si="59"/>
        <v>-0.51084999961181166</v>
      </c>
      <c r="I181">
        <f t="shared" si="60"/>
        <v>410.66145161290302</v>
      </c>
      <c r="J181">
        <f t="shared" si="61"/>
        <v>586.94577926908426</v>
      </c>
      <c r="K181">
        <f t="shared" si="62"/>
        <v>59.781501784240177</v>
      </c>
      <c r="L181">
        <f t="shared" si="63"/>
        <v>41.826620395647382</v>
      </c>
      <c r="M181">
        <f t="shared" si="64"/>
        <v>4.573201861141068E-3</v>
      </c>
      <c r="N181">
        <f t="shared" si="65"/>
        <v>2.7802834247702917</v>
      </c>
      <c r="O181">
        <f t="shared" si="66"/>
        <v>4.5690269158850678E-3</v>
      </c>
      <c r="P181">
        <f t="shared" si="67"/>
        <v>2.8560165984896067E-3</v>
      </c>
      <c r="Q181">
        <f t="shared" si="68"/>
        <v>3.8270316013548473E-3</v>
      </c>
      <c r="R181">
        <f t="shared" si="69"/>
        <v>20.398249870874245</v>
      </c>
      <c r="S181">
        <f t="shared" si="70"/>
        <v>20.434638709677401</v>
      </c>
      <c r="T181">
        <f t="shared" si="71"/>
        <v>2.4105224718740841</v>
      </c>
      <c r="U181">
        <f t="shared" si="72"/>
        <v>86.79473171077089</v>
      </c>
      <c r="V181">
        <f t="shared" si="73"/>
        <v>2.0880321704273519</v>
      </c>
      <c r="W181">
        <f t="shared" si="74"/>
        <v>2.4057130303546237</v>
      </c>
      <c r="X181">
        <f t="shared" si="75"/>
        <v>0.32249030144673219</v>
      </c>
      <c r="Y181">
        <f t="shared" si="76"/>
        <v>-0.65239180166191468</v>
      </c>
      <c r="Z181">
        <f t="shared" si="77"/>
        <v>-4.8496874811713617</v>
      </c>
      <c r="AA181">
        <f t="shared" si="78"/>
        <v>-0.3522071738489741</v>
      </c>
      <c r="AB181">
        <f t="shared" si="79"/>
        <v>-5.8504594250808957</v>
      </c>
      <c r="AC181">
        <v>-1.2233635742131699E-3</v>
      </c>
      <c r="AD181">
        <v>2.3628229411170501E-2</v>
      </c>
      <c r="AE181">
        <v>2.6804434265949002</v>
      </c>
      <c r="AF181">
        <v>0</v>
      </c>
      <c r="AG181">
        <v>0</v>
      </c>
      <c r="AH181">
        <f t="shared" si="80"/>
        <v>1</v>
      </c>
      <c r="AI181">
        <f t="shared" si="81"/>
        <v>0</v>
      </c>
      <c r="AJ181">
        <f t="shared" si="82"/>
        <v>55004.735852631071</v>
      </c>
      <c r="AK181">
        <f t="shared" si="83"/>
        <v>2.0026329677419401E-2</v>
      </c>
      <c r="AL181">
        <f t="shared" si="84"/>
        <v>9.8129015419355058E-3</v>
      </c>
      <c r="AM181">
        <f t="shared" si="85"/>
        <v>0.49</v>
      </c>
      <c r="AN181">
        <f t="shared" si="86"/>
        <v>0.39</v>
      </c>
      <c r="AO181">
        <v>13.07</v>
      </c>
      <c r="AP181">
        <v>0.5</v>
      </c>
      <c r="AQ181" t="s">
        <v>196</v>
      </c>
      <c r="AR181">
        <v>1591794579.4709699</v>
      </c>
      <c r="AS181">
        <v>410.66145161290302</v>
      </c>
      <c r="AT181">
        <v>410.001709677419</v>
      </c>
      <c r="AU181">
        <v>20.500683870967698</v>
      </c>
      <c r="AV181">
        <v>20.481745161290299</v>
      </c>
      <c r="AW181">
        <v>999.99825806451599</v>
      </c>
      <c r="AX181">
        <v>101.75180645161301</v>
      </c>
      <c r="AY181">
        <v>0.10002364193548401</v>
      </c>
      <c r="AZ181">
        <v>20.4022838709677</v>
      </c>
      <c r="BA181">
        <v>20.434638709677401</v>
      </c>
      <c r="BB181">
        <v>20.479500000000002</v>
      </c>
      <c r="BC181">
        <v>0</v>
      </c>
      <c r="BD181">
        <v>0</v>
      </c>
      <c r="BE181">
        <v>9998.3670967742</v>
      </c>
      <c r="BF181">
        <v>2.0026329677419401E-2</v>
      </c>
      <c r="BG181">
        <v>1.67998064516129E-3</v>
      </c>
      <c r="BH181">
        <v>1591794526.5999999</v>
      </c>
      <c r="BI181" t="s">
        <v>593</v>
      </c>
      <c r="BJ181">
        <v>28</v>
      </c>
      <c r="BK181">
        <v>-0.57399999999999995</v>
      </c>
      <c r="BL181">
        <v>0.253</v>
      </c>
      <c r="BM181">
        <v>410</v>
      </c>
      <c r="BN181">
        <v>20</v>
      </c>
      <c r="BO181">
        <v>0.23</v>
      </c>
      <c r="BP181">
        <v>0.19</v>
      </c>
      <c r="BQ181">
        <v>0.65627899999999995</v>
      </c>
      <c r="BR181">
        <v>0.13570822996517101</v>
      </c>
      <c r="BS181">
        <v>2.8619596385488999E-2</v>
      </c>
      <c r="BT181">
        <v>0</v>
      </c>
      <c r="BU181">
        <v>1.7204146585365902E-2</v>
      </c>
      <c r="BV181">
        <v>4.2435522648081897E-2</v>
      </c>
      <c r="BW181">
        <v>4.2203242366686397E-3</v>
      </c>
      <c r="BX181">
        <v>1</v>
      </c>
      <c r="BY181">
        <v>1</v>
      </c>
      <c r="BZ181">
        <v>2</v>
      </c>
      <c r="CA181" t="s">
        <v>203</v>
      </c>
      <c r="CB181">
        <v>100</v>
      </c>
      <c r="CC181">
        <v>100</v>
      </c>
      <c r="CD181">
        <v>-0.57399999999999995</v>
      </c>
      <c r="CE181">
        <v>0.253</v>
      </c>
      <c r="CF181">
        <v>2</v>
      </c>
      <c r="CG181">
        <v>1053.83</v>
      </c>
      <c r="CH181">
        <v>360.4</v>
      </c>
      <c r="CI181">
        <v>20.000299999999999</v>
      </c>
      <c r="CJ181">
        <v>25.417400000000001</v>
      </c>
      <c r="CK181">
        <v>30.0001</v>
      </c>
      <c r="CL181">
        <v>25.2669</v>
      </c>
      <c r="CM181">
        <v>25.307099999999998</v>
      </c>
      <c r="CN181">
        <v>25.8856</v>
      </c>
      <c r="CO181">
        <v>-30</v>
      </c>
      <c r="CP181">
        <v>-30</v>
      </c>
      <c r="CQ181">
        <v>20</v>
      </c>
      <c r="CR181">
        <v>410</v>
      </c>
      <c r="CS181">
        <v>20</v>
      </c>
      <c r="CT181">
        <v>101.343</v>
      </c>
      <c r="CU181">
        <v>101.52800000000001</v>
      </c>
    </row>
    <row r="182" spans="1:99" x14ac:dyDescent="0.25">
      <c r="A182">
        <v>166</v>
      </c>
      <c r="B182">
        <v>1591794593.0999999</v>
      </c>
      <c r="C182">
        <v>8778.5999999046307</v>
      </c>
      <c r="D182" t="s">
        <v>602</v>
      </c>
      <c r="E182" t="s">
        <v>603</v>
      </c>
      <c r="F182">
        <v>1591794584.4709699</v>
      </c>
      <c r="G182">
        <f t="shared" si="58"/>
        <v>1.6786563509735874E-5</v>
      </c>
      <c r="H182">
        <f t="shared" si="59"/>
        <v>-0.51213565370980629</v>
      </c>
      <c r="I182">
        <f t="shared" si="60"/>
        <v>410.66361290322601</v>
      </c>
      <c r="J182">
        <f t="shared" si="61"/>
        <v>566.18600131980088</v>
      </c>
      <c r="K182">
        <f t="shared" si="62"/>
        <v>57.667453738034496</v>
      </c>
      <c r="L182">
        <f t="shared" si="63"/>
        <v>41.827111309335507</v>
      </c>
      <c r="M182">
        <f t="shared" si="64"/>
        <v>5.1890555485917767E-3</v>
      </c>
      <c r="N182">
        <f t="shared" si="65"/>
        <v>2.7809679425692564</v>
      </c>
      <c r="O182">
        <f t="shared" si="66"/>
        <v>5.1836824818370557E-3</v>
      </c>
      <c r="P182">
        <f t="shared" si="67"/>
        <v>3.2402838253465958E-3</v>
      </c>
      <c r="Q182">
        <f t="shared" si="68"/>
        <v>3.2387533682903241E-3</v>
      </c>
      <c r="R182">
        <f t="shared" si="69"/>
        <v>20.398055402649099</v>
      </c>
      <c r="S182">
        <f t="shared" si="70"/>
        <v>20.4365129032258</v>
      </c>
      <c r="T182">
        <f t="shared" si="71"/>
        <v>2.4108013225522091</v>
      </c>
      <c r="U182">
        <f t="shared" si="72"/>
        <v>86.801982577037791</v>
      </c>
      <c r="V182">
        <f t="shared" si="73"/>
        <v>2.0882523501020853</v>
      </c>
      <c r="W182">
        <f t="shared" si="74"/>
        <v>2.405765730349231</v>
      </c>
      <c r="X182">
        <f t="shared" si="75"/>
        <v>0.32254897245012382</v>
      </c>
      <c r="Y182">
        <f t="shared" si="76"/>
        <v>-0.7402874507793521</v>
      </c>
      <c r="Z182">
        <f t="shared" si="77"/>
        <v>-5.0786746342004205</v>
      </c>
      <c r="AA182">
        <f t="shared" si="78"/>
        <v>-0.36875071576447854</v>
      </c>
      <c r="AB182">
        <f t="shared" si="79"/>
        <v>-6.1844740473759607</v>
      </c>
      <c r="AC182">
        <v>-1.2238325316577901E-3</v>
      </c>
      <c r="AD182">
        <v>2.3637286926302601E-2</v>
      </c>
      <c r="AE182">
        <v>2.6810896722796702</v>
      </c>
      <c r="AF182">
        <v>0</v>
      </c>
      <c r="AG182">
        <v>0</v>
      </c>
      <c r="AH182">
        <f t="shared" si="80"/>
        <v>1</v>
      </c>
      <c r="AI182">
        <f t="shared" si="81"/>
        <v>0</v>
      </c>
      <c r="AJ182">
        <f t="shared" si="82"/>
        <v>55024.907397808092</v>
      </c>
      <c r="AK182">
        <f t="shared" si="83"/>
        <v>1.6947950645161299E-2</v>
      </c>
      <c r="AL182">
        <f t="shared" si="84"/>
        <v>8.3044958161290362E-3</v>
      </c>
      <c r="AM182">
        <f t="shared" si="85"/>
        <v>0.49</v>
      </c>
      <c r="AN182">
        <f t="shared" si="86"/>
        <v>0.39</v>
      </c>
      <c r="AO182">
        <v>13.07</v>
      </c>
      <c r="AP182">
        <v>0.5</v>
      </c>
      <c r="AQ182" t="s">
        <v>196</v>
      </c>
      <c r="AR182">
        <v>1591794584.4709699</v>
      </c>
      <c r="AS182">
        <v>410.66361290322601</v>
      </c>
      <c r="AT182">
        <v>410.00325806451599</v>
      </c>
      <c r="AU182">
        <v>20.502712903225799</v>
      </c>
      <c r="AV182">
        <v>20.481222580645198</v>
      </c>
      <c r="AW182">
        <v>999.99467741935496</v>
      </c>
      <c r="AX182">
        <v>101.75248387096801</v>
      </c>
      <c r="AY182">
        <v>0.1000056</v>
      </c>
      <c r="AZ182">
        <v>20.402638709677401</v>
      </c>
      <c r="BA182">
        <v>20.4365129032258</v>
      </c>
      <c r="BB182">
        <v>20.480877419354801</v>
      </c>
      <c r="BC182">
        <v>0</v>
      </c>
      <c r="BD182">
        <v>0</v>
      </c>
      <c r="BE182">
        <v>10002.133225806499</v>
      </c>
      <c r="BF182">
        <v>1.6947950645161299E-2</v>
      </c>
      <c r="BG182">
        <v>1.7262170967741899E-3</v>
      </c>
      <c r="BH182">
        <v>1591794526.5999999</v>
      </c>
      <c r="BI182" t="s">
        <v>593</v>
      </c>
      <c r="BJ182">
        <v>28</v>
      </c>
      <c r="BK182">
        <v>-0.57399999999999995</v>
      </c>
      <c r="BL182">
        <v>0.253</v>
      </c>
      <c r="BM182">
        <v>410</v>
      </c>
      <c r="BN182">
        <v>20</v>
      </c>
      <c r="BO182">
        <v>0.23</v>
      </c>
      <c r="BP182">
        <v>0.19</v>
      </c>
      <c r="BQ182">
        <v>0.65870924390243901</v>
      </c>
      <c r="BR182">
        <v>4.88011567943289E-2</v>
      </c>
      <c r="BS182">
        <v>2.8472109987846401E-2</v>
      </c>
      <c r="BT182">
        <v>1</v>
      </c>
      <c r="BU182">
        <v>2.0174212195121999E-2</v>
      </c>
      <c r="BV182">
        <v>3.0845270383281501E-2</v>
      </c>
      <c r="BW182">
        <v>3.1284641259589799E-3</v>
      </c>
      <c r="BX182">
        <v>1</v>
      </c>
      <c r="BY182">
        <v>2</v>
      </c>
      <c r="BZ182">
        <v>2</v>
      </c>
      <c r="CA182" t="s">
        <v>289</v>
      </c>
      <c r="CB182">
        <v>100</v>
      </c>
      <c r="CC182">
        <v>100</v>
      </c>
      <c r="CD182">
        <v>-0.57399999999999995</v>
      </c>
      <c r="CE182">
        <v>0.253</v>
      </c>
      <c r="CF182">
        <v>2</v>
      </c>
      <c r="CG182">
        <v>1055.6400000000001</v>
      </c>
      <c r="CH182">
        <v>360.4</v>
      </c>
      <c r="CI182">
        <v>20.000399999999999</v>
      </c>
      <c r="CJ182">
        <v>25.417400000000001</v>
      </c>
      <c r="CK182">
        <v>30.0001</v>
      </c>
      <c r="CL182">
        <v>25.2669</v>
      </c>
      <c r="CM182">
        <v>25.307099999999998</v>
      </c>
      <c r="CN182">
        <v>25.883600000000001</v>
      </c>
      <c r="CO182">
        <v>-30</v>
      </c>
      <c r="CP182">
        <v>-30</v>
      </c>
      <c r="CQ182">
        <v>20</v>
      </c>
      <c r="CR182">
        <v>410</v>
      </c>
      <c r="CS182">
        <v>20</v>
      </c>
      <c r="CT182">
        <v>101.342</v>
      </c>
      <c r="CU182">
        <v>101.529</v>
      </c>
    </row>
    <row r="183" spans="1:99" x14ac:dyDescent="0.25">
      <c r="A183">
        <v>167</v>
      </c>
      <c r="B183">
        <v>1591794907.0999999</v>
      </c>
      <c r="C183">
        <v>9092.5999999046307</v>
      </c>
      <c r="D183" t="s">
        <v>605</v>
      </c>
      <c r="E183" t="s">
        <v>606</v>
      </c>
      <c r="F183">
        <v>1591794899.0999999</v>
      </c>
      <c r="G183">
        <f t="shared" si="58"/>
        <v>-4.9018912120943862E-5</v>
      </c>
      <c r="H183">
        <f t="shared" si="59"/>
        <v>-0.7430227833801536</v>
      </c>
      <c r="I183">
        <f t="shared" si="60"/>
        <v>410.76974193548398</v>
      </c>
      <c r="J183">
        <f t="shared" si="61"/>
        <v>329.27014953682664</v>
      </c>
      <c r="K183">
        <f t="shared" si="62"/>
        <v>33.536190254073276</v>
      </c>
      <c r="L183">
        <f t="shared" si="63"/>
        <v>41.836930057409475</v>
      </c>
      <c r="M183">
        <f t="shared" si="64"/>
        <v>-1.4905197400033996E-2</v>
      </c>
      <c r="N183">
        <f t="shared" si="65"/>
        <v>2.7953360560167479</v>
      </c>
      <c r="O183">
        <f t="shared" si="66"/>
        <v>-1.4949493023525126E-2</v>
      </c>
      <c r="P183">
        <f t="shared" si="67"/>
        <v>-9.3394425196625837E-3</v>
      </c>
      <c r="Q183">
        <f t="shared" si="68"/>
        <v>-6.8779443342580722E-3</v>
      </c>
      <c r="R183">
        <f t="shared" si="69"/>
        <v>20.409809897595562</v>
      </c>
      <c r="S183">
        <f t="shared" si="70"/>
        <v>20.424158064516099</v>
      </c>
      <c r="T183">
        <f t="shared" si="71"/>
        <v>2.4089636365828988</v>
      </c>
      <c r="U183">
        <f t="shared" si="72"/>
        <v>86.590167579143937</v>
      </c>
      <c r="V183">
        <f t="shared" si="73"/>
        <v>2.0823639321050802</v>
      </c>
      <c r="W183">
        <f t="shared" si="74"/>
        <v>2.4048503315365304</v>
      </c>
      <c r="X183">
        <f t="shared" si="75"/>
        <v>0.32659970447781861</v>
      </c>
      <c r="Y183">
        <f t="shared" si="76"/>
        <v>2.1617340245336245</v>
      </c>
      <c r="Z183">
        <f t="shared" si="77"/>
        <v>-4.1720190814543958</v>
      </c>
      <c r="AA183">
        <f t="shared" si="78"/>
        <v>-0.30133501984565653</v>
      </c>
      <c r="AB183">
        <f t="shared" si="79"/>
        <v>-2.318498021100686</v>
      </c>
      <c r="AC183">
        <v>-1.2242861394828801E-3</v>
      </c>
      <c r="AD183">
        <v>2.36460479765578E-2</v>
      </c>
      <c r="AE183">
        <v>2.6817146076483702</v>
      </c>
      <c r="AF183">
        <v>0</v>
      </c>
      <c r="AG183">
        <v>0</v>
      </c>
      <c r="AH183">
        <f t="shared" si="80"/>
        <v>1</v>
      </c>
      <c r="AI183">
        <f t="shared" si="81"/>
        <v>0</v>
      </c>
      <c r="AJ183">
        <f t="shared" si="82"/>
        <v>55045.556393765582</v>
      </c>
      <c r="AK183">
        <f t="shared" si="83"/>
        <v>-3.5991336129032298E-2</v>
      </c>
      <c r="AL183">
        <f t="shared" si="84"/>
        <v>-1.7635754703225825E-2</v>
      </c>
      <c r="AM183">
        <f t="shared" si="85"/>
        <v>0.49</v>
      </c>
      <c r="AN183">
        <f t="shared" si="86"/>
        <v>0.39</v>
      </c>
      <c r="AO183">
        <v>10.33</v>
      </c>
      <c r="AP183">
        <v>0.5</v>
      </c>
      <c r="AQ183" t="s">
        <v>196</v>
      </c>
      <c r="AR183">
        <v>1591794899.0999999</v>
      </c>
      <c r="AS183">
        <v>410.76974193548398</v>
      </c>
      <c r="AT183">
        <v>409.98141935483898</v>
      </c>
      <c r="AU183">
        <v>20.445383870967699</v>
      </c>
      <c r="AV183">
        <v>20.494983870967701</v>
      </c>
      <c r="AW183">
        <v>1000.02525806452</v>
      </c>
      <c r="AX183">
        <v>101.74948387096801</v>
      </c>
      <c r="AY183">
        <v>0.10059364516129</v>
      </c>
      <c r="AZ183">
        <v>20.3964741935484</v>
      </c>
      <c r="BA183">
        <v>20.424158064516099</v>
      </c>
      <c r="BB183">
        <v>20.4896806451613</v>
      </c>
      <c r="BC183">
        <v>0</v>
      </c>
      <c r="BD183">
        <v>0</v>
      </c>
      <c r="BE183">
        <v>10006.135483870999</v>
      </c>
      <c r="BF183">
        <v>-3.5991336129032298E-2</v>
      </c>
      <c r="BG183">
        <v>1.56438967741935E-3</v>
      </c>
      <c r="BH183">
        <v>1591794887.5999999</v>
      </c>
      <c r="BI183" t="s">
        <v>607</v>
      </c>
      <c r="BJ183">
        <v>29</v>
      </c>
      <c r="BK183">
        <v>-0.52800000000000002</v>
      </c>
      <c r="BL183">
        <v>0.254</v>
      </c>
      <c r="BM183">
        <v>410</v>
      </c>
      <c r="BN183">
        <v>20</v>
      </c>
      <c r="BO183">
        <v>0.35</v>
      </c>
      <c r="BP183">
        <v>0.2</v>
      </c>
      <c r="BQ183">
        <v>0.60983418536585399</v>
      </c>
      <c r="BR183">
        <v>2.4318048158876202</v>
      </c>
      <c r="BS183">
        <v>0.31268055580431298</v>
      </c>
      <c r="BT183">
        <v>0</v>
      </c>
      <c r="BU183">
        <v>-3.8477267146341497E-2</v>
      </c>
      <c r="BV183">
        <v>-0.146776554501688</v>
      </c>
      <c r="BW183">
        <v>1.9453045586019801E-2</v>
      </c>
      <c r="BX183">
        <v>0</v>
      </c>
      <c r="BY183">
        <v>0</v>
      </c>
      <c r="BZ183">
        <v>2</v>
      </c>
      <c r="CA183" t="s">
        <v>198</v>
      </c>
      <c r="CB183">
        <v>100</v>
      </c>
      <c r="CC183">
        <v>100</v>
      </c>
      <c r="CD183">
        <v>-0.52800000000000002</v>
      </c>
      <c r="CE183">
        <v>0.254</v>
      </c>
      <c r="CF183">
        <v>2</v>
      </c>
      <c r="CG183">
        <v>1049.55</v>
      </c>
      <c r="CH183">
        <v>359.31700000000001</v>
      </c>
      <c r="CI183">
        <v>20.000599999999999</v>
      </c>
      <c r="CJ183">
        <v>25.413499999999999</v>
      </c>
      <c r="CK183">
        <v>30.0002</v>
      </c>
      <c r="CL183">
        <v>25.267399999999999</v>
      </c>
      <c r="CM183">
        <v>25.307099999999998</v>
      </c>
      <c r="CN183">
        <v>25.890799999999999</v>
      </c>
      <c r="CO183">
        <v>-30</v>
      </c>
      <c r="CP183">
        <v>-30</v>
      </c>
      <c r="CQ183">
        <v>20</v>
      </c>
      <c r="CR183">
        <v>410</v>
      </c>
      <c r="CS183">
        <v>20</v>
      </c>
      <c r="CT183">
        <v>101.35599999999999</v>
      </c>
      <c r="CU183">
        <v>101.51900000000001</v>
      </c>
    </row>
    <row r="184" spans="1:99" x14ac:dyDescent="0.25">
      <c r="A184">
        <v>168</v>
      </c>
      <c r="B184">
        <v>1591794912.0999999</v>
      </c>
      <c r="C184">
        <v>9097.5999999046307</v>
      </c>
      <c r="D184" t="s">
        <v>608</v>
      </c>
      <c r="E184" t="s">
        <v>609</v>
      </c>
      <c r="F184">
        <v>1591794903.7451601</v>
      </c>
      <c r="G184">
        <f t="shared" si="58"/>
        <v>-4.7277877805248758E-5</v>
      </c>
      <c r="H184">
        <f t="shared" si="59"/>
        <v>-0.73988920712442097</v>
      </c>
      <c r="I184">
        <f t="shared" si="60"/>
        <v>410.77</v>
      </c>
      <c r="J184">
        <f t="shared" si="61"/>
        <v>326.66999144983481</v>
      </c>
      <c r="K184">
        <f t="shared" si="62"/>
        <v>33.271273080197375</v>
      </c>
      <c r="L184">
        <f t="shared" si="63"/>
        <v>41.836842075686725</v>
      </c>
      <c r="M184">
        <f t="shared" si="64"/>
        <v>-1.437275300046963E-2</v>
      </c>
      <c r="N184">
        <f t="shared" si="65"/>
        <v>2.7939432183364818</v>
      </c>
      <c r="O184">
        <f t="shared" si="66"/>
        <v>-1.4413956356846081E-2</v>
      </c>
      <c r="P184">
        <f t="shared" si="67"/>
        <v>-9.005011046757723E-3</v>
      </c>
      <c r="Q184">
        <f t="shared" si="68"/>
        <v>-7.2310484962258012E-3</v>
      </c>
      <c r="R184">
        <f t="shared" si="69"/>
        <v>20.409122399361525</v>
      </c>
      <c r="S184">
        <f t="shared" si="70"/>
        <v>20.4261870967742</v>
      </c>
      <c r="T184">
        <f t="shared" si="71"/>
        <v>2.4092653550714092</v>
      </c>
      <c r="U184">
        <f t="shared" si="72"/>
        <v>86.599638939413637</v>
      </c>
      <c r="V184">
        <f t="shared" si="73"/>
        <v>2.0825639156120208</v>
      </c>
      <c r="W184">
        <f t="shared" si="74"/>
        <v>2.4048182430287182</v>
      </c>
      <c r="X184">
        <f t="shared" si="75"/>
        <v>0.32670143945938834</v>
      </c>
      <c r="Y184">
        <f t="shared" si="76"/>
        <v>2.0849544112114704</v>
      </c>
      <c r="Z184">
        <f t="shared" si="77"/>
        <v>-4.5081223408097113</v>
      </c>
      <c r="AA184">
        <f t="shared" si="78"/>
        <v>-0.32577630236280314</v>
      </c>
      <c r="AB184">
        <f t="shared" si="79"/>
        <v>-2.7561752804572697</v>
      </c>
      <c r="AC184">
        <v>-1.2233390767337701E-3</v>
      </c>
      <c r="AD184">
        <v>2.3627756263142102E-2</v>
      </c>
      <c r="AE184">
        <v>2.6804096633435002</v>
      </c>
      <c r="AF184">
        <v>0</v>
      </c>
      <c r="AG184">
        <v>0</v>
      </c>
      <c r="AH184">
        <f t="shared" si="80"/>
        <v>1</v>
      </c>
      <c r="AI184">
        <f t="shared" si="81"/>
        <v>0</v>
      </c>
      <c r="AJ184">
        <f t="shared" si="82"/>
        <v>55004.758490948836</v>
      </c>
      <c r="AK184">
        <f t="shared" si="83"/>
        <v>-3.7839081612903197E-2</v>
      </c>
      <c r="AL184">
        <f t="shared" si="84"/>
        <v>-1.8541149990322567E-2</v>
      </c>
      <c r="AM184">
        <f t="shared" si="85"/>
        <v>0.49</v>
      </c>
      <c r="AN184">
        <f t="shared" si="86"/>
        <v>0.39</v>
      </c>
      <c r="AO184">
        <v>10.33</v>
      </c>
      <c r="AP184">
        <v>0.5</v>
      </c>
      <c r="AQ184" t="s">
        <v>196</v>
      </c>
      <c r="AR184">
        <v>1591794903.7451601</v>
      </c>
      <c r="AS184">
        <v>410.77</v>
      </c>
      <c r="AT184">
        <v>409.98564516128999</v>
      </c>
      <c r="AU184">
        <v>20.447403225806401</v>
      </c>
      <c r="AV184">
        <v>20.4952419354839</v>
      </c>
      <c r="AW184">
        <v>1000.01519354839</v>
      </c>
      <c r="AX184">
        <v>101.749516129032</v>
      </c>
      <c r="AY184">
        <v>0.100283212903226</v>
      </c>
      <c r="AZ184">
        <v>20.3962580645161</v>
      </c>
      <c r="BA184">
        <v>20.4261870967742</v>
      </c>
      <c r="BB184">
        <v>20.488506451612899</v>
      </c>
      <c r="BC184">
        <v>0</v>
      </c>
      <c r="BD184">
        <v>0</v>
      </c>
      <c r="BE184">
        <v>9998.3919354838708</v>
      </c>
      <c r="BF184">
        <v>-3.7839081612903197E-2</v>
      </c>
      <c r="BG184">
        <v>1.5536006451612901E-3</v>
      </c>
      <c r="BH184">
        <v>1591794887.5999999</v>
      </c>
      <c r="BI184" t="s">
        <v>607</v>
      </c>
      <c r="BJ184">
        <v>29</v>
      </c>
      <c r="BK184">
        <v>-0.52800000000000002</v>
      </c>
      <c r="BL184">
        <v>0.254</v>
      </c>
      <c r="BM184">
        <v>410</v>
      </c>
      <c r="BN184">
        <v>20</v>
      </c>
      <c r="BO184">
        <v>0.35</v>
      </c>
      <c r="BP184">
        <v>0.2</v>
      </c>
      <c r="BQ184">
        <v>0.77513529268292702</v>
      </c>
      <c r="BR184">
        <v>4.4016648083611602E-2</v>
      </c>
      <c r="BS184">
        <v>5.7667456351573901E-2</v>
      </c>
      <c r="BT184">
        <v>1</v>
      </c>
      <c r="BU184">
        <v>-4.7952695121951203E-2</v>
      </c>
      <c r="BV184">
        <v>1.29927888501776E-2</v>
      </c>
      <c r="BW184">
        <v>4.6866468219436703E-3</v>
      </c>
      <c r="BX184">
        <v>1</v>
      </c>
      <c r="BY184">
        <v>2</v>
      </c>
      <c r="BZ184">
        <v>2</v>
      </c>
      <c r="CA184" t="s">
        <v>289</v>
      </c>
      <c r="CB184">
        <v>100</v>
      </c>
      <c r="CC184">
        <v>100</v>
      </c>
      <c r="CD184">
        <v>-0.52800000000000002</v>
      </c>
      <c r="CE184">
        <v>0.254</v>
      </c>
      <c r="CF184">
        <v>2</v>
      </c>
      <c r="CG184">
        <v>1053.1500000000001</v>
      </c>
      <c r="CH184">
        <v>359.42399999999998</v>
      </c>
      <c r="CI184">
        <v>20.000699999999998</v>
      </c>
      <c r="CJ184">
        <v>25.4146</v>
      </c>
      <c r="CK184">
        <v>30</v>
      </c>
      <c r="CL184">
        <v>25.2669</v>
      </c>
      <c r="CM184">
        <v>25.307099999999998</v>
      </c>
      <c r="CN184">
        <v>25.892099999999999</v>
      </c>
      <c r="CO184">
        <v>-30</v>
      </c>
      <c r="CP184">
        <v>-30</v>
      </c>
      <c r="CQ184">
        <v>20</v>
      </c>
      <c r="CR184">
        <v>410</v>
      </c>
      <c r="CS184">
        <v>20</v>
      </c>
      <c r="CT184">
        <v>101.357</v>
      </c>
      <c r="CU184">
        <v>101.52</v>
      </c>
    </row>
    <row r="185" spans="1:99" x14ac:dyDescent="0.25">
      <c r="A185">
        <v>169</v>
      </c>
      <c r="B185">
        <v>1591794917.0999999</v>
      </c>
      <c r="C185">
        <v>9102.5999999046307</v>
      </c>
      <c r="D185" t="s">
        <v>610</v>
      </c>
      <c r="E185" t="s">
        <v>611</v>
      </c>
      <c r="F185">
        <v>1591794908.53548</v>
      </c>
      <c r="G185">
        <f t="shared" si="58"/>
        <v>-4.3930342691635581E-5</v>
      </c>
      <c r="H185">
        <f t="shared" si="59"/>
        <v>-0.73445060174822541</v>
      </c>
      <c r="I185">
        <f t="shared" si="60"/>
        <v>410.77696774193498</v>
      </c>
      <c r="J185">
        <f t="shared" si="61"/>
        <v>321.20274741707692</v>
      </c>
      <c r="K185">
        <f t="shared" si="62"/>
        <v>32.714178845487517</v>
      </c>
      <c r="L185">
        <f t="shared" si="63"/>
        <v>41.83722367376695</v>
      </c>
      <c r="M185">
        <f t="shared" si="64"/>
        <v>-1.3375617242627933E-2</v>
      </c>
      <c r="N185">
        <f t="shared" si="65"/>
        <v>2.7937782435200926</v>
      </c>
      <c r="O185">
        <f t="shared" si="66"/>
        <v>-1.3411296248950506E-2</v>
      </c>
      <c r="P185">
        <f t="shared" si="67"/>
        <v>-8.3788467138359683E-3</v>
      </c>
      <c r="Q185">
        <f t="shared" si="68"/>
        <v>-6.0153025982903245E-3</v>
      </c>
      <c r="R185">
        <f t="shared" si="69"/>
        <v>20.40880364109973</v>
      </c>
      <c r="S185">
        <f t="shared" si="70"/>
        <v>20.425922580645199</v>
      </c>
      <c r="T185">
        <f t="shared" si="71"/>
        <v>2.409226019465105</v>
      </c>
      <c r="U185">
        <f t="shared" si="72"/>
        <v>86.613157457378193</v>
      </c>
      <c r="V185">
        <f t="shared" si="73"/>
        <v>2.0829645092049005</v>
      </c>
      <c r="W185">
        <f t="shared" si="74"/>
        <v>2.4049054097005005</v>
      </c>
      <c r="X185">
        <f t="shared" si="75"/>
        <v>0.32626151026020445</v>
      </c>
      <c r="Y185">
        <f t="shared" si="76"/>
        <v>1.937328112701129</v>
      </c>
      <c r="Z185">
        <f t="shared" si="77"/>
        <v>-4.3795877690386726</v>
      </c>
      <c r="AA185">
        <f t="shared" si="78"/>
        <v>-0.31650705236064258</v>
      </c>
      <c r="AB185">
        <f t="shared" si="79"/>
        <v>-2.7647820112964765</v>
      </c>
      <c r="AC185">
        <v>-1.2232269322368699E-3</v>
      </c>
      <c r="AD185">
        <v>2.3625590287339199E-2</v>
      </c>
      <c r="AE185">
        <v>2.6802550962412499</v>
      </c>
      <c r="AF185">
        <v>0</v>
      </c>
      <c r="AG185">
        <v>0</v>
      </c>
      <c r="AH185">
        <f t="shared" si="80"/>
        <v>1</v>
      </c>
      <c r="AI185">
        <f t="shared" si="81"/>
        <v>0</v>
      </c>
      <c r="AJ185">
        <f t="shared" si="82"/>
        <v>54999.796992212498</v>
      </c>
      <c r="AK185">
        <f t="shared" si="83"/>
        <v>-3.1477250645161298E-2</v>
      </c>
      <c r="AL185">
        <f t="shared" si="84"/>
        <v>-1.5423852816129036E-2</v>
      </c>
      <c r="AM185">
        <f t="shared" si="85"/>
        <v>0.49</v>
      </c>
      <c r="AN185">
        <f t="shared" si="86"/>
        <v>0.39</v>
      </c>
      <c r="AO185">
        <v>10.33</v>
      </c>
      <c r="AP185">
        <v>0.5</v>
      </c>
      <c r="AQ185" t="s">
        <v>196</v>
      </c>
      <c r="AR185">
        <v>1591794908.53548</v>
      </c>
      <c r="AS185">
        <v>410.77696774193498</v>
      </c>
      <c r="AT185">
        <v>409.99964516129</v>
      </c>
      <c r="AU185">
        <v>20.451496774193501</v>
      </c>
      <c r="AV185">
        <v>20.495948387096799</v>
      </c>
      <c r="AW185">
        <v>1000.00767741935</v>
      </c>
      <c r="AX185">
        <v>101.748838709677</v>
      </c>
      <c r="AY185">
        <v>0.100161987096774</v>
      </c>
      <c r="AZ185">
        <v>20.396845161290301</v>
      </c>
      <c r="BA185">
        <v>20.425922580645199</v>
      </c>
      <c r="BB185">
        <v>20.489312903225802</v>
      </c>
      <c r="BC185">
        <v>0</v>
      </c>
      <c r="BD185">
        <v>0</v>
      </c>
      <c r="BE185">
        <v>9997.5419354838705</v>
      </c>
      <c r="BF185">
        <v>-3.1477250645161298E-2</v>
      </c>
      <c r="BG185">
        <v>1.5844238709677399E-3</v>
      </c>
      <c r="BH185">
        <v>1591794887.5999999</v>
      </c>
      <c r="BI185" t="s">
        <v>607</v>
      </c>
      <c r="BJ185">
        <v>29</v>
      </c>
      <c r="BK185">
        <v>-0.52800000000000002</v>
      </c>
      <c r="BL185">
        <v>0.254</v>
      </c>
      <c r="BM185">
        <v>410</v>
      </c>
      <c r="BN185">
        <v>20</v>
      </c>
      <c r="BO185">
        <v>0.35</v>
      </c>
      <c r="BP185">
        <v>0.2</v>
      </c>
      <c r="BQ185">
        <v>0.78437026829268297</v>
      </c>
      <c r="BR185">
        <v>-7.8381595818804398E-2</v>
      </c>
      <c r="BS185">
        <v>2.2120274153711001E-2</v>
      </c>
      <c r="BT185">
        <v>1</v>
      </c>
      <c r="BU185">
        <v>-4.6170304878048803E-2</v>
      </c>
      <c r="BV185">
        <v>4.1838399303137701E-2</v>
      </c>
      <c r="BW185">
        <v>4.1696237966202697E-3</v>
      </c>
      <c r="BX185">
        <v>1</v>
      </c>
      <c r="BY185">
        <v>2</v>
      </c>
      <c r="BZ185">
        <v>2</v>
      </c>
      <c r="CA185" t="s">
        <v>289</v>
      </c>
      <c r="CB185">
        <v>100</v>
      </c>
      <c r="CC185">
        <v>100</v>
      </c>
      <c r="CD185">
        <v>-0.52800000000000002</v>
      </c>
      <c r="CE185">
        <v>0.254</v>
      </c>
      <c r="CF185">
        <v>2</v>
      </c>
      <c r="CG185">
        <v>1052.51</v>
      </c>
      <c r="CH185">
        <v>359.39699999999999</v>
      </c>
      <c r="CI185">
        <v>20.000699999999998</v>
      </c>
      <c r="CJ185">
        <v>25.415299999999998</v>
      </c>
      <c r="CK185">
        <v>30.0001</v>
      </c>
      <c r="CL185">
        <v>25.2669</v>
      </c>
      <c r="CM185">
        <v>25.307099999999998</v>
      </c>
      <c r="CN185">
        <v>25.891300000000001</v>
      </c>
      <c r="CO185">
        <v>-30</v>
      </c>
      <c r="CP185">
        <v>-30</v>
      </c>
      <c r="CQ185">
        <v>20</v>
      </c>
      <c r="CR185">
        <v>410</v>
      </c>
      <c r="CS185">
        <v>20</v>
      </c>
      <c r="CT185">
        <v>101.357</v>
      </c>
      <c r="CU185">
        <v>101.52</v>
      </c>
    </row>
    <row r="186" spans="1:99" x14ac:dyDescent="0.25">
      <c r="A186">
        <v>170</v>
      </c>
      <c r="B186">
        <v>1591794922.0999999</v>
      </c>
      <c r="C186">
        <v>9107.5999999046307</v>
      </c>
      <c r="D186" t="s">
        <v>612</v>
      </c>
      <c r="E186" t="s">
        <v>613</v>
      </c>
      <c r="F186">
        <v>1591794913.4709699</v>
      </c>
      <c r="G186">
        <f t="shared" si="58"/>
        <v>-4.0767783465720154E-5</v>
      </c>
      <c r="H186">
        <f t="shared" si="59"/>
        <v>-0.72809462215326404</v>
      </c>
      <c r="I186">
        <f t="shared" si="60"/>
        <v>410.77341935483901</v>
      </c>
      <c r="J186">
        <f t="shared" si="61"/>
        <v>315.32580436284093</v>
      </c>
      <c r="K186">
        <f t="shared" si="62"/>
        <v>32.115642637227914</v>
      </c>
      <c r="L186">
        <f t="shared" si="63"/>
        <v>41.836894279962038</v>
      </c>
      <c r="M186">
        <f t="shared" si="64"/>
        <v>-1.2426891833808776E-2</v>
      </c>
      <c r="N186">
        <f t="shared" si="65"/>
        <v>2.7938911044860619</v>
      </c>
      <c r="O186">
        <f t="shared" si="66"/>
        <v>-1.2457681414382337E-2</v>
      </c>
      <c r="P186">
        <f t="shared" si="67"/>
        <v>-7.7832782954201634E-3</v>
      </c>
      <c r="Q186">
        <f t="shared" si="68"/>
        <v>-3.5055166392580724E-3</v>
      </c>
      <c r="R186">
        <f t="shared" si="69"/>
        <v>20.408313248536466</v>
      </c>
      <c r="S186">
        <f t="shared" si="70"/>
        <v>20.426429032258099</v>
      </c>
      <c r="T186">
        <f t="shared" si="71"/>
        <v>2.409301333252742</v>
      </c>
      <c r="U186">
        <f t="shared" si="72"/>
        <v>86.62731995435287</v>
      </c>
      <c r="V186">
        <f t="shared" si="73"/>
        <v>2.0833511579326105</v>
      </c>
      <c r="W186">
        <f t="shared" si="74"/>
        <v>2.40495857315037</v>
      </c>
      <c r="X186">
        <f t="shared" si="75"/>
        <v>0.32595017532013149</v>
      </c>
      <c r="Y186">
        <f t="shared" si="76"/>
        <v>1.7978592508382587</v>
      </c>
      <c r="Z186">
        <f t="shared" si="77"/>
        <v>-4.4021153885752664</v>
      </c>
      <c r="AA186">
        <f t="shared" si="78"/>
        <v>-0.31812364855129399</v>
      </c>
      <c r="AB186">
        <f t="shared" si="79"/>
        <v>-2.9258853029275596</v>
      </c>
      <c r="AC186">
        <v>-1.2233036507421E-3</v>
      </c>
      <c r="AD186">
        <v>2.3627072040171899E-2</v>
      </c>
      <c r="AE186">
        <v>2.6803608372477599</v>
      </c>
      <c r="AF186">
        <v>0</v>
      </c>
      <c r="AG186">
        <v>0</v>
      </c>
      <c r="AH186">
        <f t="shared" si="80"/>
        <v>1</v>
      </c>
      <c r="AI186">
        <f t="shared" si="81"/>
        <v>0</v>
      </c>
      <c r="AJ186">
        <f t="shared" si="82"/>
        <v>55003.043518172577</v>
      </c>
      <c r="AK186">
        <f t="shared" si="83"/>
        <v>-1.8343886129032299E-2</v>
      </c>
      <c r="AL186">
        <f t="shared" si="84"/>
        <v>-8.9885042032258264E-3</v>
      </c>
      <c r="AM186">
        <f t="shared" si="85"/>
        <v>0.49</v>
      </c>
      <c r="AN186">
        <f t="shared" si="86"/>
        <v>0.39</v>
      </c>
      <c r="AO186">
        <v>10.33</v>
      </c>
      <c r="AP186">
        <v>0.5</v>
      </c>
      <c r="AQ186" t="s">
        <v>196</v>
      </c>
      <c r="AR186">
        <v>1591794913.4709699</v>
      </c>
      <c r="AS186">
        <v>410.77341935483901</v>
      </c>
      <c r="AT186">
        <v>410.00400000000002</v>
      </c>
      <c r="AU186">
        <v>20.4552774193548</v>
      </c>
      <c r="AV186">
        <v>20.496529032258099</v>
      </c>
      <c r="AW186">
        <v>1000.00174193548</v>
      </c>
      <c r="AX186">
        <v>101.749064516129</v>
      </c>
      <c r="AY186">
        <v>0.100014096774194</v>
      </c>
      <c r="AZ186">
        <v>20.3972032258065</v>
      </c>
      <c r="BA186">
        <v>20.426429032258099</v>
      </c>
      <c r="BB186">
        <v>20.485425806451602</v>
      </c>
      <c r="BC186">
        <v>0</v>
      </c>
      <c r="BD186">
        <v>0</v>
      </c>
      <c r="BE186">
        <v>9998.1467741935503</v>
      </c>
      <c r="BF186">
        <v>-1.8343886129032299E-2</v>
      </c>
      <c r="BG186">
        <v>1.6630267741935499E-3</v>
      </c>
      <c r="BH186">
        <v>1591794887.5999999</v>
      </c>
      <c r="BI186" t="s">
        <v>607</v>
      </c>
      <c r="BJ186">
        <v>29</v>
      </c>
      <c r="BK186">
        <v>-0.52800000000000002</v>
      </c>
      <c r="BL186">
        <v>0.254</v>
      </c>
      <c r="BM186">
        <v>410</v>
      </c>
      <c r="BN186">
        <v>20</v>
      </c>
      <c r="BO186">
        <v>0.35</v>
      </c>
      <c r="BP186">
        <v>0.2</v>
      </c>
      <c r="BQ186">
        <v>0.77167795121951199</v>
      </c>
      <c r="BR186">
        <v>-5.5643101045281897E-2</v>
      </c>
      <c r="BS186">
        <v>2.0009463979060699E-2</v>
      </c>
      <c r="BT186">
        <v>1</v>
      </c>
      <c r="BU186">
        <v>-4.2695675609756102E-2</v>
      </c>
      <c r="BV186">
        <v>4.1707327526127998E-2</v>
      </c>
      <c r="BW186">
        <v>4.2257891265812097E-3</v>
      </c>
      <c r="BX186">
        <v>1</v>
      </c>
      <c r="BY186">
        <v>2</v>
      </c>
      <c r="BZ186">
        <v>2</v>
      </c>
      <c r="CA186" t="s">
        <v>289</v>
      </c>
      <c r="CB186">
        <v>100</v>
      </c>
      <c r="CC186">
        <v>100</v>
      </c>
      <c r="CD186">
        <v>-0.52800000000000002</v>
      </c>
      <c r="CE186">
        <v>0.254</v>
      </c>
      <c r="CF186">
        <v>2</v>
      </c>
      <c r="CG186">
        <v>1053.74</v>
      </c>
      <c r="CH186">
        <v>359.66399999999999</v>
      </c>
      <c r="CI186">
        <v>20.000399999999999</v>
      </c>
      <c r="CJ186">
        <v>25.415299999999998</v>
      </c>
      <c r="CK186">
        <v>30.0001</v>
      </c>
      <c r="CL186">
        <v>25.2669</v>
      </c>
      <c r="CM186">
        <v>25.307099999999998</v>
      </c>
      <c r="CN186">
        <v>25.892199999999999</v>
      </c>
      <c r="CO186">
        <v>-30</v>
      </c>
      <c r="CP186">
        <v>-30</v>
      </c>
      <c r="CQ186">
        <v>20</v>
      </c>
      <c r="CR186">
        <v>410</v>
      </c>
      <c r="CS186">
        <v>20</v>
      </c>
      <c r="CT186">
        <v>101.357</v>
      </c>
      <c r="CU186">
        <v>101.52</v>
      </c>
    </row>
    <row r="187" spans="1:99" x14ac:dyDescent="0.25">
      <c r="A187">
        <v>171</v>
      </c>
      <c r="B187">
        <v>1591794927.0999999</v>
      </c>
      <c r="C187">
        <v>9112.5999999046307</v>
      </c>
      <c r="D187" t="s">
        <v>614</v>
      </c>
      <c r="E187" t="s">
        <v>615</v>
      </c>
      <c r="F187">
        <v>1591794918.4709699</v>
      </c>
      <c r="G187">
        <f t="shared" si="58"/>
        <v>-3.8054855812814602E-5</v>
      </c>
      <c r="H187">
        <f t="shared" si="59"/>
        <v>-0.74007455452622628</v>
      </c>
      <c r="I187">
        <f t="shared" si="60"/>
        <v>410.77641935483899</v>
      </c>
      <c r="J187">
        <f t="shared" si="61"/>
        <v>307.05424888197598</v>
      </c>
      <c r="K187">
        <f t="shared" si="62"/>
        <v>31.27325551367538</v>
      </c>
      <c r="L187">
        <f t="shared" si="63"/>
        <v>41.837284350409206</v>
      </c>
      <c r="M187">
        <f t="shared" si="64"/>
        <v>-1.1603983952096138E-2</v>
      </c>
      <c r="N187">
        <f t="shared" si="65"/>
        <v>2.7945992981766095</v>
      </c>
      <c r="O187">
        <f t="shared" si="66"/>
        <v>-1.1630819203094831E-2</v>
      </c>
      <c r="P187">
        <f t="shared" si="67"/>
        <v>-7.2668458669818362E-3</v>
      </c>
      <c r="Q187">
        <f t="shared" si="68"/>
        <v>-1.46641583651613E-3</v>
      </c>
      <c r="R187">
        <f t="shared" si="69"/>
        <v>20.407079427549458</v>
      </c>
      <c r="S187">
        <f t="shared" si="70"/>
        <v>20.4280774193548</v>
      </c>
      <c r="T187">
        <f t="shared" si="71"/>
        <v>2.409546477123155</v>
      </c>
      <c r="U187">
        <f t="shared" si="72"/>
        <v>86.642714049608543</v>
      </c>
      <c r="V187">
        <f t="shared" si="73"/>
        <v>2.0836566436569961</v>
      </c>
      <c r="W187">
        <f t="shared" si="74"/>
        <v>2.4048838572438624</v>
      </c>
      <c r="X187">
        <f t="shared" si="75"/>
        <v>0.32588983346615885</v>
      </c>
      <c r="Y187">
        <f t="shared" si="76"/>
        <v>1.678219141345124</v>
      </c>
      <c r="Z187">
        <f t="shared" si="77"/>
        <v>-4.7273984781645675</v>
      </c>
      <c r="AA187">
        <f t="shared" si="78"/>
        <v>-0.34154600953231895</v>
      </c>
      <c r="AB187">
        <f t="shared" si="79"/>
        <v>-3.3921917621882787</v>
      </c>
      <c r="AC187">
        <v>-1.2237851222236199E-3</v>
      </c>
      <c r="AD187">
        <v>2.36363712533086E-2</v>
      </c>
      <c r="AE187">
        <v>2.6810243473587798</v>
      </c>
      <c r="AF187">
        <v>0</v>
      </c>
      <c r="AG187">
        <v>0</v>
      </c>
      <c r="AH187">
        <f t="shared" si="80"/>
        <v>1</v>
      </c>
      <c r="AI187">
        <f t="shared" si="81"/>
        <v>0</v>
      </c>
      <c r="AJ187">
        <f t="shared" si="82"/>
        <v>55023.906101934881</v>
      </c>
      <c r="AK187">
        <f t="shared" si="83"/>
        <v>-7.6735522580645204E-3</v>
      </c>
      <c r="AL187">
        <f t="shared" si="84"/>
        <v>-3.7600406064516151E-3</v>
      </c>
      <c r="AM187">
        <f t="shared" si="85"/>
        <v>0.49</v>
      </c>
      <c r="AN187">
        <f t="shared" si="86"/>
        <v>0.39</v>
      </c>
      <c r="AO187">
        <v>10.33</v>
      </c>
      <c r="AP187">
        <v>0.5</v>
      </c>
      <c r="AQ187" t="s">
        <v>196</v>
      </c>
      <c r="AR187">
        <v>1591794918.4709699</v>
      </c>
      <c r="AS187">
        <v>410.77641935483899</v>
      </c>
      <c r="AT187">
        <v>409.99577419354802</v>
      </c>
      <c r="AU187">
        <v>20.458235483871</v>
      </c>
      <c r="AV187">
        <v>20.4967419354839</v>
      </c>
      <c r="AW187">
        <v>999.99967741935495</v>
      </c>
      <c r="AX187">
        <v>101.749290322581</v>
      </c>
      <c r="AY187">
        <v>9.9994054838709698E-2</v>
      </c>
      <c r="AZ187">
        <v>20.396699999999999</v>
      </c>
      <c r="BA187">
        <v>20.4280774193548</v>
      </c>
      <c r="BB187">
        <v>20.480661290322601</v>
      </c>
      <c r="BC187">
        <v>0</v>
      </c>
      <c r="BD187">
        <v>0</v>
      </c>
      <c r="BE187">
        <v>10002.0596774194</v>
      </c>
      <c r="BF187">
        <v>-7.6735522580645204E-3</v>
      </c>
      <c r="BG187">
        <v>1.7077222580645199E-3</v>
      </c>
      <c r="BH187">
        <v>1591794887.5999999</v>
      </c>
      <c r="BI187" t="s">
        <v>607</v>
      </c>
      <c r="BJ187">
        <v>29</v>
      </c>
      <c r="BK187">
        <v>-0.52800000000000002</v>
      </c>
      <c r="BL187">
        <v>0.254</v>
      </c>
      <c r="BM187">
        <v>410</v>
      </c>
      <c r="BN187">
        <v>20</v>
      </c>
      <c r="BO187">
        <v>0.35</v>
      </c>
      <c r="BP187">
        <v>0.2</v>
      </c>
      <c r="BQ187">
        <v>0.77636648780487805</v>
      </c>
      <c r="BR187">
        <v>7.7439616724718399E-2</v>
      </c>
      <c r="BS187">
        <v>2.2839850972477298E-2</v>
      </c>
      <c r="BT187">
        <v>1</v>
      </c>
      <c r="BU187">
        <v>-3.9999431707317103E-2</v>
      </c>
      <c r="BV187">
        <v>3.19612013937281E-2</v>
      </c>
      <c r="BW187">
        <v>3.43123054335869E-3</v>
      </c>
      <c r="BX187">
        <v>1</v>
      </c>
      <c r="BY187">
        <v>2</v>
      </c>
      <c r="BZ187">
        <v>2</v>
      </c>
      <c r="CA187" t="s">
        <v>289</v>
      </c>
      <c r="CB187">
        <v>100</v>
      </c>
      <c r="CC187">
        <v>100</v>
      </c>
      <c r="CD187">
        <v>-0.52800000000000002</v>
      </c>
      <c r="CE187">
        <v>0.254</v>
      </c>
      <c r="CF187">
        <v>2</v>
      </c>
      <c r="CG187">
        <v>1054.98</v>
      </c>
      <c r="CH187">
        <v>359.69099999999997</v>
      </c>
      <c r="CI187">
        <v>20.000399999999999</v>
      </c>
      <c r="CJ187">
        <v>25.415299999999998</v>
      </c>
      <c r="CK187">
        <v>30</v>
      </c>
      <c r="CL187">
        <v>25.2669</v>
      </c>
      <c r="CM187">
        <v>25.307099999999998</v>
      </c>
      <c r="CN187">
        <v>25.892099999999999</v>
      </c>
      <c r="CO187">
        <v>-30</v>
      </c>
      <c r="CP187">
        <v>-30</v>
      </c>
      <c r="CQ187">
        <v>20</v>
      </c>
      <c r="CR187">
        <v>410</v>
      </c>
      <c r="CS187">
        <v>20</v>
      </c>
      <c r="CT187">
        <v>101.35599999999999</v>
      </c>
      <c r="CU187">
        <v>101.52</v>
      </c>
    </row>
    <row r="188" spans="1:99" x14ac:dyDescent="0.25">
      <c r="A188">
        <v>172</v>
      </c>
      <c r="B188">
        <v>1591794932.0999999</v>
      </c>
      <c r="C188">
        <v>9117.5999999046307</v>
      </c>
      <c r="D188" t="s">
        <v>616</v>
      </c>
      <c r="E188" t="s">
        <v>617</v>
      </c>
      <c r="F188">
        <v>1591794923.4709699</v>
      </c>
      <c r="G188">
        <f t="shared" si="58"/>
        <v>-3.6314482022428277E-5</v>
      </c>
      <c r="H188">
        <f t="shared" si="59"/>
        <v>-0.72692854035289567</v>
      </c>
      <c r="I188">
        <f t="shared" si="60"/>
        <v>410.76270967741902</v>
      </c>
      <c r="J188">
        <f t="shared" si="61"/>
        <v>304.10994792973588</v>
      </c>
      <c r="K188">
        <f t="shared" si="62"/>
        <v>30.973551569721604</v>
      </c>
      <c r="L188">
        <f t="shared" si="63"/>
        <v>41.836119001446477</v>
      </c>
      <c r="M188">
        <f t="shared" si="64"/>
        <v>-1.107914012650104E-2</v>
      </c>
      <c r="N188">
        <f t="shared" si="65"/>
        <v>2.7945866403342303</v>
      </c>
      <c r="O188">
        <f t="shared" si="66"/>
        <v>-1.1103600125545558E-2</v>
      </c>
      <c r="P188">
        <f t="shared" si="67"/>
        <v>-6.9375480143670006E-3</v>
      </c>
      <c r="Q188">
        <f t="shared" si="68"/>
        <v>-1.9371808232903243E-3</v>
      </c>
      <c r="R188">
        <f t="shared" si="69"/>
        <v>20.405301463596494</v>
      </c>
      <c r="S188">
        <f t="shared" si="70"/>
        <v>20.4287806451613</v>
      </c>
      <c r="T188">
        <f t="shared" si="71"/>
        <v>2.4096510656976058</v>
      </c>
      <c r="U188">
        <f t="shared" si="72"/>
        <v>86.659696892463415</v>
      </c>
      <c r="V188">
        <f t="shared" si="73"/>
        <v>2.0838978022996582</v>
      </c>
      <c r="W188">
        <f t="shared" si="74"/>
        <v>2.4046908505641102</v>
      </c>
      <c r="X188">
        <f t="shared" si="75"/>
        <v>0.32575326339794763</v>
      </c>
      <c r="Y188">
        <f t="shared" si="76"/>
        <v>1.601468657189087</v>
      </c>
      <c r="Z188">
        <f t="shared" si="77"/>
        <v>-5.0291865814883794</v>
      </c>
      <c r="AA188">
        <f t="shared" si="78"/>
        <v>-0.36335019278965025</v>
      </c>
      <c r="AB188">
        <f t="shared" si="79"/>
        <v>-3.7930052979122326</v>
      </c>
      <c r="AC188">
        <v>-1.22377651563883E-3</v>
      </c>
      <c r="AD188">
        <v>2.3636205024426201E-2</v>
      </c>
      <c r="AE188">
        <v>2.68101248826156</v>
      </c>
      <c r="AF188">
        <v>0</v>
      </c>
      <c r="AG188">
        <v>0</v>
      </c>
      <c r="AH188">
        <f t="shared" si="80"/>
        <v>1</v>
      </c>
      <c r="AI188">
        <f t="shared" si="81"/>
        <v>0</v>
      </c>
      <c r="AJ188">
        <f t="shared" si="82"/>
        <v>55023.791618969946</v>
      </c>
      <c r="AK188">
        <f t="shared" si="83"/>
        <v>-1.01370006451613E-2</v>
      </c>
      <c r="AL188">
        <f t="shared" si="84"/>
        <v>-4.9671303161290363E-3</v>
      </c>
      <c r="AM188">
        <f t="shared" si="85"/>
        <v>0.49</v>
      </c>
      <c r="AN188">
        <f t="shared" si="86"/>
        <v>0.39</v>
      </c>
      <c r="AO188">
        <v>10.33</v>
      </c>
      <c r="AP188">
        <v>0.5</v>
      </c>
      <c r="AQ188" t="s">
        <v>196</v>
      </c>
      <c r="AR188">
        <v>1591794923.4709699</v>
      </c>
      <c r="AS188">
        <v>410.76270967741902</v>
      </c>
      <c r="AT188">
        <v>409.99638709677401</v>
      </c>
      <c r="AU188">
        <v>20.460490322580601</v>
      </c>
      <c r="AV188">
        <v>20.497235483870998</v>
      </c>
      <c r="AW188">
        <v>1000.0045483871</v>
      </c>
      <c r="AX188">
        <v>101.749870967742</v>
      </c>
      <c r="AY188">
        <v>9.9975709677419297E-2</v>
      </c>
      <c r="AZ188">
        <v>20.395399999999999</v>
      </c>
      <c r="BA188">
        <v>20.4287806451613</v>
      </c>
      <c r="BB188">
        <v>20.4791903225806</v>
      </c>
      <c r="BC188">
        <v>0</v>
      </c>
      <c r="BD188">
        <v>0</v>
      </c>
      <c r="BE188">
        <v>10001.9322580645</v>
      </c>
      <c r="BF188">
        <v>-1.01370006451613E-2</v>
      </c>
      <c r="BG188">
        <v>1.7000170967741901E-3</v>
      </c>
      <c r="BH188">
        <v>1591794887.5999999</v>
      </c>
      <c r="BI188" t="s">
        <v>607</v>
      </c>
      <c r="BJ188">
        <v>29</v>
      </c>
      <c r="BK188">
        <v>-0.52800000000000002</v>
      </c>
      <c r="BL188">
        <v>0.254</v>
      </c>
      <c r="BM188">
        <v>410</v>
      </c>
      <c r="BN188">
        <v>20</v>
      </c>
      <c r="BO188">
        <v>0.35</v>
      </c>
      <c r="BP188">
        <v>0.2</v>
      </c>
      <c r="BQ188">
        <v>0.77315241463414597</v>
      </c>
      <c r="BR188">
        <v>-0.118615379790874</v>
      </c>
      <c r="BS188">
        <v>2.6017860111456102E-2</v>
      </c>
      <c r="BT188">
        <v>0</v>
      </c>
      <c r="BU188">
        <v>-3.7760853658536597E-2</v>
      </c>
      <c r="BV188">
        <v>1.7935409059231501E-2</v>
      </c>
      <c r="BW188">
        <v>2.0763898028112E-3</v>
      </c>
      <c r="BX188">
        <v>1</v>
      </c>
      <c r="BY188">
        <v>1</v>
      </c>
      <c r="BZ188">
        <v>2</v>
      </c>
      <c r="CA188" t="s">
        <v>203</v>
      </c>
      <c r="CB188">
        <v>100</v>
      </c>
      <c r="CC188">
        <v>100</v>
      </c>
      <c r="CD188">
        <v>-0.52800000000000002</v>
      </c>
      <c r="CE188">
        <v>0.254</v>
      </c>
      <c r="CF188">
        <v>2</v>
      </c>
      <c r="CG188">
        <v>1053.43</v>
      </c>
      <c r="CH188">
        <v>359.55700000000002</v>
      </c>
      <c r="CI188">
        <v>20.000599999999999</v>
      </c>
      <c r="CJ188">
        <v>25.415299999999998</v>
      </c>
      <c r="CK188">
        <v>30</v>
      </c>
      <c r="CL188">
        <v>25.2669</v>
      </c>
      <c r="CM188">
        <v>25.307099999999998</v>
      </c>
      <c r="CN188">
        <v>25.892399999999999</v>
      </c>
      <c r="CO188">
        <v>-30</v>
      </c>
      <c r="CP188">
        <v>-30</v>
      </c>
      <c r="CQ188">
        <v>20</v>
      </c>
      <c r="CR188">
        <v>410</v>
      </c>
      <c r="CS188">
        <v>20</v>
      </c>
      <c r="CT188">
        <v>101.357</v>
      </c>
      <c r="CU188">
        <v>101.52200000000001</v>
      </c>
    </row>
    <row r="189" spans="1:99" x14ac:dyDescent="0.25">
      <c r="A189">
        <v>173</v>
      </c>
      <c r="B189">
        <v>1591795208.5999999</v>
      </c>
      <c r="C189">
        <v>9394.0999999046307</v>
      </c>
      <c r="D189" t="s">
        <v>619</v>
      </c>
      <c r="E189" t="s">
        <v>620</v>
      </c>
      <c r="F189">
        <v>1591795200.5999999</v>
      </c>
      <c r="G189">
        <f t="shared" si="58"/>
        <v>-3.5874179634067057E-5</v>
      </c>
      <c r="H189">
        <f t="shared" si="59"/>
        <v>-1.0122793366016831</v>
      </c>
      <c r="I189">
        <f t="shared" si="60"/>
        <v>410.79735483871002</v>
      </c>
      <c r="J189">
        <f t="shared" si="61"/>
        <v>260.52575100171083</v>
      </c>
      <c r="K189">
        <f t="shared" si="62"/>
        <v>26.536240177833111</v>
      </c>
      <c r="L189">
        <f t="shared" si="63"/>
        <v>41.842379229325999</v>
      </c>
      <c r="M189">
        <f t="shared" si="64"/>
        <v>-1.088610353964525E-2</v>
      </c>
      <c r="N189">
        <f t="shared" si="65"/>
        <v>2.7910747618693086</v>
      </c>
      <c r="O189">
        <f t="shared" si="66"/>
        <v>-1.090974741111036E-2</v>
      </c>
      <c r="P189">
        <f t="shared" si="67"/>
        <v>-6.8164636118376812E-3</v>
      </c>
      <c r="Q189">
        <f t="shared" si="68"/>
        <v>-4.9245373332580727E-3</v>
      </c>
      <c r="R189">
        <f t="shared" si="69"/>
        <v>20.430119222082549</v>
      </c>
      <c r="S189">
        <f t="shared" si="70"/>
        <v>20.4501548387097</v>
      </c>
      <c r="T189">
        <f t="shared" si="71"/>
        <v>2.41283188070549</v>
      </c>
      <c r="U189">
        <f t="shared" si="72"/>
        <v>86.584400805013672</v>
      </c>
      <c r="V189">
        <f t="shared" si="73"/>
        <v>2.0852958904954604</v>
      </c>
      <c r="W189">
        <f t="shared" si="74"/>
        <v>2.4083967448033796</v>
      </c>
      <c r="X189">
        <f t="shared" si="75"/>
        <v>0.32753599021002966</v>
      </c>
      <c r="Y189">
        <f t="shared" si="76"/>
        <v>1.5820513218623573</v>
      </c>
      <c r="Z189">
        <f t="shared" si="77"/>
        <v>-4.4855343770859468</v>
      </c>
      <c r="AA189">
        <f t="shared" si="78"/>
        <v>-0.32455685051630434</v>
      </c>
      <c r="AB189">
        <f t="shared" si="79"/>
        <v>-3.2329644430731519</v>
      </c>
      <c r="AC189">
        <v>-1.2236690672592599E-3</v>
      </c>
      <c r="AD189">
        <v>2.36341297501447E-2</v>
      </c>
      <c r="AE189">
        <v>2.6808644293875998</v>
      </c>
      <c r="AF189">
        <v>0</v>
      </c>
      <c r="AG189">
        <v>0</v>
      </c>
      <c r="AH189">
        <f t="shared" si="80"/>
        <v>1</v>
      </c>
      <c r="AI189">
        <f t="shared" si="81"/>
        <v>0</v>
      </c>
      <c r="AJ189">
        <f t="shared" si="82"/>
        <v>55014.62757223985</v>
      </c>
      <c r="AK189">
        <f t="shared" si="83"/>
        <v>-2.57694261290323E-2</v>
      </c>
      <c r="AL189">
        <f t="shared" si="84"/>
        <v>-1.2627018803225826E-2</v>
      </c>
      <c r="AM189">
        <f t="shared" si="85"/>
        <v>0.49</v>
      </c>
      <c r="AN189">
        <f t="shared" si="86"/>
        <v>0.39</v>
      </c>
      <c r="AO189">
        <v>7.87</v>
      </c>
      <c r="AP189">
        <v>0.5</v>
      </c>
      <c r="AQ189" t="s">
        <v>196</v>
      </c>
      <c r="AR189">
        <v>1591795200.5999999</v>
      </c>
      <c r="AS189">
        <v>410.79735483871002</v>
      </c>
      <c r="AT189">
        <v>409.98909677419402</v>
      </c>
      <c r="AU189">
        <v>20.4728806451613</v>
      </c>
      <c r="AV189">
        <v>20.500535483871001</v>
      </c>
      <c r="AW189">
        <v>1000.00470967742</v>
      </c>
      <c r="AX189">
        <v>101.75651612903199</v>
      </c>
      <c r="AY189">
        <v>9.9980112903225796E-2</v>
      </c>
      <c r="AZ189">
        <v>20.4203451612903</v>
      </c>
      <c r="BA189">
        <v>20.4501548387097</v>
      </c>
      <c r="BB189">
        <v>20.511622580645199</v>
      </c>
      <c r="BC189">
        <v>0</v>
      </c>
      <c r="BD189">
        <v>0</v>
      </c>
      <c r="BE189">
        <v>10000.4009677419</v>
      </c>
      <c r="BF189">
        <v>-2.57694261290323E-2</v>
      </c>
      <c r="BG189">
        <v>1.60631032258065E-3</v>
      </c>
      <c r="BH189">
        <v>1591794887.5999999</v>
      </c>
      <c r="BI189" t="s">
        <v>607</v>
      </c>
      <c r="BJ189">
        <v>29</v>
      </c>
      <c r="BK189">
        <v>-0.52800000000000002</v>
      </c>
      <c r="BL189">
        <v>0.254</v>
      </c>
      <c r="BM189">
        <v>410</v>
      </c>
      <c r="BN189">
        <v>20</v>
      </c>
      <c r="BO189">
        <v>0.35</v>
      </c>
      <c r="BP189">
        <v>0.2</v>
      </c>
      <c r="BQ189">
        <v>0.80067634146341504</v>
      </c>
      <c r="BR189">
        <v>3.6949965156947602E-3</v>
      </c>
      <c r="BS189">
        <v>2.9415579279885098E-2</v>
      </c>
      <c r="BT189">
        <v>1</v>
      </c>
      <c r="BU189">
        <v>-2.92252804878049E-2</v>
      </c>
      <c r="BV189">
        <v>3.8953937979096097E-2</v>
      </c>
      <c r="BW189">
        <v>3.9038321979643501E-3</v>
      </c>
      <c r="BX189">
        <v>1</v>
      </c>
      <c r="BY189">
        <v>2</v>
      </c>
      <c r="BZ189">
        <v>2</v>
      </c>
      <c r="CA189" t="s">
        <v>289</v>
      </c>
      <c r="CB189">
        <v>100</v>
      </c>
      <c r="CC189">
        <v>100</v>
      </c>
      <c r="CD189">
        <v>-0.52800000000000002</v>
      </c>
      <c r="CE189">
        <v>0.254</v>
      </c>
      <c r="CF189">
        <v>2</v>
      </c>
      <c r="CG189">
        <v>1055.6300000000001</v>
      </c>
      <c r="CH189">
        <v>358.96699999999998</v>
      </c>
      <c r="CI189">
        <v>20.000499999999999</v>
      </c>
      <c r="CJ189">
        <v>25.436599999999999</v>
      </c>
      <c r="CK189">
        <v>30</v>
      </c>
      <c r="CL189">
        <v>25.281700000000001</v>
      </c>
      <c r="CM189">
        <v>25.324000000000002</v>
      </c>
      <c r="CN189">
        <v>25.8979</v>
      </c>
      <c r="CO189">
        <v>-30</v>
      </c>
      <c r="CP189">
        <v>-30</v>
      </c>
      <c r="CQ189">
        <v>20</v>
      </c>
      <c r="CR189">
        <v>410</v>
      </c>
      <c r="CS189">
        <v>20</v>
      </c>
      <c r="CT189">
        <v>101.35299999999999</v>
      </c>
      <c r="CU189">
        <v>101.51900000000001</v>
      </c>
    </row>
    <row r="190" spans="1:99" x14ac:dyDescent="0.25">
      <c r="A190">
        <v>174</v>
      </c>
      <c r="B190">
        <v>1591795213.5999999</v>
      </c>
      <c r="C190">
        <v>9399.0999999046307</v>
      </c>
      <c r="D190" t="s">
        <v>621</v>
      </c>
      <c r="E190" t="s">
        <v>622</v>
      </c>
      <c r="F190">
        <v>1591795205.2451601</v>
      </c>
      <c r="G190">
        <f t="shared" si="58"/>
        <v>-3.2915897909405932E-5</v>
      </c>
      <c r="H190">
        <f t="shared" si="59"/>
        <v>-1.0045212403121551</v>
      </c>
      <c r="I190">
        <f t="shared" si="60"/>
        <v>410.78877419354802</v>
      </c>
      <c r="J190">
        <f t="shared" si="61"/>
        <v>248.55709081340711</v>
      </c>
      <c r="K190">
        <f t="shared" si="62"/>
        <v>25.317174217990797</v>
      </c>
      <c r="L190">
        <f t="shared" si="63"/>
        <v>41.841538010517951</v>
      </c>
      <c r="M190">
        <f t="shared" si="64"/>
        <v>-9.9969812632290482E-3</v>
      </c>
      <c r="N190">
        <f t="shared" si="65"/>
        <v>2.7902227197755378</v>
      </c>
      <c r="O190">
        <f t="shared" si="66"/>
        <v>-1.0016922913478974E-2</v>
      </c>
      <c r="P190">
        <f t="shared" si="67"/>
        <v>-6.2587818837009489E-3</v>
      </c>
      <c r="Q190">
        <f t="shared" si="68"/>
        <v>-4.0856060523870993E-3</v>
      </c>
      <c r="R190">
        <f t="shared" si="69"/>
        <v>20.42854427486882</v>
      </c>
      <c r="S190">
        <f t="shared" si="70"/>
        <v>20.450767741935501</v>
      </c>
      <c r="T190">
        <f t="shared" si="71"/>
        <v>2.4129231445347159</v>
      </c>
      <c r="U190">
        <f t="shared" si="72"/>
        <v>86.601608545388103</v>
      </c>
      <c r="V190">
        <f t="shared" si="73"/>
        <v>2.0856106507960588</v>
      </c>
      <c r="W190">
        <f t="shared" si="74"/>
        <v>2.4082816541484742</v>
      </c>
      <c r="X190">
        <f t="shared" si="75"/>
        <v>0.32731249373865712</v>
      </c>
      <c r="Y190">
        <f t="shared" si="76"/>
        <v>1.4515910978048017</v>
      </c>
      <c r="Z190">
        <f t="shared" si="77"/>
        <v>-4.6928211560529682</v>
      </c>
      <c r="AA190">
        <f t="shared" si="78"/>
        <v>-0.33965877223302371</v>
      </c>
      <c r="AB190">
        <f t="shared" si="79"/>
        <v>-3.5849744365335772</v>
      </c>
      <c r="AC190">
        <v>-1.22308876714616E-3</v>
      </c>
      <c r="AD190">
        <v>2.36229217458453E-2</v>
      </c>
      <c r="AE190">
        <v>2.6800646522975899</v>
      </c>
      <c r="AF190">
        <v>0</v>
      </c>
      <c r="AG190">
        <v>0</v>
      </c>
      <c r="AH190">
        <f t="shared" si="80"/>
        <v>1</v>
      </c>
      <c r="AI190">
        <f t="shared" si="81"/>
        <v>0</v>
      </c>
      <c r="AJ190">
        <f t="shared" si="82"/>
        <v>54989.750811577258</v>
      </c>
      <c r="AK190">
        <f t="shared" si="83"/>
        <v>-2.1379414193548399E-2</v>
      </c>
      <c r="AL190">
        <f t="shared" si="84"/>
        <v>-1.0475912954838715E-2</v>
      </c>
      <c r="AM190">
        <f t="shared" si="85"/>
        <v>0.49</v>
      </c>
      <c r="AN190">
        <f t="shared" si="86"/>
        <v>0.39</v>
      </c>
      <c r="AO190">
        <v>7.87</v>
      </c>
      <c r="AP190">
        <v>0.5</v>
      </c>
      <c r="AQ190" t="s">
        <v>196</v>
      </c>
      <c r="AR190">
        <v>1591795205.2451601</v>
      </c>
      <c r="AS190">
        <v>410.78877419354802</v>
      </c>
      <c r="AT190">
        <v>409.98758064516102</v>
      </c>
      <c r="AU190">
        <v>20.475954838709701</v>
      </c>
      <c r="AV190">
        <v>20.501329032258099</v>
      </c>
      <c r="AW190">
        <v>1000.00758064516</v>
      </c>
      <c r="AX190">
        <v>101.75664516129</v>
      </c>
      <c r="AY190">
        <v>9.9930867741935506E-2</v>
      </c>
      <c r="AZ190">
        <v>20.419570967741901</v>
      </c>
      <c r="BA190">
        <v>20.450767741935501</v>
      </c>
      <c r="BB190">
        <v>20.5113548387097</v>
      </c>
      <c r="BC190">
        <v>0</v>
      </c>
      <c r="BD190">
        <v>0</v>
      </c>
      <c r="BE190">
        <v>9995.64580645161</v>
      </c>
      <c r="BF190">
        <v>-2.1379414193548399E-2</v>
      </c>
      <c r="BG190">
        <v>1.6322035483871001E-3</v>
      </c>
      <c r="BH190">
        <v>1591794887.5999999</v>
      </c>
      <c r="BI190" t="s">
        <v>607</v>
      </c>
      <c r="BJ190">
        <v>29</v>
      </c>
      <c r="BK190">
        <v>-0.52800000000000002</v>
      </c>
      <c r="BL190">
        <v>0.254</v>
      </c>
      <c r="BM190">
        <v>410</v>
      </c>
      <c r="BN190">
        <v>20</v>
      </c>
      <c r="BO190">
        <v>0.35</v>
      </c>
      <c r="BP190">
        <v>0.2</v>
      </c>
      <c r="BQ190">
        <v>0.80542590243902401</v>
      </c>
      <c r="BR190">
        <v>-0.14595815331015699</v>
      </c>
      <c r="BS190">
        <v>2.61077262209773E-2</v>
      </c>
      <c r="BT190">
        <v>0</v>
      </c>
      <c r="BU190">
        <v>-2.6785270731707299E-2</v>
      </c>
      <c r="BV190">
        <v>2.9929400696872901E-2</v>
      </c>
      <c r="BW190">
        <v>3.1834386661430398E-3</v>
      </c>
      <c r="BX190">
        <v>1</v>
      </c>
      <c r="BY190">
        <v>1</v>
      </c>
      <c r="BZ190">
        <v>2</v>
      </c>
      <c r="CA190" t="s">
        <v>203</v>
      </c>
      <c r="CB190">
        <v>100</v>
      </c>
      <c r="CC190">
        <v>100</v>
      </c>
      <c r="CD190">
        <v>-0.52800000000000002</v>
      </c>
      <c r="CE190">
        <v>0.254</v>
      </c>
      <c r="CF190">
        <v>2</v>
      </c>
      <c r="CG190">
        <v>1053.24</v>
      </c>
      <c r="CH190">
        <v>359.15300000000002</v>
      </c>
      <c r="CI190">
        <v>20.000599999999999</v>
      </c>
      <c r="CJ190">
        <v>25.436599999999999</v>
      </c>
      <c r="CK190">
        <v>30.0002</v>
      </c>
      <c r="CL190">
        <v>25.281700000000001</v>
      </c>
      <c r="CM190">
        <v>25.324000000000002</v>
      </c>
      <c r="CN190">
        <v>25.898099999999999</v>
      </c>
      <c r="CO190">
        <v>-30</v>
      </c>
      <c r="CP190">
        <v>-30</v>
      </c>
      <c r="CQ190">
        <v>20</v>
      </c>
      <c r="CR190">
        <v>410</v>
      </c>
      <c r="CS190">
        <v>20</v>
      </c>
      <c r="CT190">
        <v>101.354</v>
      </c>
      <c r="CU190">
        <v>101.51900000000001</v>
      </c>
    </row>
    <row r="191" spans="1:99" x14ac:dyDescent="0.25">
      <c r="A191">
        <v>175</v>
      </c>
      <c r="B191">
        <v>1591795218.5999999</v>
      </c>
      <c r="C191">
        <v>9404.0999999046307</v>
      </c>
      <c r="D191" t="s">
        <v>623</v>
      </c>
      <c r="E191" t="s">
        <v>624</v>
      </c>
      <c r="F191">
        <v>1591795210.03548</v>
      </c>
      <c r="G191">
        <f t="shared" si="58"/>
        <v>-3.0279365425936556E-5</v>
      </c>
      <c r="H191">
        <f t="shared" si="59"/>
        <v>-0.99870686757180915</v>
      </c>
      <c r="I191">
        <f t="shared" si="60"/>
        <v>410.79093548387101</v>
      </c>
      <c r="J191">
        <f t="shared" si="61"/>
        <v>235.74851443243702</v>
      </c>
      <c r="K191">
        <f t="shared" si="62"/>
        <v>24.012567119918643</v>
      </c>
      <c r="L191">
        <f t="shared" si="63"/>
        <v>41.841811535094863</v>
      </c>
      <c r="M191">
        <f t="shared" si="64"/>
        <v>-9.2038250629667157E-3</v>
      </c>
      <c r="N191">
        <f t="shared" si="65"/>
        <v>2.7898228620222505</v>
      </c>
      <c r="O191">
        <f t="shared" si="66"/>
        <v>-9.2207274551467776E-3</v>
      </c>
      <c r="P191">
        <f t="shared" si="67"/>
        <v>-5.7614335065019791E-3</v>
      </c>
      <c r="Q191">
        <f t="shared" si="68"/>
        <v>-5.1444595900645229E-3</v>
      </c>
      <c r="R191">
        <f t="shared" si="69"/>
        <v>20.427469645705422</v>
      </c>
      <c r="S191">
        <f t="shared" si="70"/>
        <v>20.451270967741898</v>
      </c>
      <c r="T191">
        <f t="shared" si="71"/>
        <v>2.4129980792025973</v>
      </c>
      <c r="U191">
        <f t="shared" si="72"/>
        <v>86.615656027122895</v>
      </c>
      <c r="V191">
        <f t="shared" si="73"/>
        <v>2.0859040961465007</v>
      </c>
      <c r="W191">
        <f t="shared" si="74"/>
        <v>2.4082298649257114</v>
      </c>
      <c r="X191">
        <f t="shared" si="75"/>
        <v>0.3270939830560966</v>
      </c>
      <c r="Y191">
        <f t="shared" si="76"/>
        <v>1.3353200152838021</v>
      </c>
      <c r="Z191">
        <f t="shared" si="77"/>
        <v>-4.8202354222933215</v>
      </c>
      <c r="AA191">
        <f t="shared" si="78"/>
        <v>-0.34893109023019309</v>
      </c>
      <c r="AB191">
        <f t="shared" si="79"/>
        <v>-3.8389909568297771</v>
      </c>
      <c r="AC191">
        <v>-1.22281649573636E-3</v>
      </c>
      <c r="AD191">
        <v>2.3617663054587502E-2</v>
      </c>
      <c r="AE191">
        <v>2.6796893167974201</v>
      </c>
      <c r="AF191">
        <v>0</v>
      </c>
      <c r="AG191">
        <v>0</v>
      </c>
      <c r="AH191">
        <f t="shared" si="80"/>
        <v>1</v>
      </c>
      <c r="AI191">
        <f t="shared" si="81"/>
        <v>0</v>
      </c>
      <c r="AJ191">
        <f t="shared" si="82"/>
        <v>54978.077053694513</v>
      </c>
      <c r="AK191">
        <f t="shared" si="83"/>
        <v>-2.6920249032258099E-2</v>
      </c>
      <c r="AL191">
        <f t="shared" si="84"/>
        <v>-1.3190922025806469E-2</v>
      </c>
      <c r="AM191">
        <f t="shared" si="85"/>
        <v>0.49</v>
      </c>
      <c r="AN191">
        <f t="shared" si="86"/>
        <v>0.39</v>
      </c>
      <c r="AO191">
        <v>7.87</v>
      </c>
      <c r="AP191">
        <v>0.5</v>
      </c>
      <c r="AQ191" t="s">
        <v>196</v>
      </c>
      <c r="AR191">
        <v>1591795210.03548</v>
      </c>
      <c r="AS191">
        <v>410.79093548387101</v>
      </c>
      <c r="AT191">
        <v>409.99516129032298</v>
      </c>
      <c r="AU191">
        <v>20.478809677419399</v>
      </c>
      <c r="AV191">
        <v>20.502151612903202</v>
      </c>
      <c r="AW191">
        <v>999.99648387096795</v>
      </c>
      <c r="AX191">
        <v>101.756806451613</v>
      </c>
      <c r="AY191">
        <v>9.98995290322581E-2</v>
      </c>
      <c r="AZ191">
        <v>20.419222580645201</v>
      </c>
      <c r="BA191">
        <v>20.451270967741898</v>
      </c>
      <c r="BB191">
        <v>20.511087096774201</v>
      </c>
      <c r="BC191">
        <v>0</v>
      </c>
      <c r="BD191">
        <v>0</v>
      </c>
      <c r="BE191">
        <v>9993.4048387096791</v>
      </c>
      <c r="BF191">
        <v>-2.6920249032258099E-2</v>
      </c>
      <c r="BG191">
        <v>1.6969361290322599E-3</v>
      </c>
      <c r="BH191">
        <v>1591794887.5999999</v>
      </c>
      <c r="BI191" t="s">
        <v>607</v>
      </c>
      <c r="BJ191">
        <v>29</v>
      </c>
      <c r="BK191">
        <v>-0.52800000000000002</v>
      </c>
      <c r="BL191">
        <v>0.254</v>
      </c>
      <c r="BM191">
        <v>410</v>
      </c>
      <c r="BN191">
        <v>20</v>
      </c>
      <c r="BO191">
        <v>0.35</v>
      </c>
      <c r="BP191">
        <v>0.2</v>
      </c>
      <c r="BQ191">
        <v>0.80504334146341505</v>
      </c>
      <c r="BR191">
        <v>-3.7817519163754899E-2</v>
      </c>
      <c r="BS191">
        <v>2.6355361116682099E-2</v>
      </c>
      <c r="BT191">
        <v>1</v>
      </c>
      <c r="BU191">
        <v>-2.4236356097561002E-2</v>
      </c>
      <c r="BV191">
        <v>2.2335733797912101E-2</v>
      </c>
      <c r="BW191">
        <v>2.3725052301002501E-3</v>
      </c>
      <c r="BX191">
        <v>1</v>
      </c>
      <c r="BY191">
        <v>2</v>
      </c>
      <c r="BZ191">
        <v>2</v>
      </c>
      <c r="CA191" t="s">
        <v>289</v>
      </c>
      <c r="CB191">
        <v>100</v>
      </c>
      <c r="CC191">
        <v>100</v>
      </c>
      <c r="CD191">
        <v>-0.52800000000000002</v>
      </c>
      <c r="CE191">
        <v>0.254</v>
      </c>
      <c r="CF191">
        <v>2</v>
      </c>
      <c r="CG191">
        <v>1055.3499999999999</v>
      </c>
      <c r="CH191">
        <v>359.14</v>
      </c>
      <c r="CI191">
        <v>20.000599999999999</v>
      </c>
      <c r="CJ191">
        <v>25.436599999999999</v>
      </c>
      <c r="CK191">
        <v>30.0001</v>
      </c>
      <c r="CL191">
        <v>25.281700000000001</v>
      </c>
      <c r="CM191">
        <v>25.324000000000002</v>
      </c>
      <c r="CN191">
        <v>25.8979</v>
      </c>
      <c r="CO191">
        <v>-30</v>
      </c>
      <c r="CP191">
        <v>-30</v>
      </c>
      <c r="CQ191">
        <v>20</v>
      </c>
      <c r="CR191">
        <v>410</v>
      </c>
      <c r="CS191">
        <v>20</v>
      </c>
      <c r="CT191">
        <v>101.352</v>
      </c>
      <c r="CU191">
        <v>101.51900000000001</v>
      </c>
    </row>
    <row r="192" spans="1:99" x14ac:dyDescent="0.25">
      <c r="A192">
        <v>176</v>
      </c>
      <c r="B192">
        <v>1591795223.5999999</v>
      </c>
      <c r="C192">
        <v>9409.0999999046307</v>
      </c>
      <c r="D192" t="s">
        <v>625</v>
      </c>
      <c r="E192" t="s">
        <v>626</v>
      </c>
      <c r="F192">
        <v>1591795214.9709699</v>
      </c>
      <c r="G192">
        <f t="shared" si="58"/>
        <v>-2.7827491932560733E-5</v>
      </c>
      <c r="H192">
        <f t="shared" si="59"/>
        <v>-1.0080827841981022</v>
      </c>
      <c r="I192">
        <f t="shared" si="60"/>
        <v>410.79741935483901</v>
      </c>
      <c r="J192">
        <f t="shared" si="61"/>
        <v>218.90409965072936</v>
      </c>
      <c r="K192">
        <f t="shared" si="62"/>
        <v>22.296891571899163</v>
      </c>
      <c r="L192">
        <f t="shared" si="63"/>
        <v>41.842549006552233</v>
      </c>
      <c r="M192">
        <f t="shared" si="64"/>
        <v>-8.4661757224291263E-3</v>
      </c>
      <c r="N192">
        <f t="shared" si="65"/>
        <v>2.7905266538211961</v>
      </c>
      <c r="O192">
        <f t="shared" si="66"/>
        <v>-8.4804714818720924E-3</v>
      </c>
      <c r="P192">
        <f t="shared" si="67"/>
        <v>-5.2990082861459255E-3</v>
      </c>
      <c r="Q192">
        <f t="shared" si="68"/>
        <v>-5.1915859596774238E-3</v>
      </c>
      <c r="R192">
        <f t="shared" si="69"/>
        <v>20.425693962245784</v>
      </c>
      <c r="S192">
        <f t="shared" si="70"/>
        <v>20.451380645161301</v>
      </c>
      <c r="T192">
        <f t="shared" si="71"/>
        <v>2.413014411387977</v>
      </c>
      <c r="U192">
        <f t="shared" si="72"/>
        <v>86.632466111224417</v>
      </c>
      <c r="V192">
        <f t="shared" si="73"/>
        <v>2.0861668506322242</v>
      </c>
      <c r="W192">
        <f t="shared" si="74"/>
        <v>2.4080658721568273</v>
      </c>
      <c r="X192">
        <f t="shared" si="75"/>
        <v>0.32684756075575283</v>
      </c>
      <c r="Y192">
        <f t="shared" si="76"/>
        <v>1.2271923942259284</v>
      </c>
      <c r="Z192">
        <f t="shared" si="77"/>
        <v>-5.0039240745153677</v>
      </c>
      <c r="AA192">
        <f t="shared" si="78"/>
        <v>-0.36213489675794891</v>
      </c>
      <c r="AB192">
        <f t="shared" si="79"/>
        <v>-4.1440581630070659</v>
      </c>
      <c r="AC192">
        <v>-1.22329574759153E-3</v>
      </c>
      <c r="AD192">
        <v>2.3626919397524499E-2</v>
      </c>
      <c r="AE192">
        <v>2.6803499445516801</v>
      </c>
      <c r="AF192">
        <v>0</v>
      </c>
      <c r="AG192">
        <v>0</v>
      </c>
      <c r="AH192">
        <f t="shared" si="80"/>
        <v>1</v>
      </c>
      <c r="AI192">
        <f t="shared" si="81"/>
        <v>0</v>
      </c>
      <c r="AJ192">
        <f t="shared" si="82"/>
        <v>54998.954073668952</v>
      </c>
      <c r="AK192">
        <f t="shared" si="83"/>
        <v>-2.71668548387097E-2</v>
      </c>
      <c r="AL192">
        <f t="shared" si="84"/>
        <v>-1.3311758870967753E-2</v>
      </c>
      <c r="AM192">
        <f t="shared" si="85"/>
        <v>0.49</v>
      </c>
      <c r="AN192">
        <f t="shared" si="86"/>
        <v>0.39</v>
      </c>
      <c r="AO192">
        <v>7.87</v>
      </c>
      <c r="AP192">
        <v>0.5</v>
      </c>
      <c r="AQ192" t="s">
        <v>196</v>
      </c>
      <c r="AR192">
        <v>1591795214.9709699</v>
      </c>
      <c r="AS192">
        <v>410.79741935483901</v>
      </c>
      <c r="AT192">
        <v>409.99506451612899</v>
      </c>
      <c r="AU192">
        <v>20.4813516129032</v>
      </c>
      <c r="AV192">
        <v>20.502803225806499</v>
      </c>
      <c r="AW192">
        <v>1000.00358064516</v>
      </c>
      <c r="AX192">
        <v>101.756870967742</v>
      </c>
      <c r="AY192">
        <v>0.100022564516129</v>
      </c>
      <c r="AZ192">
        <v>20.418119354838701</v>
      </c>
      <c r="BA192">
        <v>20.451380645161301</v>
      </c>
      <c r="BB192">
        <v>20.5077161290323</v>
      </c>
      <c r="BC192">
        <v>0</v>
      </c>
      <c r="BD192">
        <v>0</v>
      </c>
      <c r="BE192">
        <v>9997.3151612903202</v>
      </c>
      <c r="BF192">
        <v>-2.71668548387097E-2</v>
      </c>
      <c r="BG192">
        <v>1.7727654838709699E-3</v>
      </c>
      <c r="BH192">
        <v>1591794887.5999999</v>
      </c>
      <c r="BI192" t="s">
        <v>607</v>
      </c>
      <c r="BJ192">
        <v>29</v>
      </c>
      <c r="BK192">
        <v>-0.52800000000000002</v>
      </c>
      <c r="BL192">
        <v>0.254</v>
      </c>
      <c r="BM192">
        <v>410</v>
      </c>
      <c r="BN192">
        <v>20</v>
      </c>
      <c r="BO192">
        <v>0.35</v>
      </c>
      <c r="BP192">
        <v>0.2</v>
      </c>
      <c r="BQ192">
        <v>0.79665843902439004</v>
      </c>
      <c r="BR192">
        <v>0.106218668989532</v>
      </c>
      <c r="BS192">
        <v>1.9101204919277599E-2</v>
      </c>
      <c r="BT192">
        <v>0</v>
      </c>
      <c r="BU192">
        <v>-2.1970885365853701E-2</v>
      </c>
      <c r="BV192">
        <v>2.45505052264803E-2</v>
      </c>
      <c r="BW192">
        <v>2.61861438844966E-3</v>
      </c>
      <c r="BX192">
        <v>1</v>
      </c>
      <c r="BY192">
        <v>1</v>
      </c>
      <c r="BZ192">
        <v>2</v>
      </c>
      <c r="CA192" t="s">
        <v>203</v>
      </c>
      <c r="CB192">
        <v>100</v>
      </c>
      <c r="CC192">
        <v>100</v>
      </c>
      <c r="CD192">
        <v>-0.52800000000000002</v>
      </c>
      <c r="CE192">
        <v>0.254</v>
      </c>
      <c r="CF192">
        <v>2</v>
      </c>
      <c r="CG192">
        <v>1054.31</v>
      </c>
      <c r="CH192">
        <v>358.96699999999998</v>
      </c>
      <c r="CI192">
        <v>20.000499999999999</v>
      </c>
      <c r="CJ192">
        <v>25.437799999999999</v>
      </c>
      <c r="CK192">
        <v>30</v>
      </c>
      <c r="CL192">
        <v>25.281700000000001</v>
      </c>
      <c r="CM192">
        <v>25.324000000000002</v>
      </c>
      <c r="CN192">
        <v>25.898800000000001</v>
      </c>
      <c r="CO192">
        <v>-30</v>
      </c>
      <c r="CP192">
        <v>-30</v>
      </c>
      <c r="CQ192">
        <v>20</v>
      </c>
      <c r="CR192">
        <v>410</v>
      </c>
      <c r="CS192">
        <v>20</v>
      </c>
      <c r="CT192">
        <v>101.35299999999999</v>
      </c>
      <c r="CU192">
        <v>101.514</v>
      </c>
    </row>
    <row r="193" spans="1:99" x14ac:dyDescent="0.25">
      <c r="A193">
        <v>177</v>
      </c>
      <c r="B193">
        <v>1591795228.5999999</v>
      </c>
      <c r="C193">
        <v>9414.0999999046307</v>
      </c>
      <c r="D193" t="s">
        <v>627</v>
      </c>
      <c r="E193" t="s">
        <v>628</v>
      </c>
      <c r="F193">
        <v>1591795219.9709699</v>
      </c>
      <c r="G193">
        <f t="shared" si="58"/>
        <v>-2.4630550005702288E-5</v>
      </c>
      <c r="H193">
        <f t="shared" si="59"/>
        <v>-1.0134955785760058</v>
      </c>
      <c r="I193">
        <f t="shared" si="60"/>
        <v>410.791032258065</v>
      </c>
      <c r="J193">
        <f t="shared" si="61"/>
        <v>193.31775345425396</v>
      </c>
      <c r="K193">
        <f t="shared" si="62"/>
        <v>19.69074524716677</v>
      </c>
      <c r="L193">
        <f t="shared" si="63"/>
        <v>41.841897195067119</v>
      </c>
      <c r="M193">
        <f t="shared" si="64"/>
        <v>-7.5016504447800161E-3</v>
      </c>
      <c r="N193">
        <f t="shared" si="65"/>
        <v>2.7919674160662238</v>
      </c>
      <c r="O193">
        <f t="shared" si="66"/>
        <v>-7.5128662782529233E-3</v>
      </c>
      <c r="P193">
        <f t="shared" si="67"/>
        <v>-4.6945323582705846E-3</v>
      </c>
      <c r="Q193">
        <f t="shared" si="68"/>
        <v>-7.2853564654838743E-3</v>
      </c>
      <c r="R193">
        <f t="shared" si="69"/>
        <v>20.422749035872467</v>
      </c>
      <c r="S193">
        <f t="shared" si="70"/>
        <v>20.451335483870999</v>
      </c>
      <c r="T193">
        <f t="shared" si="71"/>
        <v>2.4130076863587457</v>
      </c>
      <c r="U193">
        <f t="shared" si="72"/>
        <v>86.655243214975712</v>
      </c>
      <c r="V193">
        <f t="shared" si="73"/>
        <v>2.0864506737366568</v>
      </c>
      <c r="W193">
        <f t="shared" si="74"/>
        <v>2.407760449717459</v>
      </c>
      <c r="X193">
        <f t="shared" si="75"/>
        <v>0.32655701262208892</v>
      </c>
      <c r="Y193">
        <f t="shared" si="76"/>
        <v>1.086207255251471</v>
      </c>
      <c r="Z193">
        <f t="shared" si="77"/>
        <v>-5.3090053695592374</v>
      </c>
      <c r="AA193">
        <f t="shared" si="78"/>
        <v>-0.38401129445000842</v>
      </c>
      <c r="AB193">
        <f t="shared" si="79"/>
        <v>-4.6140947652232587</v>
      </c>
      <c r="AC193">
        <v>-1.2242772126720999E-3</v>
      </c>
      <c r="AD193">
        <v>2.3645875562781998E-2</v>
      </c>
      <c r="AE193">
        <v>2.6817023106806799</v>
      </c>
      <c r="AF193">
        <v>0</v>
      </c>
      <c r="AG193">
        <v>0</v>
      </c>
      <c r="AH193">
        <f t="shared" si="80"/>
        <v>1</v>
      </c>
      <c r="AI193">
        <f t="shared" si="81"/>
        <v>0</v>
      </c>
      <c r="AJ193">
        <f t="shared" si="82"/>
        <v>55041.660202408311</v>
      </c>
      <c r="AK193">
        <f t="shared" si="83"/>
        <v>-3.8123267741935501E-2</v>
      </c>
      <c r="AL193">
        <f t="shared" si="84"/>
        <v>-1.8680401193548395E-2</v>
      </c>
      <c r="AM193">
        <f t="shared" si="85"/>
        <v>0.49</v>
      </c>
      <c r="AN193">
        <f t="shared" si="86"/>
        <v>0.39</v>
      </c>
      <c r="AO193">
        <v>7.87</v>
      </c>
      <c r="AP193">
        <v>0.5</v>
      </c>
      <c r="AQ193" t="s">
        <v>196</v>
      </c>
      <c r="AR193">
        <v>1591795219.9709699</v>
      </c>
      <c r="AS193">
        <v>410.791032258065</v>
      </c>
      <c r="AT193">
        <v>409.98545161290298</v>
      </c>
      <c r="AU193">
        <v>20.484138709677399</v>
      </c>
      <c r="AV193">
        <v>20.5031258064516</v>
      </c>
      <c r="AW193">
        <v>1000.00403225806</v>
      </c>
      <c r="AX193">
        <v>101.756870967742</v>
      </c>
      <c r="AY193">
        <v>0.100019541935484</v>
      </c>
      <c r="AZ193">
        <v>20.416064516129001</v>
      </c>
      <c r="BA193">
        <v>20.451335483870999</v>
      </c>
      <c r="BB193">
        <v>20.5037709677419</v>
      </c>
      <c r="BC193">
        <v>0</v>
      </c>
      <c r="BD193">
        <v>0</v>
      </c>
      <c r="BE193">
        <v>10005.336129032299</v>
      </c>
      <c r="BF193">
        <v>-3.8123267741935501E-2</v>
      </c>
      <c r="BG193">
        <v>1.8408887096774201E-3</v>
      </c>
      <c r="BH193">
        <v>1591794887.5999999</v>
      </c>
      <c r="BI193" t="s">
        <v>607</v>
      </c>
      <c r="BJ193">
        <v>29</v>
      </c>
      <c r="BK193">
        <v>-0.52800000000000002</v>
      </c>
      <c r="BL193">
        <v>0.254</v>
      </c>
      <c r="BM193">
        <v>410</v>
      </c>
      <c r="BN193">
        <v>20</v>
      </c>
      <c r="BO193">
        <v>0.35</v>
      </c>
      <c r="BP193">
        <v>0.2</v>
      </c>
      <c r="BQ193">
        <v>0.80360009756097595</v>
      </c>
      <c r="BR193">
        <v>2.9924947735342801E-3</v>
      </c>
      <c r="BS193">
        <v>1.5155989503959799E-2</v>
      </c>
      <c r="BT193">
        <v>1</v>
      </c>
      <c r="BU193">
        <v>-1.9947978048780499E-2</v>
      </c>
      <c r="BV193">
        <v>3.14893379790884E-2</v>
      </c>
      <c r="BW193">
        <v>3.2186550621385898E-3</v>
      </c>
      <c r="BX193">
        <v>1</v>
      </c>
      <c r="BY193">
        <v>2</v>
      </c>
      <c r="BZ193">
        <v>2</v>
      </c>
      <c r="CA193" t="s">
        <v>289</v>
      </c>
      <c r="CB193">
        <v>100</v>
      </c>
      <c r="CC193">
        <v>100</v>
      </c>
      <c r="CD193">
        <v>-0.52800000000000002</v>
      </c>
      <c r="CE193">
        <v>0.254</v>
      </c>
      <c r="CF193">
        <v>2</v>
      </c>
      <c r="CG193">
        <v>1055.1500000000001</v>
      </c>
      <c r="CH193">
        <v>358.95299999999997</v>
      </c>
      <c r="CI193">
        <v>20.000299999999999</v>
      </c>
      <c r="CJ193">
        <v>25.438800000000001</v>
      </c>
      <c r="CK193">
        <v>30.0002</v>
      </c>
      <c r="CL193">
        <v>25.281700000000001</v>
      </c>
      <c r="CM193">
        <v>25.324000000000002</v>
      </c>
      <c r="CN193">
        <v>25.9009</v>
      </c>
      <c r="CO193">
        <v>-30</v>
      </c>
      <c r="CP193">
        <v>-30</v>
      </c>
      <c r="CQ193">
        <v>20</v>
      </c>
      <c r="CR193">
        <v>410</v>
      </c>
      <c r="CS193">
        <v>20</v>
      </c>
      <c r="CT193">
        <v>101.35299999999999</v>
      </c>
      <c r="CU193">
        <v>101.517</v>
      </c>
    </row>
    <row r="194" spans="1:99" x14ac:dyDescent="0.25">
      <c r="A194">
        <v>178</v>
      </c>
      <c r="B194">
        <v>1591795233.5999999</v>
      </c>
      <c r="C194">
        <v>9419.0999999046307</v>
      </c>
      <c r="D194" t="s">
        <v>629</v>
      </c>
      <c r="E194" t="s">
        <v>630</v>
      </c>
      <c r="F194">
        <v>1591795224.9709699</v>
      </c>
      <c r="G194">
        <f t="shared" si="58"/>
        <v>-2.1680471190342121E-5</v>
      </c>
      <c r="H194">
        <f t="shared" si="59"/>
        <v>-1.0027801777929861</v>
      </c>
      <c r="I194">
        <f t="shared" si="60"/>
        <v>410.77954838709701</v>
      </c>
      <c r="J194">
        <f t="shared" si="61"/>
        <v>167.0747227788633</v>
      </c>
      <c r="K194">
        <f t="shared" si="62"/>
        <v>17.017767571692694</v>
      </c>
      <c r="L194">
        <f t="shared" si="63"/>
        <v>41.840864742352792</v>
      </c>
      <c r="M194">
        <f t="shared" si="64"/>
        <v>-6.6172264316507086E-3</v>
      </c>
      <c r="N194">
        <f t="shared" si="65"/>
        <v>2.7913407387356868</v>
      </c>
      <c r="O194">
        <f t="shared" si="66"/>
        <v>-6.6259538309362924E-3</v>
      </c>
      <c r="P194">
        <f t="shared" si="67"/>
        <v>-4.1404360858007146E-3</v>
      </c>
      <c r="Q194">
        <f t="shared" si="68"/>
        <v>-6.6815605425483964E-3</v>
      </c>
      <c r="R194">
        <f t="shared" si="69"/>
        <v>20.419347986560787</v>
      </c>
      <c r="S194">
        <f t="shared" si="70"/>
        <v>20.448922580645199</v>
      </c>
      <c r="T194">
        <f t="shared" si="71"/>
        <v>2.4126484015266607</v>
      </c>
      <c r="U194">
        <f t="shared" si="72"/>
        <v>86.680641906555934</v>
      </c>
      <c r="V194">
        <f t="shared" si="73"/>
        <v>2.0867272757059023</v>
      </c>
      <c r="W194">
        <f t="shared" si="74"/>
        <v>2.4073740454707875</v>
      </c>
      <c r="X194">
        <f t="shared" si="75"/>
        <v>0.32592112582075838</v>
      </c>
      <c r="Y194">
        <f t="shared" si="76"/>
        <v>0.95610877949408757</v>
      </c>
      <c r="Z194">
        <f t="shared" si="77"/>
        <v>-5.3359693125222698</v>
      </c>
      <c r="AA194">
        <f t="shared" si="78"/>
        <v>-0.38603841078731499</v>
      </c>
      <c r="AB194">
        <f t="shared" si="79"/>
        <v>-4.7725805043580456</v>
      </c>
      <c r="AC194">
        <v>-1.22385025149725E-3</v>
      </c>
      <c r="AD194">
        <v>2.36376291699666E-2</v>
      </c>
      <c r="AE194">
        <v>2.6811140878100099</v>
      </c>
      <c r="AF194">
        <v>0</v>
      </c>
      <c r="AG194">
        <v>0</v>
      </c>
      <c r="AH194">
        <f t="shared" si="80"/>
        <v>1</v>
      </c>
      <c r="AI194">
        <f t="shared" si="81"/>
        <v>0</v>
      </c>
      <c r="AJ194">
        <f t="shared" si="82"/>
        <v>55023.746196146145</v>
      </c>
      <c r="AK194">
        <f t="shared" si="83"/>
        <v>-3.4963686774193599E-2</v>
      </c>
      <c r="AL194">
        <f t="shared" si="84"/>
        <v>-1.7132206519354862E-2</v>
      </c>
      <c r="AM194">
        <f t="shared" si="85"/>
        <v>0.49</v>
      </c>
      <c r="AN194">
        <f t="shared" si="86"/>
        <v>0.39</v>
      </c>
      <c r="AO194">
        <v>7.87</v>
      </c>
      <c r="AP194">
        <v>0.5</v>
      </c>
      <c r="AQ194" t="s">
        <v>196</v>
      </c>
      <c r="AR194">
        <v>1591795224.9709699</v>
      </c>
      <c r="AS194">
        <v>410.77954838709701</v>
      </c>
      <c r="AT194">
        <v>409.98335483871</v>
      </c>
      <c r="AU194">
        <v>20.486787096774201</v>
      </c>
      <c r="AV194">
        <v>20.503499999999999</v>
      </c>
      <c r="AW194">
        <v>1000.0042580645199</v>
      </c>
      <c r="AX194">
        <v>101.757225806452</v>
      </c>
      <c r="AY194">
        <v>9.9998845161290303E-2</v>
      </c>
      <c r="AZ194">
        <v>20.413464516129</v>
      </c>
      <c r="BA194">
        <v>20.448922580645199</v>
      </c>
      <c r="BB194">
        <v>20.500758064516099</v>
      </c>
      <c r="BC194">
        <v>0</v>
      </c>
      <c r="BD194">
        <v>0</v>
      </c>
      <c r="BE194">
        <v>10001.8119354839</v>
      </c>
      <c r="BF194">
        <v>-3.4963686774193599E-2</v>
      </c>
      <c r="BG194">
        <v>1.84797870967742E-3</v>
      </c>
      <c r="BH194">
        <v>1591794887.5999999</v>
      </c>
      <c r="BI194" t="s">
        <v>607</v>
      </c>
      <c r="BJ194">
        <v>29</v>
      </c>
      <c r="BK194">
        <v>-0.52800000000000002</v>
      </c>
      <c r="BL194">
        <v>0.254</v>
      </c>
      <c r="BM194">
        <v>410</v>
      </c>
      <c r="BN194">
        <v>20</v>
      </c>
      <c r="BO194">
        <v>0.35</v>
      </c>
      <c r="BP194">
        <v>0.2</v>
      </c>
      <c r="BQ194">
        <v>0.799607487804878</v>
      </c>
      <c r="BR194">
        <v>-0.112375756097467</v>
      </c>
      <c r="BS194">
        <v>2.1993942142816501E-2</v>
      </c>
      <c r="BT194">
        <v>0</v>
      </c>
      <c r="BU194">
        <v>-1.7626826829268302E-2</v>
      </c>
      <c r="BV194">
        <v>2.5772661324036199E-2</v>
      </c>
      <c r="BW194">
        <v>2.6951741735675599E-3</v>
      </c>
      <c r="BX194">
        <v>1</v>
      </c>
      <c r="BY194">
        <v>1</v>
      </c>
      <c r="BZ194">
        <v>2</v>
      </c>
      <c r="CA194" t="s">
        <v>203</v>
      </c>
      <c r="CB194">
        <v>100</v>
      </c>
      <c r="CC194">
        <v>100</v>
      </c>
      <c r="CD194">
        <v>-0.52800000000000002</v>
      </c>
      <c r="CE194">
        <v>0.254</v>
      </c>
      <c r="CF194">
        <v>2</v>
      </c>
      <c r="CG194">
        <v>1051.43</v>
      </c>
      <c r="CH194">
        <v>359.16699999999997</v>
      </c>
      <c r="CI194">
        <v>20.000399999999999</v>
      </c>
      <c r="CJ194">
        <v>25.438800000000001</v>
      </c>
      <c r="CK194">
        <v>30.0001</v>
      </c>
      <c r="CL194">
        <v>25.281700000000001</v>
      </c>
      <c r="CM194">
        <v>25.324000000000002</v>
      </c>
      <c r="CN194">
        <v>25.9008</v>
      </c>
      <c r="CO194">
        <v>-30</v>
      </c>
      <c r="CP194">
        <v>-30</v>
      </c>
      <c r="CQ194">
        <v>20</v>
      </c>
      <c r="CR194">
        <v>410</v>
      </c>
      <c r="CS194">
        <v>20</v>
      </c>
      <c r="CT194">
        <v>101.35299999999999</v>
      </c>
      <c r="CU194">
        <v>101.517</v>
      </c>
    </row>
    <row r="195" spans="1:99" x14ac:dyDescent="0.25">
      <c r="A195">
        <v>179</v>
      </c>
      <c r="B195">
        <v>1591795508.5999999</v>
      </c>
      <c r="C195">
        <v>9694.0999999046307</v>
      </c>
      <c r="D195" t="s">
        <v>633</v>
      </c>
      <c r="E195" t="s">
        <v>634</v>
      </c>
      <c r="F195">
        <v>1591795495.56774</v>
      </c>
      <c r="G195">
        <f t="shared" si="58"/>
        <v>-4.4744351330229493E-5</v>
      </c>
      <c r="H195">
        <f t="shared" si="59"/>
        <v>-0.86953725083569178</v>
      </c>
      <c r="I195">
        <f t="shared" si="60"/>
        <v>410.63532258064498</v>
      </c>
      <c r="J195">
        <f t="shared" si="61"/>
        <v>306.00830665895387</v>
      </c>
      <c r="K195">
        <f t="shared" si="62"/>
        <v>31.168632280142813</v>
      </c>
      <c r="L195">
        <f t="shared" si="63"/>
        <v>41.825470394888207</v>
      </c>
      <c r="M195">
        <f t="shared" si="64"/>
        <v>-1.3511243536918101E-2</v>
      </c>
      <c r="N195">
        <f t="shared" si="65"/>
        <v>2.7845257977445033</v>
      </c>
      <c r="O195">
        <f t="shared" si="66"/>
        <v>-1.3547772160320104E-2</v>
      </c>
      <c r="P195">
        <f t="shared" si="67"/>
        <v>-8.4640675278470773E-3</v>
      </c>
      <c r="Q195">
        <f t="shared" si="68"/>
        <v>5.7951586593193508E-3</v>
      </c>
      <c r="R195">
        <f t="shared" si="69"/>
        <v>20.440607710639224</v>
      </c>
      <c r="S195">
        <f t="shared" si="70"/>
        <v>20.456045161290302</v>
      </c>
      <c r="T195">
        <f t="shared" si="71"/>
        <v>2.413709099268889</v>
      </c>
      <c r="U195">
        <f t="shared" si="72"/>
        <v>86.51867921604709</v>
      </c>
      <c r="V195">
        <f t="shared" si="73"/>
        <v>2.0847385030498313</v>
      </c>
      <c r="W195">
        <f t="shared" si="74"/>
        <v>2.4095819792209259</v>
      </c>
      <c r="X195">
        <f t="shared" si="75"/>
        <v>0.32897059621905766</v>
      </c>
      <c r="Y195">
        <f t="shared" si="76"/>
        <v>1.9732258936631206</v>
      </c>
      <c r="Z195">
        <f t="shared" si="77"/>
        <v>-4.1626644320214501</v>
      </c>
      <c r="AA195">
        <f t="shared" si="78"/>
        <v>-0.30192494036986878</v>
      </c>
      <c r="AB195">
        <f t="shared" si="79"/>
        <v>-2.4855683200688787</v>
      </c>
      <c r="AC195">
        <v>-1.22182399766142E-3</v>
      </c>
      <c r="AD195">
        <v>2.35984937964052E-2</v>
      </c>
      <c r="AE195">
        <v>2.6783206507093502</v>
      </c>
      <c r="AF195">
        <v>0</v>
      </c>
      <c r="AG195">
        <v>0</v>
      </c>
      <c r="AH195">
        <f t="shared" si="80"/>
        <v>1</v>
      </c>
      <c r="AI195">
        <f t="shared" si="81"/>
        <v>0</v>
      </c>
      <c r="AJ195">
        <f t="shared" si="82"/>
        <v>54933.523842873459</v>
      </c>
      <c r="AK195">
        <f t="shared" si="83"/>
        <v>3.03252677096774E-2</v>
      </c>
      <c r="AL195">
        <f t="shared" si="84"/>
        <v>1.4859381177741925E-2</v>
      </c>
      <c r="AM195">
        <f t="shared" si="85"/>
        <v>0.49</v>
      </c>
      <c r="AN195">
        <f t="shared" si="86"/>
        <v>0.39</v>
      </c>
      <c r="AO195">
        <v>7.14</v>
      </c>
      <c r="AP195">
        <v>0.5</v>
      </c>
      <c r="AQ195" t="s">
        <v>196</v>
      </c>
      <c r="AR195">
        <v>1591795495.56774</v>
      </c>
      <c r="AS195">
        <v>410.63532258064498</v>
      </c>
      <c r="AT195">
        <v>410.00135483870997</v>
      </c>
      <c r="AU195">
        <v>20.467606451612902</v>
      </c>
      <c r="AV195">
        <v>20.498899999999999</v>
      </c>
      <c r="AW195">
        <v>1000.00096774194</v>
      </c>
      <c r="AX195">
        <v>101.755</v>
      </c>
      <c r="AY195">
        <v>0.100510461290323</v>
      </c>
      <c r="AZ195">
        <v>20.4283161290323</v>
      </c>
      <c r="BA195">
        <v>20.456045161290302</v>
      </c>
      <c r="BB195">
        <v>20.507116129032301</v>
      </c>
      <c r="BC195">
        <v>0</v>
      </c>
      <c r="BD195">
        <v>0</v>
      </c>
      <c r="BE195">
        <v>9985.4709677419305</v>
      </c>
      <c r="BF195">
        <v>3.03252677096774E-2</v>
      </c>
      <c r="BG195">
        <v>1.87109774193548E-3</v>
      </c>
      <c r="BH195">
        <v>1591795496.0999999</v>
      </c>
      <c r="BI195" t="s">
        <v>635</v>
      </c>
      <c r="BJ195">
        <v>30</v>
      </c>
      <c r="BK195">
        <v>-0.59099999999999997</v>
      </c>
      <c r="BL195">
        <v>0.255</v>
      </c>
      <c r="BM195">
        <v>410</v>
      </c>
      <c r="BN195">
        <v>20</v>
      </c>
      <c r="BO195">
        <v>0.41</v>
      </c>
      <c r="BP195">
        <v>0.17</v>
      </c>
      <c r="BQ195">
        <v>0.380677029268293</v>
      </c>
      <c r="BR195">
        <v>3.22284287665512</v>
      </c>
      <c r="BS195">
        <v>0.35776369997401603</v>
      </c>
      <c r="BT195">
        <v>0</v>
      </c>
      <c r="BU195">
        <v>-1.3006582804878E-2</v>
      </c>
      <c r="BV195">
        <v>-0.14537058198606601</v>
      </c>
      <c r="BW195">
        <v>1.5854869803953099E-2</v>
      </c>
      <c r="BX195">
        <v>0</v>
      </c>
      <c r="BY195">
        <v>0</v>
      </c>
      <c r="BZ195">
        <v>2</v>
      </c>
      <c r="CA195" t="s">
        <v>198</v>
      </c>
      <c r="CB195">
        <v>100</v>
      </c>
      <c r="CC195">
        <v>100</v>
      </c>
      <c r="CD195">
        <v>-0.59099999999999997</v>
      </c>
      <c r="CE195">
        <v>0.255</v>
      </c>
      <c r="CF195">
        <v>2</v>
      </c>
      <c r="CG195">
        <v>1047.21</v>
      </c>
      <c r="CH195">
        <v>357.40800000000002</v>
      </c>
      <c r="CI195">
        <v>20.000499999999999</v>
      </c>
      <c r="CJ195">
        <v>25.4559</v>
      </c>
      <c r="CK195">
        <v>30.0002</v>
      </c>
      <c r="CL195">
        <v>25.304300000000001</v>
      </c>
      <c r="CM195">
        <v>25.343299999999999</v>
      </c>
      <c r="CN195">
        <v>25.904499999999999</v>
      </c>
      <c r="CO195">
        <v>-30</v>
      </c>
      <c r="CP195">
        <v>-30</v>
      </c>
      <c r="CQ195">
        <v>20</v>
      </c>
      <c r="CR195">
        <v>410</v>
      </c>
      <c r="CS195">
        <v>20</v>
      </c>
      <c r="CT195">
        <v>101.342</v>
      </c>
      <c r="CU195">
        <v>101.523</v>
      </c>
    </row>
    <row r="196" spans="1:99" x14ac:dyDescent="0.25">
      <c r="A196">
        <v>180</v>
      </c>
      <c r="B196">
        <v>1591795513.5999999</v>
      </c>
      <c r="C196">
        <v>9699.0999999046307</v>
      </c>
      <c r="D196" t="s">
        <v>636</v>
      </c>
      <c r="E196" t="s">
        <v>637</v>
      </c>
      <c r="F196">
        <v>1591795505.2451601</v>
      </c>
      <c r="G196">
        <f t="shared" si="58"/>
        <v>-3.7904708934439292E-5</v>
      </c>
      <c r="H196">
        <f t="shared" si="59"/>
        <v>-0.95796501555944436</v>
      </c>
      <c r="I196">
        <f t="shared" si="60"/>
        <v>410.69125806451598</v>
      </c>
      <c r="J196">
        <f t="shared" si="61"/>
        <v>275.37431418088539</v>
      </c>
      <c r="K196">
        <f t="shared" si="62"/>
        <v>28.048445093664547</v>
      </c>
      <c r="L196">
        <f t="shared" si="63"/>
        <v>41.831247901733974</v>
      </c>
      <c r="M196">
        <f t="shared" si="64"/>
        <v>-1.1458331077716344E-2</v>
      </c>
      <c r="N196">
        <f t="shared" si="65"/>
        <v>2.7842954173242891</v>
      </c>
      <c r="O196">
        <f t="shared" si="66"/>
        <v>-1.1484593134466986E-2</v>
      </c>
      <c r="P196">
        <f t="shared" si="67"/>
        <v>-7.1755062271241102E-3</v>
      </c>
      <c r="Q196">
        <f t="shared" si="68"/>
        <v>7.1597881692580722E-3</v>
      </c>
      <c r="R196">
        <f t="shared" si="69"/>
        <v>20.435069428675252</v>
      </c>
      <c r="S196">
        <f t="shared" si="70"/>
        <v>20.458435483871</v>
      </c>
      <c r="T196">
        <f t="shared" si="71"/>
        <v>2.4140651586664732</v>
      </c>
      <c r="U196">
        <f t="shared" si="72"/>
        <v>86.562322877723247</v>
      </c>
      <c r="V196">
        <f t="shared" si="73"/>
        <v>2.0853171617787027</v>
      </c>
      <c r="W196">
        <f t="shared" si="74"/>
        <v>2.4090355855218823</v>
      </c>
      <c r="X196">
        <f t="shared" si="75"/>
        <v>0.32874799688777046</v>
      </c>
      <c r="Y196">
        <f t="shared" si="76"/>
        <v>1.6715976640087729</v>
      </c>
      <c r="Z196">
        <f t="shared" si="77"/>
        <v>-5.0726459555755401</v>
      </c>
      <c r="AA196">
        <f t="shared" si="78"/>
        <v>-0.36795543518276536</v>
      </c>
      <c r="AB196">
        <f t="shared" si="79"/>
        <v>-3.7618439385802747</v>
      </c>
      <c r="AC196">
        <v>-1.2216668881395701E-3</v>
      </c>
      <c r="AD196">
        <v>2.3595459359298201E-2</v>
      </c>
      <c r="AE196">
        <v>2.6781039267894999</v>
      </c>
      <c r="AF196">
        <v>0</v>
      </c>
      <c r="AG196">
        <v>0</v>
      </c>
      <c r="AH196">
        <f t="shared" si="80"/>
        <v>1</v>
      </c>
      <c r="AI196">
        <f t="shared" si="81"/>
        <v>0</v>
      </c>
      <c r="AJ196">
        <f t="shared" si="82"/>
        <v>54927.435459515691</v>
      </c>
      <c r="AK196">
        <f t="shared" si="83"/>
        <v>3.7466186129032297E-2</v>
      </c>
      <c r="AL196">
        <f t="shared" si="84"/>
        <v>1.8358431203225827E-2</v>
      </c>
      <c r="AM196">
        <f t="shared" si="85"/>
        <v>0.49</v>
      </c>
      <c r="AN196">
        <f t="shared" si="86"/>
        <v>0.39</v>
      </c>
      <c r="AO196">
        <v>7.14</v>
      </c>
      <c r="AP196">
        <v>0.5</v>
      </c>
      <c r="AQ196" t="s">
        <v>196</v>
      </c>
      <c r="AR196">
        <v>1591795505.2451601</v>
      </c>
      <c r="AS196">
        <v>410.69125806451598</v>
      </c>
      <c r="AT196">
        <v>409.99616129032302</v>
      </c>
      <c r="AU196">
        <v>20.473248387096799</v>
      </c>
      <c r="AV196">
        <v>20.499758064516101</v>
      </c>
      <c r="AW196">
        <v>1000.0074516129</v>
      </c>
      <c r="AX196">
        <v>101.755064516129</v>
      </c>
      <c r="AY196">
        <v>0.100641151612903</v>
      </c>
      <c r="AZ196">
        <v>20.424641935483901</v>
      </c>
      <c r="BA196">
        <v>20.458435483871</v>
      </c>
      <c r="BB196">
        <v>20.5018903225806</v>
      </c>
      <c r="BC196">
        <v>0</v>
      </c>
      <c r="BD196">
        <v>0</v>
      </c>
      <c r="BE196">
        <v>9984.1806451612902</v>
      </c>
      <c r="BF196">
        <v>3.7466186129032297E-2</v>
      </c>
      <c r="BG196">
        <v>1.8211600000000001E-3</v>
      </c>
      <c r="BH196">
        <v>1591795496.0999999</v>
      </c>
      <c r="BI196" t="s">
        <v>635</v>
      </c>
      <c r="BJ196">
        <v>30</v>
      </c>
      <c r="BK196">
        <v>-0.59099999999999997</v>
      </c>
      <c r="BL196">
        <v>0.255</v>
      </c>
      <c r="BM196">
        <v>410</v>
      </c>
      <c r="BN196">
        <v>20</v>
      </c>
      <c r="BO196">
        <v>0.41</v>
      </c>
      <c r="BP196">
        <v>0.17</v>
      </c>
      <c r="BQ196">
        <v>0.55453719756097597</v>
      </c>
      <c r="BR196">
        <v>2.8029128320552199</v>
      </c>
      <c r="BS196">
        <v>0.33460227490752698</v>
      </c>
      <c r="BT196">
        <v>0</v>
      </c>
      <c r="BU196">
        <v>-2.0405281585365899E-2</v>
      </c>
      <c r="BV196">
        <v>-0.11283109034841</v>
      </c>
      <c r="BW196">
        <v>1.40760916644838E-2</v>
      </c>
      <c r="BX196">
        <v>0</v>
      </c>
      <c r="BY196">
        <v>0</v>
      </c>
      <c r="BZ196">
        <v>2</v>
      </c>
      <c r="CA196" t="s">
        <v>198</v>
      </c>
      <c r="CB196">
        <v>100</v>
      </c>
      <c r="CC196">
        <v>100</v>
      </c>
      <c r="CD196">
        <v>-0.59099999999999997</v>
      </c>
      <c r="CE196">
        <v>0.255</v>
      </c>
      <c r="CF196">
        <v>2</v>
      </c>
      <c r="CG196">
        <v>1049.67</v>
      </c>
      <c r="CH196">
        <v>357.83</v>
      </c>
      <c r="CI196">
        <v>20.000699999999998</v>
      </c>
      <c r="CJ196">
        <v>25.4559</v>
      </c>
      <c r="CK196">
        <v>30.0001</v>
      </c>
      <c r="CL196">
        <v>25.300699999999999</v>
      </c>
      <c r="CM196">
        <v>25.341000000000001</v>
      </c>
      <c r="CN196">
        <v>25.904199999999999</v>
      </c>
      <c r="CO196">
        <v>-30</v>
      </c>
      <c r="CP196">
        <v>-30</v>
      </c>
      <c r="CQ196">
        <v>20</v>
      </c>
      <c r="CR196">
        <v>410</v>
      </c>
      <c r="CS196">
        <v>20</v>
      </c>
      <c r="CT196">
        <v>101.34099999999999</v>
      </c>
      <c r="CU196">
        <v>101.521</v>
      </c>
    </row>
    <row r="197" spans="1:99" x14ac:dyDescent="0.25">
      <c r="A197">
        <v>181</v>
      </c>
      <c r="B197">
        <v>1591795518.5999999</v>
      </c>
      <c r="C197">
        <v>9704.0999999046307</v>
      </c>
      <c r="D197" t="s">
        <v>638</v>
      </c>
      <c r="E197" t="s">
        <v>639</v>
      </c>
      <c r="F197">
        <v>1591795510.03548</v>
      </c>
      <c r="G197">
        <f t="shared" si="58"/>
        <v>-4.0672599644170567E-5</v>
      </c>
      <c r="H197">
        <f t="shared" si="59"/>
        <v>-1.0849691304708928</v>
      </c>
      <c r="I197">
        <f t="shared" si="60"/>
        <v>410.77406451612899</v>
      </c>
      <c r="J197">
        <f t="shared" si="61"/>
        <v>267.81670238842008</v>
      </c>
      <c r="K197">
        <f t="shared" si="62"/>
        <v>27.278642917757654</v>
      </c>
      <c r="L197">
        <f t="shared" si="63"/>
        <v>41.839657220332974</v>
      </c>
      <c r="M197">
        <f t="shared" si="64"/>
        <v>-1.2271818207568607E-2</v>
      </c>
      <c r="N197">
        <f t="shared" si="65"/>
        <v>2.786311820583629</v>
      </c>
      <c r="O197">
        <f t="shared" si="66"/>
        <v>-1.2301925031114278E-2</v>
      </c>
      <c r="P197">
        <f t="shared" si="67"/>
        <v>-7.6859920986901906E-3</v>
      </c>
      <c r="Q197">
        <f t="shared" si="68"/>
        <v>7.8501576320322529E-3</v>
      </c>
      <c r="R197">
        <f t="shared" si="69"/>
        <v>20.435685650002124</v>
      </c>
      <c r="S197">
        <f t="shared" si="70"/>
        <v>20.4607806451613</v>
      </c>
      <c r="T197">
        <f t="shared" si="71"/>
        <v>2.4144145356119013</v>
      </c>
      <c r="U197">
        <f t="shared" si="72"/>
        <v>86.553955979644456</v>
      </c>
      <c r="V197">
        <f t="shared" si="73"/>
        <v>2.0850977479928026</v>
      </c>
      <c r="W197">
        <f t="shared" si="74"/>
        <v>2.4090149599669028</v>
      </c>
      <c r="X197">
        <f t="shared" si="75"/>
        <v>0.32931678761909877</v>
      </c>
      <c r="Y197">
        <f t="shared" si="76"/>
        <v>1.7936616443079221</v>
      </c>
      <c r="Z197">
        <f t="shared" si="77"/>
        <v>-5.4494358700931738</v>
      </c>
      <c r="AA197">
        <f t="shared" si="78"/>
        <v>-0.39500510676154293</v>
      </c>
      <c r="AB197">
        <f t="shared" si="79"/>
        <v>-4.0429291749147627</v>
      </c>
      <c r="AC197">
        <v>-1.22304241929968E-3</v>
      </c>
      <c r="AD197">
        <v>2.36220265765167E-2</v>
      </c>
      <c r="AE197">
        <v>2.68000076414623</v>
      </c>
      <c r="AF197">
        <v>0</v>
      </c>
      <c r="AG197">
        <v>0</v>
      </c>
      <c r="AH197">
        <f t="shared" si="80"/>
        <v>1</v>
      </c>
      <c r="AI197">
        <f t="shared" si="81"/>
        <v>0</v>
      </c>
      <c r="AJ197">
        <f t="shared" si="82"/>
        <v>54986.796397009828</v>
      </c>
      <c r="AK197">
        <f t="shared" si="83"/>
        <v>4.1078794516129002E-2</v>
      </c>
      <c r="AL197">
        <f t="shared" si="84"/>
        <v>2.0128609312903212E-2</v>
      </c>
      <c r="AM197">
        <f t="shared" si="85"/>
        <v>0.49</v>
      </c>
      <c r="AN197">
        <f t="shared" si="86"/>
        <v>0.39</v>
      </c>
      <c r="AO197">
        <v>7.14</v>
      </c>
      <c r="AP197">
        <v>0.5</v>
      </c>
      <c r="AQ197" t="s">
        <v>196</v>
      </c>
      <c r="AR197">
        <v>1591795510.03548</v>
      </c>
      <c r="AS197">
        <v>410.77406451612899</v>
      </c>
      <c r="AT197">
        <v>409.98748387096799</v>
      </c>
      <c r="AU197">
        <v>20.471106451612901</v>
      </c>
      <c r="AV197">
        <v>20.4995516129032</v>
      </c>
      <c r="AW197">
        <v>1000.02070967742</v>
      </c>
      <c r="AX197">
        <v>101.755225806452</v>
      </c>
      <c r="AY197">
        <v>0.100419022580645</v>
      </c>
      <c r="AZ197">
        <v>20.4245032258065</v>
      </c>
      <c r="BA197">
        <v>20.4607806451613</v>
      </c>
      <c r="BB197">
        <v>20.502919354838699</v>
      </c>
      <c r="BC197">
        <v>0</v>
      </c>
      <c r="BD197">
        <v>0</v>
      </c>
      <c r="BE197">
        <v>9995.4064516129001</v>
      </c>
      <c r="BF197">
        <v>4.1078794516129002E-2</v>
      </c>
      <c r="BG197">
        <v>1.83410709677419E-3</v>
      </c>
      <c r="BH197">
        <v>1591795496.0999999</v>
      </c>
      <c r="BI197" t="s">
        <v>635</v>
      </c>
      <c r="BJ197">
        <v>30</v>
      </c>
      <c r="BK197">
        <v>-0.59099999999999997</v>
      </c>
      <c r="BL197">
        <v>0.255</v>
      </c>
      <c r="BM197">
        <v>410</v>
      </c>
      <c r="BN197">
        <v>20</v>
      </c>
      <c r="BO197">
        <v>0.41</v>
      </c>
      <c r="BP197">
        <v>0.17</v>
      </c>
      <c r="BQ197">
        <v>0.730613195121951</v>
      </c>
      <c r="BR197">
        <v>0.74014212543557201</v>
      </c>
      <c r="BS197">
        <v>0.15933829883817899</v>
      </c>
      <c r="BT197">
        <v>0</v>
      </c>
      <c r="BU197">
        <v>-2.6471953414634101E-2</v>
      </c>
      <c r="BV197">
        <v>-4.8303267595801603E-3</v>
      </c>
      <c r="BW197">
        <v>6.8153340137418403E-3</v>
      </c>
      <c r="BX197">
        <v>1</v>
      </c>
      <c r="BY197">
        <v>1</v>
      </c>
      <c r="BZ197">
        <v>2</v>
      </c>
      <c r="CA197" t="s">
        <v>203</v>
      </c>
      <c r="CB197">
        <v>100</v>
      </c>
      <c r="CC197">
        <v>100</v>
      </c>
      <c r="CD197">
        <v>-0.59099999999999997</v>
      </c>
      <c r="CE197">
        <v>0.255</v>
      </c>
      <c r="CF197">
        <v>2</v>
      </c>
      <c r="CG197">
        <v>1051.9000000000001</v>
      </c>
      <c r="CH197">
        <v>357.983</v>
      </c>
      <c r="CI197">
        <v>20.000699999999998</v>
      </c>
      <c r="CJ197">
        <v>25.4559</v>
      </c>
      <c r="CK197">
        <v>30.0001</v>
      </c>
      <c r="CL197">
        <v>25.3002</v>
      </c>
      <c r="CM197">
        <v>25.3399</v>
      </c>
      <c r="CN197">
        <v>25.905100000000001</v>
      </c>
      <c r="CO197">
        <v>-30</v>
      </c>
      <c r="CP197">
        <v>-30</v>
      </c>
      <c r="CQ197">
        <v>20</v>
      </c>
      <c r="CR197">
        <v>410</v>
      </c>
      <c r="CS197">
        <v>20</v>
      </c>
      <c r="CT197">
        <v>101.34099999999999</v>
      </c>
      <c r="CU197">
        <v>101.521</v>
      </c>
    </row>
    <row r="198" spans="1:99" x14ac:dyDescent="0.25">
      <c r="A198">
        <v>182</v>
      </c>
      <c r="B198">
        <v>1591795523.5999999</v>
      </c>
      <c r="C198">
        <v>9709.0999999046307</v>
      </c>
      <c r="D198" t="s">
        <v>640</v>
      </c>
      <c r="E198" t="s">
        <v>641</v>
      </c>
      <c r="F198">
        <v>1591795514.9709699</v>
      </c>
      <c r="G198">
        <f t="shared" si="58"/>
        <v>-3.5174319892070473E-5</v>
      </c>
      <c r="H198">
        <f t="shared" si="59"/>
        <v>-1.0548673101690327</v>
      </c>
      <c r="I198">
        <f t="shared" si="60"/>
        <v>410.760290322581</v>
      </c>
      <c r="J198">
        <f t="shared" si="61"/>
        <v>250.3243310767792</v>
      </c>
      <c r="K198">
        <f t="shared" si="62"/>
        <v>25.496762605079532</v>
      </c>
      <c r="L198">
        <f t="shared" si="63"/>
        <v>41.837953046346541</v>
      </c>
      <c r="M198">
        <f t="shared" si="64"/>
        <v>-1.0616692866967764E-2</v>
      </c>
      <c r="N198">
        <f t="shared" si="65"/>
        <v>2.7884714897287859</v>
      </c>
      <c r="O198">
        <f t="shared" si="66"/>
        <v>-1.0639200672197114E-2</v>
      </c>
      <c r="P198">
        <f t="shared" si="67"/>
        <v>-6.6474742704625599E-3</v>
      </c>
      <c r="Q198">
        <f t="shared" si="68"/>
        <v>7.4269482501290278E-3</v>
      </c>
      <c r="R198">
        <f t="shared" si="69"/>
        <v>20.434635452743308</v>
      </c>
      <c r="S198">
        <f t="shared" si="70"/>
        <v>20.4634419354839</v>
      </c>
      <c r="T198">
        <f t="shared" si="71"/>
        <v>2.414811062415164</v>
      </c>
      <c r="U198">
        <f t="shared" si="72"/>
        <v>86.568472267175096</v>
      </c>
      <c r="V198">
        <f t="shared" si="73"/>
        <v>2.0855072423091436</v>
      </c>
      <c r="W198">
        <f t="shared" si="74"/>
        <v>2.4090840322013203</v>
      </c>
      <c r="X198">
        <f t="shared" si="75"/>
        <v>0.32930382010602033</v>
      </c>
      <c r="Y198">
        <f t="shared" si="76"/>
        <v>1.5511875072403079</v>
      </c>
      <c r="Z198">
        <f t="shared" si="77"/>
        <v>-5.7839053483226248</v>
      </c>
      <c r="AA198">
        <f t="shared" si="78"/>
        <v>-0.4189312811932675</v>
      </c>
      <c r="AB198">
        <f t="shared" si="79"/>
        <v>-4.6442221740254555</v>
      </c>
      <c r="AC198">
        <v>-1.22451676311479E-3</v>
      </c>
      <c r="AD198">
        <v>2.3650502276323902E-2</v>
      </c>
      <c r="AE198">
        <v>2.6820322782527199</v>
      </c>
      <c r="AF198">
        <v>0</v>
      </c>
      <c r="AG198">
        <v>0</v>
      </c>
      <c r="AH198">
        <f t="shared" si="80"/>
        <v>1</v>
      </c>
      <c r="AI198">
        <f t="shared" si="81"/>
        <v>0</v>
      </c>
      <c r="AJ198">
        <f t="shared" si="82"/>
        <v>55050.270465292939</v>
      </c>
      <c r="AK198">
        <f t="shared" si="83"/>
        <v>3.8864198064516103E-2</v>
      </c>
      <c r="AL198">
        <f t="shared" si="84"/>
        <v>1.9043457051612891E-2</v>
      </c>
      <c r="AM198">
        <f t="shared" si="85"/>
        <v>0.49</v>
      </c>
      <c r="AN198">
        <f t="shared" si="86"/>
        <v>0.39</v>
      </c>
      <c r="AO198">
        <v>7.14</v>
      </c>
      <c r="AP198">
        <v>0.5</v>
      </c>
      <c r="AQ198" t="s">
        <v>196</v>
      </c>
      <c r="AR198">
        <v>1591795514.9709699</v>
      </c>
      <c r="AS198">
        <v>410.760290322581</v>
      </c>
      <c r="AT198">
        <v>409.996806451613</v>
      </c>
      <c r="AU198">
        <v>20.475274193548401</v>
      </c>
      <c r="AV198">
        <v>20.499874193548401</v>
      </c>
      <c r="AW198">
        <v>1000.00970967742</v>
      </c>
      <c r="AX198">
        <v>101.75474193548401</v>
      </c>
      <c r="AY198">
        <v>0.100169632258064</v>
      </c>
      <c r="AZ198">
        <v>20.4249677419355</v>
      </c>
      <c r="BA198">
        <v>20.4634419354839</v>
      </c>
      <c r="BB198">
        <v>20.502216129032298</v>
      </c>
      <c r="BC198">
        <v>0</v>
      </c>
      <c r="BD198">
        <v>0</v>
      </c>
      <c r="BE198">
        <v>10007.5032258065</v>
      </c>
      <c r="BF198">
        <v>3.8864198064516103E-2</v>
      </c>
      <c r="BG198">
        <v>1.80358967741935E-3</v>
      </c>
      <c r="BH198">
        <v>1591795496.0999999</v>
      </c>
      <c r="BI198" t="s">
        <v>635</v>
      </c>
      <c r="BJ198">
        <v>30</v>
      </c>
      <c r="BK198">
        <v>-0.59099999999999997</v>
      </c>
      <c r="BL198">
        <v>0.255</v>
      </c>
      <c r="BM198">
        <v>410</v>
      </c>
      <c r="BN198">
        <v>20</v>
      </c>
      <c r="BO198">
        <v>0.41</v>
      </c>
      <c r="BP198">
        <v>0.17</v>
      </c>
      <c r="BQ198">
        <v>0.77067907317073203</v>
      </c>
      <c r="BR198">
        <v>-0.30133415331006103</v>
      </c>
      <c r="BS198">
        <v>3.56990050509646E-2</v>
      </c>
      <c r="BT198">
        <v>0</v>
      </c>
      <c r="BU198">
        <v>-2.60357756097561E-2</v>
      </c>
      <c r="BV198">
        <v>4.9296213240399303E-2</v>
      </c>
      <c r="BW198">
        <v>4.9185991806997998E-3</v>
      </c>
      <c r="BX198">
        <v>1</v>
      </c>
      <c r="BY198">
        <v>1</v>
      </c>
      <c r="BZ198">
        <v>2</v>
      </c>
      <c r="CA198" t="s">
        <v>203</v>
      </c>
      <c r="CB198">
        <v>100</v>
      </c>
      <c r="CC198">
        <v>100</v>
      </c>
      <c r="CD198">
        <v>-0.59099999999999997</v>
      </c>
      <c r="CE198">
        <v>0.255</v>
      </c>
      <c r="CF198">
        <v>2</v>
      </c>
      <c r="CG198">
        <v>1051.6400000000001</v>
      </c>
      <c r="CH198">
        <v>358.09699999999998</v>
      </c>
      <c r="CI198">
        <v>20.000599999999999</v>
      </c>
      <c r="CJ198">
        <v>25.457100000000001</v>
      </c>
      <c r="CK198">
        <v>30.0001</v>
      </c>
      <c r="CL198">
        <v>25.2986</v>
      </c>
      <c r="CM198">
        <v>25.341000000000001</v>
      </c>
      <c r="CN198">
        <v>25.904599999999999</v>
      </c>
      <c r="CO198">
        <v>-30</v>
      </c>
      <c r="CP198">
        <v>-30</v>
      </c>
      <c r="CQ198">
        <v>20</v>
      </c>
      <c r="CR198">
        <v>410</v>
      </c>
      <c r="CS198">
        <v>20</v>
      </c>
      <c r="CT198">
        <v>101.34099999999999</v>
      </c>
      <c r="CU198">
        <v>101.523</v>
      </c>
    </row>
    <row r="199" spans="1:99" x14ac:dyDescent="0.25">
      <c r="A199">
        <v>183</v>
      </c>
      <c r="B199">
        <v>1591795528.5999999</v>
      </c>
      <c r="C199">
        <v>9714.0999999046307</v>
      </c>
      <c r="D199" t="s">
        <v>642</v>
      </c>
      <c r="E199" t="s">
        <v>643</v>
      </c>
      <c r="F199">
        <v>1591795519.9709699</v>
      </c>
      <c r="G199">
        <f t="shared" si="58"/>
        <v>-3.0423483918515184E-5</v>
      </c>
      <c r="H199">
        <f t="shared" si="59"/>
        <v>-1.0479128944133012</v>
      </c>
      <c r="I199">
        <f t="shared" si="60"/>
        <v>410.75390322580603</v>
      </c>
      <c r="J199">
        <f t="shared" si="61"/>
        <v>226.99981790743703</v>
      </c>
      <c r="K199">
        <f t="shared" si="62"/>
        <v>23.120951087993305</v>
      </c>
      <c r="L199">
        <f t="shared" si="63"/>
        <v>41.837130061305885</v>
      </c>
      <c r="M199">
        <f t="shared" si="64"/>
        <v>-9.1945027642783232E-3</v>
      </c>
      <c r="N199">
        <f t="shared" si="65"/>
        <v>2.787651067891423</v>
      </c>
      <c r="O199">
        <f t="shared" si="66"/>
        <v>-9.2113840676147293E-3</v>
      </c>
      <c r="P199">
        <f t="shared" si="67"/>
        <v>-5.7555957878179043E-3</v>
      </c>
      <c r="Q199">
        <f t="shared" si="68"/>
        <v>4.0548945193354764E-3</v>
      </c>
      <c r="R199">
        <f t="shared" si="69"/>
        <v>20.434407591961779</v>
      </c>
      <c r="S199">
        <f t="shared" si="70"/>
        <v>20.463793548387098</v>
      </c>
      <c r="T199">
        <f t="shared" si="71"/>
        <v>2.4148634562834315</v>
      </c>
      <c r="U199">
        <f t="shared" si="72"/>
        <v>86.578518442808246</v>
      </c>
      <c r="V199">
        <f t="shared" si="73"/>
        <v>2.085889636942583</v>
      </c>
      <c r="W199">
        <f t="shared" si="74"/>
        <v>2.4092461669004801</v>
      </c>
      <c r="X199">
        <f t="shared" si="75"/>
        <v>0.32897381934084846</v>
      </c>
      <c r="Y199">
        <f t="shared" si="76"/>
        <v>1.3416756408065196</v>
      </c>
      <c r="Z199">
        <f t="shared" si="77"/>
        <v>-5.6711845273130601</v>
      </c>
      <c r="AA199">
        <f t="shared" si="78"/>
        <v>-0.41089077288569509</v>
      </c>
      <c r="AB199">
        <f t="shared" si="79"/>
        <v>-4.7363447648729</v>
      </c>
      <c r="AC199">
        <v>-1.2239565529628799E-3</v>
      </c>
      <c r="AD199">
        <v>2.3639682292578401E-2</v>
      </c>
      <c r="AE199">
        <v>2.68126055180984</v>
      </c>
      <c r="AF199">
        <v>0</v>
      </c>
      <c r="AG199">
        <v>0</v>
      </c>
      <c r="AH199">
        <f t="shared" si="80"/>
        <v>1</v>
      </c>
      <c r="AI199">
        <f t="shared" si="81"/>
        <v>0</v>
      </c>
      <c r="AJ199">
        <f t="shared" si="82"/>
        <v>55025.908817424846</v>
      </c>
      <c r="AK199">
        <f t="shared" si="83"/>
        <v>2.1218704967741898E-2</v>
      </c>
      <c r="AL199">
        <f t="shared" si="84"/>
        <v>1.039716543419353E-2</v>
      </c>
      <c r="AM199">
        <f t="shared" si="85"/>
        <v>0.49</v>
      </c>
      <c r="AN199">
        <f t="shared" si="86"/>
        <v>0.39</v>
      </c>
      <c r="AO199">
        <v>7.14</v>
      </c>
      <c r="AP199">
        <v>0.5</v>
      </c>
      <c r="AQ199" t="s">
        <v>196</v>
      </c>
      <c r="AR199">
        <v>1591795519.9709699</v>
      </c>
      <c r="AS199">
        <v>410.75390322580603</v>
      </c>
      <c r="AT199">
        <v>409.99677419354799</v>
      </c>
      <c r="AU199">
        <v>20.479112903225801</v>
      </c>
      <c r="AV199">
        <v>20.5003903225806</v>
      </c>
      <c r="AW199">
        <v>1000.00438709677</v>
      </c>
      <c r="AX199">
        <v>101.754548387097</v>
      </c>
      <c r="AY199">
        <v>9.9943396774193505E-2</v>
      </c>
      <c r="AZ199">
        <v>20.426058064516099</v>
      </c>
      <c r="BA199">
        <v>20.463793548387098</v>
      </c>
      <c r="BB199">
        <v>20.504025806451601</v>
      </c>
      <c r="BC199">
        <v>0</v>
      </c>
      <c r="BD199">
        <v>0</v>
      </c>
      <c r="BE199">
        <v>10002.9438709677</v>
      </c>
      <c r="BF199">
        <v>2.1218704967741898E-2</v>
      </c>
      <c r="BG199">
        <v>1.84212193548387E-3</v>
      </c>
      <c r="BH199">
        <v>1591795496.0999999</v>
      </c>
      <c r="BI199" t="s">
        <v>635</v>
      </c>
      <c r="BJ199">
        <v>30</v>
      </c>
      <c r="BK199">
        <v>-0.59099999999999997</v>
      </c>
      <c r="BL199">
        <v>0.255</v>
      </c>
      <c r="BM199">
        <v>410</v>
      </c>
      <c r="BN199">
        <v>20</v>
      </c>
      <c r="BO199">
        <v>0.41</v>
      </c>
      <c r="BP199">
        <v>0.17</v>
      </c>
      <c r="BQ199">
        <v>0.76443634146341499</v>
      </c>
      <c r="BR199">
        <v>-5.5437951219539601E-2</v>
      </c>
      <c r="BS199">
        <v>2.95859568406379E-2</v>
      </c>
      <c r="BT199">
        <v>1</v>
      </c>
      <c r="BU199">
        <v>-2.2661909756097599E-2</v>
      </c>
      <c r="BV199">
        <v>3.9114294773518798E-2</v>
      </c>
      <c r="BW199">
        <v>4.0667787640237497E-3</v>
      </c>
      <c r="BX199">
        <v>1</v>
      </c>
      <c r="BY199">
        <v>2</v>
      </c>
      <c r="BZ199">
        <v>2</v>
      </c>
      <c r="CA199" t="s">
        <v>289</v>
      </c>
      <c r="CB199">
        <v>100</v>
      </c>
      <c r="CC199">
        <v>100</v>
      </c>
      <c r="CD199">
        <v>-0.59099999999999997</v>
      </c>
      <c r="CE199">
        <v>0.255</v>
      </c>
      <c r="CF199">
        <v>2</v>
      </c>
      <c r="CG199">
        <v>1051.67</v>
      </c>
      <c r="CH199">
        <v>358.28300000000002</v>
      </c>
      <c r="CI199">
        <v>20.000599999999999</v>
      </c>
      <c r="CJ199">
        <v>25.458100000000002</v>
      </c>
      <c r="CK199">
        <v>30.0001</v>
      </c>
      <c r="CL199">
        <v>25.2986</v>
      </c>
      <c r="CM199">
        <v>25.341000000000001</v>
      </c>
      <c r="CN199">
        <v>25.907699999999998</v>
      </c>
      <c r="CO199">
        <v>-30</v>
      </c>
      <c r="CP199">
        <v>-30</v>
      </c>
      <c r="CQ199">
        <v>20</v>
      </c>
      <c r="CR199">
        <v>410</v>
      </c>
      <c r="CS199">
        <v>20</v>
      </c>
      <c r="CT199">
        <v>101.34</v>
      </c>
      <c r="CU199">
        <v>101.52200000000001</v>
      </c>
    </row>
    <row r="200" spans="1:99" x14ac:dyDescent="0.25">
      <c r="A200">
        <v>184</v>
      </c>
      <c r="B200">
        <v>1591795533.5999999</v>
      </c>
      <c r="C200">
        <v>9719.0999999046307</v>
      </c>
      <c r="D200" t="s">
        <v>644</v>
      </c>
      <c r="E200" t="s">
        <v>645</v>
      </c>
      <c r="F200">
        <v>1591795524.9709699</v>
      </c>
      <c r="G200">
        <f t="shared" si="58"/>
        <v>-2.6452302765630231E-5</v>
      </c>
      <c r="H200">
        <f t="shared" si="59"/>
        <v>-1.0661709261903536</v>
      </c>
      <c r="I200">
        <f t="shared" si="60"/>
        <v>410.75348387096801</v>
      </c>
      <c r="J200">
        <f t="shared" si="61"/>
        <v>196.47774982186769</v>
      </c>
      <c r="K200">
        <f t="shared" si="62"/>
        <v>20.012108991256738</v>
      </c>
      <c r="L200">
        <f t="shared" si="63"/>
        <v>41.837019689083128</v>
      </c>
      <c r="M200">
        <f t="shared" si="64"/>
        <v>-8.0101157615103877E-3</v>
      </c>
      <c r="N200">
        <f t="shared" si="65"/>
        <v>2.7868882590791966</v>
      </c>
      <c r="O200">
        <f t="shared" si="66"/>
        <v>-8.0229283001434955E-3</v>
      </c>
      <c r="P200">
        <f t="shared" si="67"/>
        <v>-5.0131773585029467E-3</v>
      </c>
      <c r="Q200">
        <f t="shared" si="68"/>
        <v>3.5765365131096762E-3</v>
      </c>
      <c r="R200">
        <f t="shared" si="69"/>
        <v>20.434071505111373</v>
      </c>
      <c r="S200">
        <f t="shared" si="70"/>
        <v>20.462183870967699</v>
      </c>
      <c r="T200">
        <f t="shared" si="71"/>
        <v>2.4146236062715341</v>
      </c>
      <c r="U200">
        <f t="shared" si="72"/>
        <v>86.588244344050253</v>
      </c>
      <c r="V200">
        <f t="shared" si="73"/>
        <v>2.0862207401039101</v>
      </c>
      <c r="W200">
        <f t="shared" si="74"/>
        <v>2.4093579398775056</v>
      </c>
      <c r="X200">
        <f t="shared" si="75"/>
        <v>0.32840286616762393</v>
      </c>
      <c r="Y200">
        <f t="shared" si="76"/>
        <v>1.1665465519642932</v>
      </c>
      <c r="Z200">
        <f t="shared" si="77"/>
        <v>-5.3148565470329121</v>
      </c>
      <c r="AA200">
        <f t="shared" si="78"/>
        <v>-0.38517767566491529</v>
      </c>
      <c r="AB200">
        <f t="shared" si="79"/>
        <v>-4.5299111342204244</v>
      </c>
      <c r="AC200">
        <v>-1.22343582775539E-3</v>
      </c>
      <c r="AD200">
        <v>2.3629624927031499E-2</v>
      </c>
      <c r="AE200">
        <v>2.6805430062248301</v>
      </c>
      <c r="AF200">
        <v>0</v>
      </c>
      <c r="AG200">
        <v>0</v>
      </c>
      <c r="AH200">
        <f t="shared" si="80"/>
        <v>1</v>
      </c>
      <c r="AI200">
        <f t="shared" si="81"/>
        <v>0</v>
      </c>
      <c r="AJ200">
        <f t="shared" si="82"/>
        <v>55003.313161738537</v>
      </c>
      <c r="AK200">
        <f t="shared" si="83"/>
        <v>1.8715523354838701E-2</v>
      </c>
      <c r="AL200">
        <f t="shared" si="84"/>
        <v>9.1706064438709638E-3</v>
      </c>
      <c r="AM200">
        <f t="shared" si="85"/>
        <v>0.49</v>
      </c>
      <c r="AN200">
        <f t="shared" si="86"/>
        <v>0.39</v>
      </c>
      <c r="AO200">
        <v>7.14</v>
      </c>
      <c r="AP200">
        <v>0.5</v>
      </c>
      <c r="AQ200" t="s">
        <v>196</v>
      </c>
      <c r="AR200">
        <v>1591795524.9709699</v>
      </c>
      <c r="AS200">
        <v>410.75348387096801</v>
      </c>
      <c r="AT200">
        <v>409.98448387096801</v>
      </c>
      <c r="AU200">
        <v>20.482396774193599</v>
      </c>
      <c r="AV200">
        <v>20.5008967741935</v>
      </c>
      <c r="AW200">
        <v>1000.00509677419</v>
      </c>
      <c r="AX200">
        <v>101.754483870968</v>
      </c>
      <c r="AY200">
        <v>9.9843193548387096E-2</v>
      </c>
      <c r="AZ200">
        <v>20.426809677419399</v>
      </c>
      <c r="BA200">
        <v>20.462183870967699</v>
      </c>
      <c r="BB200">
        <v>20.5026096774194</v>
      </c>
      <c r="BC200">
        <v>0</v>
      </c>
      <c r="BD200">
        <v>0</v>
      </c>
      <c r="BE200">
        <v>9998.6945161290296</v>
      </c>
      <c r="BF200">
        <v>1.8715523354838701E-2</v>
      </c>
      <c r="BG200">
        <v>1.86770677419355E-3</v>
      </c>
      <c r="BH200">
        <v>1591795496.0999999</v>
      </c>
      <c r="BI200" t="s">
        <v>635</v>
      </c>
      <c r="BJ200">
        <v>30</v>
      </c>
      <c r="BK200">
        <v>-0.59099999999999997</v>
      </c>
      <c r="BL200">
        <v>0.255</v>
      </c>
      <c r="BM200">
        <v>410</v>
      </c>
      <c r="BN200">
        <v>20</v>
      </c>
      <c r="BO200">
        <v>0.41</v>
      </c>
      <c r="BP200">
        <v>0.17</v>
      </c>
      <c r="BQ200">
        <v>0.767265536585366</v>
      </c>
      <c r="BR200">
        <v>0.176421303135853</v>
      </c>
      <c r="BS200">
        <v>2.8147407919560299E-2</v>
      </c>
      <c r="BT200">
        <v>0</v>
      </c>
      <c r="BU200">
        <v>-1.9518597560975601E-2</v>
      </c>
      <c r="BV200">
        <v>2.8827696167249301E-2</v>
      </c>
      <c r="BW200">
        <v>2.9937370626422701E-3</v>
      </c>
      <c r="BX200">
        <v>1</v>
      </c>
      <c r="BY200">
        <v>1</v>
      </c>
      <c r="BZ200">
        <v>2</v>
      </c>
      <c r="CA200" t="s">
        <v>203</v>
      </c>
      <c r="CB200">
        <v>100</v>
      </c>
      <c r="CC200">
        <v>100</v>
      </c>
      <c r="CD200">
        <v>-0.59099999999999997</v>
      </c>
      <c r="CE200">
        <v>0.255</v>
      </c>
      <c r="CF200">
        <v>2</v>
      </c>
      <c r="CG200">
        <v>1051.5</v>
      </c>
      <c r="CH200">
        <v>358.39</v>
      </c>
      <c r="CI200">
        <v>20.000599999999999</v>
      </c>
      <c r="CJ200">
        <v>25.458100000000002</v>
      </c>
      <c r="CK200">
        <v>30.0001</v>
      </c>
      <c r="CL200">
        <v>25.2986</v>
      </c>
      <c r="CM200">
        <v>25.341000000000001</v>
      </c>
      <c r="CN200">
        <v>25.9068</v>
      </c>
      <c r="CO200">
        <v>-30</v>
      </c>
      <c r="CP200">
        <v>-30</v>
      </c>
      <c r="CQ200">
        <v>20</v>
      </c>
      <c r="CR200">
        <v>410</v>
      </c>
      <c r="CS200">
        <v>20</v>
      </c>
      <c r="CT200">
        <v>101.34</v>
      </c>
      <c r="CU200">
        <v>101.52200000000001</v>
      </c>
    </row>
    <row r="201" spans="1:99" x14ac:dyDescent="0.25">
      <c r="A201">
        <v>185</v>
      </c>
      <c r="B201">
        <v>1591795718.0999999</v>
      </c>
      <c r="C201">
        <v>9903.5999999046307</v>
      </c>
      <c r="D201" t="s">
        <v>648</v>
      </c>
      <c r="E201" t="s">
        <v>649</v>
      </c>
      <c r="F201">
        <v>1591795709.55161</v>
      </c>
      <c r="G201">
        <f t="shared" si="58"/>
        <v>-2.1118643126172024E-5</v>
      </c>
      <c r="H201">
        <f t="shared" si="59"/>
        <v>-0.64067925612855825</v>
      </c>
      <c r="I201">
        <f t="shared" si="60"/>
        <v>411.431451612903</v>
      </c>
      <c r="J201">
        <f t="shared" si="61"/>
        <v>243.33226791600947</v>
      </c>
      <c r="K201">
        <f t="shared" si="62"/>
        <v>24.783603812703085</v>
      </c>
      <c r="L201">
        <f t="shared" si="63"/>
        <v>41.904652351241396</v>
      </c>
      <c r="M201">
        <f t="shared" si="64"/>
        <v>-6.1569895754449329E-3</v>
      </c>
      <c r="N201">
        <f t="shared" si="65"/>
        <v>2.6072366945156134</v>
      </c>
      <c r="O201">
        <f t="shared" si="66"/>
        <v>-6.1650786661076448E-3</v>
      </c>
      <c r="P201">
        <f t="shared" si="67"/>
        <v>-3.8524465291789141E-3</v>
      </c>
      <c r="Q201">
        <f t="shared" si="68"/>
        <v>-1.9592169958064504E-4</v>
      </c>
      <c r="R201">
        <f t="shared" si="69"/>
        <v>20.502576940115379</v>
      </c>
      <c r="S201">
        <f t="shared" si="70"/>
        <v>20.532112903225801</v>
      </c>
      <c r="T201">
        <f t="shared" si="71"/>
        <v>2.4250626438488245</v>
      </c>
      <c r="U201">
        <f t="shared" si="72"/>
        <v>86.120840368000117</v>
      </c>
      <c r="V201">
        <f t="shared" si="73"/>
        <v>2.0838925085545386</v>
      </c>
      <c r="W201">
        <f t="shared" si="74"/>
        <v>2.4197308103937751</v>
      </c>
      <c r="X201">
        <f t="shared" si="75"/>
        <v>0.34117013529428597</v>
      </c>
      <c r="Y201">
        <f t="shared" si="76"/>
        <v>0.93133216186418633</v>
      </c>
      <c r="Z201">
        <f t="shared" si="77"/>
        <v>-5.0157728864196134</v>
      </c>
      <c r="AA201">
        <f t="shared" si="78"/>
        <v>-0.3888268785639839</v>
      </c>
      <c r="AB201">
        <f t="shared" si="79"/>
        <v>-4.4734635248189916</v>
      </c>
      <c r="AC201">
        <v>-1.2231244622916599E-3</v>
      </c>
      <c r="AD201">
        <v>2.36236111672933E-2</v>
      </c>
      <c r="AE201">
        <v>2.6801138551375798</v>
      </c>
      <c r="AF201">
        <v>0</v>
      </c>
      <c r="AG201">
        <v>0</v>
      </c>
      <c r="AH201">
        <f t="shared" si="80"/>
        <v>1</v>
      </c>
      <c r="AI201">
        <f t="shared" si="81"/>
        <v>0</v>
      </c>
      <c r="AJ201">
        <f t="shared" si="82"/>
        <v>54976.751021421442</v>
      </c>
      <c r="AK201">
        <f t="shared" si="83"/>
        <v>-1.0252312903225799E-3</v>
      </c>
      <c r="AL201">
        <f t="shared" si="84"/>
        <v>-5.0236333225806419E-4</v>
      </c>
      <c r="AM201">
        <f t="shared" si="85"/>
        <v>0.49</v>
      </c>
      <c r="AN201">
        <f t="shared" si="86"/>
        <v>0.39</v>
      </c>
      <c r="AO201">
        <v>22.02</v>
      </c>
      <c r="AP201">
        <v>0.5</v>
      </c>
      <c r="AQ201" t="s">
        <v>196</v>
      </c>
      <c r="AR201">
        <v>1591795709.55161</v>
      </c>
      <c r="AS201">
        <v>411.431451612903</v>
      </c>
      <c r="AT201">
        <v>410.00154838709699</v>
      </c>
      <c r="AU201">
        <v>20.460232258064501</v>
      </c>
      <c r="AV201">
        <v>20.505783870967701</v>
      </c>
      <c r="AW201">
        <v>1000.00377419355</v>
      </c>
      <c r="AX201">
        <v>101.75035483871</v>
      </c>
      <c r="AY201">
        <v>0.100517735483871</v>
      </c>
      <c r="AZ201">
        <v>20.496429032258099</v>
      </c>
      <c r="BA201">
        <v>20.532112903225801</v>
      </c>
      <c r="BB201">
        <v>20.6049419354839</v>
      </c>
      <c r="BC201">
        <v>0</v>
      </c>
      <c r="BD201">
        <v>0</v>
      </c>
      <c r="BE201">
        <v>9996.5554838709704</v>
      </c>
      <c r="BF201">
        <v>-1.0252312903225799E-3</v>
      </c>
      <c r="BG201">
        <v>1.8230099999999999E-3</v>
      </c>
      <c r="BH201">
        <v>1591795703.0999999</v>
      </c>
      <c r="BI201" t="s">
        <v>650</v>
      </c>
      <c r="BJ201">
        <v>31</v>
      </c>
      <c r="BK201">
        <v>-0.56899999999999995</v>
      </c>
      <c r="BL201">
        <v>0.254</v>
      </c>
      <c r="BM201">
        <v>410</v>
      </c>
      <c r="BN201">
        <v>21</v>
      </c>
      <c r="BO201">
        <v>0.55000000000000004</v>
      </c>
      <c r="BP201">
        <v>0.12</v>
      </c>
      <c r="BQ201">
        <v>0.99027544536585399</v>
      </c>
      <c r="BR201">
        <v>7.8934216526136503</v>
      </c>
      <c r="BS201">
        <v>0.868749559894332</v>
      </c>
      <c r="BT201">
        <v>0</v>
      </c>
      <c r="BU201">
        <v>-3.03512201463415E-2</v>
      </c>
      <c r="BV201">
        <v>-0.24219313538677301</v>
      </c>
      <c r="BW201">
        <v>2.7190488621213E-2</v>
      </c>
      <c r="BX201">
        <v>0</v>
      </c>
      <c r="BY201">
        <v>0</v>
      </c>
      <c r="BZ201">
        <v>2</v>
      </c>
      <c r="CA201" t="s">
        <v>198</v>
      </c>
      <c r="CB201">
        <v>100</v>
      </c>
      <c r="CC201">
        <v>100</v>
      </c>
      <c r="CD201">
        <v>-0.56899999999999995</v>
      </c>
      <c r="CE201">
        <v>0.254</v>
      </c>
      <c r="CF201">
        <v>2</v>
      </c>
      <c r="CG201">
        <v>1050.01</v>
      </c>
      <c r="CH201">
        <v>357.262</v>
      </c>
      <c r="CI201">
        <v>20.000499999999999</v>
      </c>
      <c r="CJ201">
        <v>25.480899999999998</v>
      </c>
      <c r="CK201">
        <v>30</v>
      </c>
      <c r="CL201">
        <v>25.317900000000002</v>
      </c>
      <c r="CM201">
        <v>25.358799999999999</v>
      </c>
      <c r="CN201">
        <v>25.9117</v>
      </c>
      <c r="CO201">
        <v>-30</v>
      </c>
      <c r="CP201">
        <v>-30</v>
      </c>
      <c r="CQ201">
        <v>20</v>
      </c>
      <c r="CR201">
        <v>410</v>
      </c>
      <c r="CS201">
        <v>20</v>
      </c>
      <c r="CT201">
        <v>101.33199999999999</v>
      </c>
      <c r="CU201">
        <v>101.521</v>
      </c>
    </row>
    <row r="202" spans="1:99" x14ac:dyDescent="0.25">
      <c r="A202">
        <v>186</v>
      </c>
      <c r="B202">
        <v>1591795723.0999999</v>
      </c>
      <c r="C202">
        <v>9908.5999999046307</v>
      </c>
      <c r="D202" t="s">
        <v>651</v>
      </c>
      <c r="E202" t="s">
        <v>652</v>
      </c>
      <c r="F202">
        <v>1591795714.7451601</v>
      </c>
      <c r="G202">
        <f t="shared" si="58"/>
        <v>-2.4331404612469812E-5</v>
      </c>
      <c r="H202">
        <f t="shared" si="59"/>
        <v>-0.80758619606647986</v>
      </c>
      <c r="I202">
        <f t="shared" si="60"/>
        <v>411.78787096774198</v>
      </c>
      <c r="J202">
        <f t="shared" si="61"/>
        <v>227.62200454206004</v>
      </c>
      <c r="K202">
        <f t="shared" si="62"/>
        <v>23.183551113597687</v>
      </c>
      <c r="L202">
        <f t="shared" si="63"/>
        <v>41.941046840997195</v>
      </c>
      <c r="M202">
        <f t="shared" si="64"/>
        <v>-7.0746023431573881E-3</v>
      </c>
      <c r="N202">
        <f t="shared" si="65"/>
        <v>2.6076381164238098</v>
      </c>
      <c r="O202">
        <f t="shared" si="66"/>
        <v>-7.0852828491260872E-3</v>
      </c>
      <c r="P202">
        <f t="shared" si="67"/>
        <v>-4.4273408644518279E-3</v>
      </c>
      <c r="Q202">
        <f t="shared" si="68"/>
        <v>2.878196737838702E-3</v>
      </c>
      <c r="R202">
        <f t="shared" si="69"/>
        <v>20.506463937970651</v>
      </c>
      <c r="S202">
        <f t="shared" si="70"/>
        <v>20.532587096774201</v>
      </c>
      <c r="T202">
        <f t="shared" si="71"/>
        <v>2.425133566411259</v>
      </c>
      <c r="U202">
        <f t="shared" si="72"/>
        <v>86.072926889861861</v>
      </c>
      <c r="V202">
        <f t="shared" si="73"/>
        <v>2.0831099123762042</v>
      </c>
      <c r="W202">
        <f t="shared" si="74"/>
        <v>2.4201685566493318</v>
      </c>
      <c r="X202">
        <f t="shared" si="75"/>
        <v>0.34202365403505475</v>
      </c>
      <c r="Y202">
        <f t="shared" si="76"/>
        <v>1.0730149434099188</v>
      </c>
      <c r="Z202">
        <f t="shared" si="77"/>
        <v>-4.670983087631142</v>
      </c>
      <c r="AA202">
        <f t="shared" si="78"/>
        <v>-0.36204904788533487</v>
      </c>
      <c r="AB202">
        <f t="shared" si="79"/>
        <v>-3.9571389953687195</v>
      </c>
      <c r="AC202">
        <v>-1.2234288679276301E-3</v>
      </c>
      <c r="AD202">
        <v>2.36294905038636E-2</v>
      </c>
      <c r="AE202">
        <v>2.68053341438103</v>
      </c>
      <c r="AF202">
        <v>0</v>
      </c>
      <c r="AG202">
        <v>0</v>
      </c>
      <c r="AH202">
        <f t="shared" si="80"/>
        <v>1</v>
      </c>
      <c r="AI202">
        <f t="shared" si="81"/>
        <v>0</v>
      </c>
      <c r="AJ202">
        <f t="shared" si="82"/>
        <v>54989.327557669269</v>
      </c>
      <c r="AK202">
        <f t="shared" si="83"/>
        <v>1.5061207419354799E-2</v>
      </c>
      <c r="AL202">
        <f t="shared" si="84"/>
        <v>7.3799916354838511E-3</v>
      </c>
      <c r="AM202">
        <f t="shared" si="85"/>
        <v>0.49</v>
      </c>
      <c r="AN202">
        <f t="shared" si="86"/>
        <v>0.39</v>
      </c>
      <c r="AO202">
        <v>22.02</v>
      </c>
      <c r="AP202">
        <v>0.5</v>
      </c>
      <c r="AQ202" t="s">
        <v>196</v>
      </c>
      <c r="AR202">
        <v>1591795714.7451601</v>
      </c>
      <c r="AS202">
        <v>411.78787096774198</v>
      </c>
      <c r="AT202">
        <v>409.98754838709698</v>
      </c>
      <c r="AU202">
        <v>20.452503225806499</v>
      </c>
      <c r="AV202">
        <v>20.504983870967699</v>
      </c>
      <c r="AW202">
        <v>1000.02493548387</v>
      </c>
      <c r="AX202">
        <v>101.75045161290301</v>
      </c>
      <c r="AY202">
        <v>0.100646483870968</v>
      </c>
      <c r="AZ202">
        <v>20.4993612903226</v>
      </c>
      <c r="BA202">
        <v>20.532587096774201</v>
      </c>
      <c r="BB202">
        <v>20.604058064516099</v>
      </c>
      <c r="BC202">
        <v>0</v>
      </c>
      <c r="BD202">
        <v>0</v>
      </c>
      <c r="BE202">
        <v>9999.0338709677399</v>
      </c>
      <c r="BF202">
        <v>1.5061207419354799E-2</v>
      </c>
      <c r="BG202">
        <v>1.8174619354838701E-3</v>
      </c>
      <c r="BH202">
        <v>1591795703.0999999</v>
      </c>
      <c r="BI202" t="s">
        <v>650</v>
      </c>
      <c r="BJ202">
        <v>31</v>
      </c>
      <c r="BK202">
        <v>-0.56899999999999995</v>
      </c>
      <c r="BL202">
        <v>0.254</v>
      </c>
      <c r="BM202">
        <v>410</v>
      </c>
      <c r="BN202">
        <v>21</v>
      </c>
      <c r="BO202">
        <v>0.55000000000000004</v>
      </c>
      <c r="BP202">
        <v>0.12</v>
      </c>
      <c r="BQ202">
        <v>1.4272615573170699</v>
      </c>
      <c r="BR202">
        <v>5.1853162306620604</v>
      </c>
      <c r="BS202">
        <v>0.69120863019490697</v>
      </c>
      <c r="BT202">
        <v>0</v>
      </c>
      <c r="BU202">
        <v>-4.1869044707317102E-2</v>
      </c>
      <c r="BV202">
        <v>-0.12392175679442501</v>
      </c>
      <c r="BW202">
        <v>2.0559016708875399E-2</v>
      </c>
      <c r="BX202">
        <v>0</v>
      </c>
      <c r="BY202">
        <v>0</v>
      </c>
      <c r="BZ202">
        <v>2</v>
      </c>
      <c r="CA202" t="s">
        <v>198</v>
      </c>
      <c r="CB202">
        <v>100</v>
      </c>
      <c r="CC202">
        <v>100</v>
      </c>
      <c r="CD202">
        <v>-0.56899999999999995</v>
      </c>
      <c r="CE202">
        <v>0.254</v>
      </c>
      <c r="CF202">
        <v>2</v>
      </c>
      <c r="CG202">
        <v>1052.54</v>
      </c>
      <c r="CH202">
        <v>357.41500000000002</v>
      </c>
      <c r="CI202">
        <v>20.000499999999999</v>
      </c>
      <c r="CJ202">
        <v>25.4817</v>
      </c>
      <c r="CK202">
        <v>30.0001</v>
      </c>
      <c r="CL202">
        <v>25.3171</v>
      </c>
      <c r="CM202">
        <v>25.357900000000001</v>
      </c>
      <c r="CN202">
        <v>25.911000000000001</v>
      </c>
      <c r="CO202">
        <v>-30</v>
      </c>
      <c r="CP202">
        <v>-30</v>
      </c>
      <c r="CQ202">
        <v>20</v>
      </c>
      <c r="CR202">
        <v>410</v>
      </c>
      <c r="CS202">
        <v>20</v>
      </c>
      <c r="CT202">
        <v>101.33199999999999</v>
      </c>
      <c r="CU202">
        <v>101.52200000000001</v>
      </c>
    </row>
    <row r="203" spans="1:99" x14ac:dyDescent="0.25">
      <c r="A203">
        <v>187</v>
      </c>
      <c r="B203">
        <v>1591795728.0999999</v>
      </c>
      <c r="C203">
        <v>9913.5999999046307</v>
      </c>
      <c r="D203" t="s">
        <v>653</v>
      </c>
      <c r="E203" t="s">
        <v>654</v>
      </c>
      <c r="F203">
        <v>1591795719.53548</v>
      </c>
      <c r="G203">
        <f t="shared" si="58"/>
        <v>-2.1965389430037338E-5</v>
      </c>
      <c r="H203">
        <f t="shared" si="59"/>
        <v>-0.80876083904045382</v>
      </c>
      <c r="I203">
        <f t="shared" si="60"/>
        <v>411.79277419354798</v>
      </c>
      <c r="J203">
        <f t="shared" si="61"/>
        <v>207.7097766293943</v>
      </c>
      <c r="K203">
        <f t="shared" si="62"/>
        <v>21.155400875850791</v>
      </c>
      <c r="L203">
        <f t="shared" si="63"/>
        <v>41.941411507976049</v>
      </c>
      <c r="M203">
        <f t="shared" si="64"/>
        <v>-6.3865362083053963E-3</v>
      </c>
      <c r="N203">
        <f t="shared" si="65"/>
        <v>2.6084001641169561</v>
      </c>
      <c r="O203">
        <f t="shared" si="66"/>
        <v>-6.3952362745185055E-3</v>
      </c>
      <c r="P203">
        <f t="shared" si="67"/>
        <v>-3.9962400404028953E-3</v>
      </c>
      <c r="Q203">
        <f t="shared" si="68"/>
        <v>4.8621177238064497E-3</v>
      </c>
      <c r="R203">
        <f t="shared" si="69"/>
        <v>20.509696129033419</v>
      </c>
      <c r="S203">
        <f t="shared" si="70"/>
        <v>20.535909677419401</v>
      </c>
      <c r="T203">
        <f t="shared" si="71"/>
        <v>2.425630557784348</v>
      </c>
      <c r="U203">
        <f t="shared" si="72"/>
        <v>86.070460644079489</v>
      </c>
      <c r="V203">
        <f t="shared" si="73"/>
        <v>2.0835526782425489</v>
      </c>
      <c r="W203">
        <f t="shared" si="74"/>
        <v>2.4207523262347848</v>
      </c>
      <c r="X203">
        <f t="shared" si="75"/>
        <v>0.34207787954179913</v>
      </c>
      <c r="Y203">
        <f t="shared" si="76"/>
        <v>0.96867367386464664</v>
      </c>
      <c r="Z203">
        <f t="shared" si="77"/>
        <v>-4.5897881829053899</v>
      </c>
      <c r="AA203">
        <f t="shared" si="78"/>
        <v>-0.3556648214130177</v>
      </c>
      <c r="AB203">
        <f t="shared" si="79"/>
        <v>-3.9719172127299545</v>
      </c>
      <c r="AC203">
        <v>-1.22400688860461E-3</v>
      </c>
      <c r="AD203">
        <v>2.3640654482788601E-2</v>
      </c>
      <c r="AE203">
        <v>2.6813299021553099</v>
      </c>
      <c r="AF203">
        <v>0</v>
      </c>
      <c r="AG203">
        <v>0</v>
      </c>
      <c r="AH203">
        <f t="shared" si="80"/>
        <v>1</v>
      </c>
      <c r="AI203">
        <f t="shared" si="81"/>
        <v>0</v>
      </c>
      <c r="AJ203">
        <f t="shared" si="82"/>
        <v>55013.512679831874</v>
      </c>
      <c r="AK203">
        <f t="shared" si="83"/>
        <v>2.5442792903225799E-2</v>
      </c>
      <c r="AL203">
        <f t="shared" si="84"/>
        <v>1.246696852258064E-2</v>
      </c>
      <c r="AM203">
        <f t="shared" si="85"/>
        <v>0.49</v>
      </c>
      <c r="AN203">
        <f t="shared" si="86"/>
        <v>0.39</v>
      </c>
      <c r="AO203">
        <v>22.02</v>
      </c>
      <c r="AP203">
        <v>0.5</v>
      </c>
      <c r="AQ203" t="s">
        <v>196</v>
      </c>
      <c r="AR203">
        <v>1591795719.53548</v>
      </c>
      <c r="AS203">
        <v>411.79277419354798</v>
      </c>
      <c r="AT203">
        <v>409.99200000000002</v>
      </c>
      <c r="AU203">
        <v>20.456916129032301</v>
      </c>
      <c r="AV203">
        <v>20.5042935483871</v>
      </c>
      <c r="AW203">
        <v>1000.01925806452</v>
      </c>
      <c r="AX203">
        <v>101.750483870968</v>
      </c>
      <c r="AY203">
        <v>0.100287041935484</v>
      </c>
      <c r="AZ203">
        <v>20.503270967741901</v>
      </c>
      <c r="BA203">
        <v>20.535909677419401</v>
      </c>
      <c r="BB203">
        <v>20.606712903225802</v>
      </c>
      <c r="BC203">
        <v>0</v>
      </c>
      <c r="BD203">
        <v>0</v>
      </c>
      <c r="BE203">
        <v>10003.754838709699</v>
      </c>
      <c r="BF203">
        <v>2.5442792903225799E-2</v>
      </c>
      <c r="BG203">
        <v>1.79095225806452E-3</v>
      </c>
      <c r="BH203">
        <v>1591795703.0999999</v>
      </c>
      <c r="BI203" t="s">
        <v>650</v>
      </c>
      <c r="BJ203">
        <v>31</v>
      </c>
      <c r="BK203">
        <v>-0.56899999999999995</v>
      </c>
      <c r="BL203">
        <v>0.254</v>
      </c>
      <c r="BM203">
        <v>410</v>
      </c>
      <c r="BN203">
        <v>21</v>
      </c>
      <c r="BO203">
        <v>0.55000000000000004</v>
      </c>
      <c r="BP203">
        <v>0.12</v>
      </c>
      <c r="BQ203">
        <v>1.79982024390244</v>
      </c>
      <c r="BR203">
        <v>1.55939372822226E-2</v>
      </c>
      <c r="BS203">
        <v>0.107890383022404</v>
      </c>
      <c r="BT203">
        <v>1</v>
      </c>
      <c r="BU203">
        <v>-4.9609485365853703E-2</v>
      </c>
      <c r="BV203">
        <v>6.5980011846690806E-2</v>
      </c>
      <c r="BW203">
        <v>7.8154390409440593E-3</v>
      </c>
      <c r="BX203">
        <v>1</v>
      </c>
      <c r="BY203">
        <v>2</v>
      </c>
      <c r="BZ203">
        <v>2</v>
      </c>
      <c r="CA203" t="s">
        <v>289</v>
      </c>
      <c r="CB203">
        <v>100</v>
      </c>
      <c r="CC203">
        <v>100</v>
      </c>
      <c r="CD203">
        <v>-0.56899999999999995</v>
      </c>
      <c r="CE203">
        <v>0.254</v>
      </c>
      <c r="CF203">
        <v>2</v>
      </c>
      <c r="CG203">
        <v>1052.24</v>
      </c>
      <c r="CH203">
        <v>357.70699999999999</v>
      </c>
      <c r="CI203">
        <v>20.000599999999999</v>
      </c>
      <c r="CJ203">
        <v>25.4817</v>
      </c>
      <c r="CK203">
        <v>30.0001</v>
      </c>
      <c r="CL203">
        <v>25.317699999999999</v>
      </c>
      <c r="CM203">
        <v>25.357900000000001</v>
      </c>
      <c r="CN203">
        <v>25.911999999999999</v>
      </c>
      <c r="CO203">
        <v>-30</v>
      </c>
      <c r="CP203">
        <v>-30</v>
      </c>
      <c r="CQ203">
        <v>20</v>
      </c>
      <c r="CR203">
        <v>410</v>
      </c>
      <c r="CS203">
        <v>20</v>
      </c>
      <c r="CT203">
        <v>101.331</v>
      </c>
      <c r="CU203">
        <v>101.523</v>
      </c>
    </row>
    <row r="204" spans="1:99" x14ac:dyDescent="0.25">
      <c r="A204">
        <v>188</v>
      </c>
      <c r="B204">
        <v>1591795733.0999999</v>
      </c>
      <c r="C204">
        <v>9918.5999999046307</v>
      </c>
      <c r="D204" t="s">
        <v>655</v>
      </c>
      <c r="E204" t="s">
        <v>656</v>
      </c>
      <c r="F204">
        <v>1591795724.4709699</v>
      </c>
      <c r="G204">
        <f t="shared" si="58"/>
        <v>-1.8796225111176981E-5</v>
      </c>
      <c r="H204">
        <f t="shared" si="59"/>
        <v>-0.80788968700038777</v>
      </c>
      <c r="I204">
        <f t="shared" si="60"/>
        <v>411.78758064516097</v>
      </c>
      <c r="J204">
        <f t="shared" si="61"/>
        <v>173.77207833414181</v>
      </c>
      <c r="K204">
        <f t="shared" si="62"/>
        <v>17.698794517936008</v>
      </c>
      <c r="L204">
        <f t="shared" si="63"/>
        <v>41.940821820997762</v>
      </c>
      <c r="M204">
        <f t="shared" si="64"/>
        <v>-5.4623855159321912E-3</v>
      </c>
      <c r="N204">
        <f t="shared" si="65"/>
        <v>2.6092854710550037</v>
      </c>
      <c r="O204">
        <f t="shared" si="66"/>
        <v>-5.4687463852514211E-3</v>
      </c>
      <c r="P204">
        <f t="shared" si="67"/>
        <v>-3.4173943910620246E-3</v>
      </c>
      <c r="Q204">
        <f t="shared" si="68"/>
        <v>3.9366749797741987E-3</v>
      </c>
      <c r="R204">
        <f t="shared" si="69"/>
        <v>20.514298134245905</v>
      </c>
      <c r="S204">
        <f t="shared" si="70"/>
        <v>20.5420290322581</v>
      </c>
      <c r="T204">
        <f t="shared" si="71"/>
        <v>2.4265461239216086</v>
      </c>
      <c r="U204">
        <f t="shared" si="72"/>
        <v>86.06925689112461</v>
      </c>
      <c r="V204">
        <f t="shared" si="73"/>
        <v>2.0842346893516339</v>
      </c>
      <c r="W204">
        <f t="shared" si="74"/>
        <v>2.421578580593692</v>
      </c>
      <c r="X204">
        <f t="shared" si="75"/>
        <v>0.3423114345699747</v>
      </c>
      <c r="Y204">
        <f t="shared" si="76"/>
        <v>0.8289135274029048</v>
      </c>
      <c r="Z204">
        <f t="shared" si="77"/>
        <v>-4.6739339440299537</v>
      </c>
      <c r="AA204">
        <f t="shared" si="78"/>
        <v>-0.36208398861108715</v>
      </c>
      <c r="AB204">
        <f t="shared" si="79"/>
        <v>-4.2031677302583619</v>
      </c>
      <c r="AC204">
        <v>-1.22467864276926E-3</v>
      </c>
      <c r="AD204">
        <v>2.3653628844495001E-2</v>
      </c>
      <c r="AE204">
        <v>2.6822552340766399</v>
      </c>
      <c r="AF204">
        <v>0</v>
      </c>
      <c r="AG204">
        <v>0</v>
      </c>
      <c r="AH204">
        <f t="shared" si="80"/>
        <v>1</v>
      </c>
      <c r="AI204">
        <f t="shared" si="81"/>
        <v>0</v>
      </c>
      <c r="AJ204">
        <f t="shared" si="82"/>
        <v>55041.429823878418</v>
      </c>
      <c r="AK204">
        <f t="shared" si="83"/>
        <v>2.06000783870968E-2</v>
      </c>
      <c r="AL204">
        <f t="shared" si="84"/>
        <v>1.0094038409677432E-2</v>
      </c>
      <c r="AM204">
        <f t="shared" si="85"/>
        <v>0.49</v>
      </c>
      <c r="AN204">
        <f t="shared" si="86"/>
        <v>0.39</v>
      </c>
      <c r="AO204">
        <v>22.02</v>
      </c>
      <c r="AP204">
        <v>0.5</v>
      </c>
      <c r="AQ204" t="s">
        <v>196</v>
      </c>
      <c r="AR204">
        <v>1591795724.4709699</v>
      </c>
      <c r="AS204">
        <v>411.78758064516097</v>
      </c>
      <c r="AT204">
        <v>409.99158064516098</v>
      </c>
      <c r="AU204">
        <v>20.463641935483899</v>
      </c>
      <c r="AV204">
        <v>20.504183870967701</v>
      </c>
      <c r="AW204">
        <v>1000.00929032258</v>
      </c>
      <c r="AX204">
        <v>101.750548387097</v>
      </c>
      <c r="AY204">
        <v>0.100075070967742</v>
      </c>
      <c r="AZ204">
        <v>20.508803225806499</v>
      </c>
      <c r="BA204">
        <v>20.5420290322581</v>
      </c>
      <c r="BB204">
        <v>20.612819354838699</v>
      </c>
      <c r="BC204">
        <v>0</v>
      </c>
      <c r="BD204">
        <v>0</v>
      </c>
      <c r="BE204">
        <v>10009.2387096774</v>
      </c>
      <c r="BF204">
        <v>2.06000783870968E-2</v>
      </c>
      <c r="BG204">
        <v>1.8273264516129001E-3</v>
      </c>
      <c r="BH204">
        <v>1591795703.0999999</v>
      </c>
      <c r="BI204" t="s">
        <v>650</v>
      </c>
      <c r="BJ204">
        <v>31</v>
      </c>
      <c r="BK204">
        <v>-0.56899999999999995</v>
      </c>
      <c r="BL204">
        <v>0.254</v>
      </c>
      <c r="BM204">
        <v>410</v>
      </c>
      <c r="BN204">
        <v>21</v>
      </c>
      <c r="BO204">
        <v>0.55000000000000004</v>
      </c>
      <c r="BP204">
        <v>0.12</v>
      </c>
      <c r="BQ204">
        <v>1.80109414634146</v>
      </c>
      <c r="BR204">
        <v>-1.20418118466561E-3</v>
      </c>
      <c r="BS204">
        <v>2.4330759912707299E-2</v>
      </c>
      <c r="BT204">
        <v>1</v>
      </c>
      <c r="BU204">
        <v>-4.3872224390243901E-2</v>
      </c>
      <c r="BV204">
        <v>8.05042160278783E-2</v>
      </c>
      <c r="BW204">
        <v>8.0220969490763898E-3</v>
      </c>
      <c r="BX204">
        <v>1</v>
      </c>
      <c r="BY204">
        <v>2</v>
      </c>
      <c r="BZ204">
        <v>2</v>
      </c>
      <c r="CA204" t="s">
        <v>289</v>
      </c>
      <c r="CB204">
        <v>100</v>
      </c>
      <c r="CC204">
        <v>100</v>
      </c>
      <c r="CD204">
        <v>-0.56899999999999995</v>
      </c>
      <c r="CE204">
        <v>0.254</v>
      </c>
      <c r="CF204">
        <v>2</v>
      </c>
      <c r="CG204">
        <v>1053.31</v>
      </c>
      <c r="CH204">
        <v>357.78699999999998</v>
      </c>
      <c r="CI204">
        <v>20.000599999999999</v>
      </c>
      <c r="CJ204">
        <v>25.4831</v>
      </c>
      <c r="CK204">
        <v>30.0002</v>
      </c>
      <c r="CL204">
        <v>25.317699999999999</v>
      </c>
      <c r="CM204">
        <v>25.357900000000001</v>
      </c>
      <c r="CN204">
        <v>25.911100000000001</v>
      </c>
      <c r="CO204">
        <v>-30</v>
      </c>
      <c r="CP204">
        <v>-30</v>
      </c>
      <c r="CQ204">
        <v>20</v>
      </c>
      <c r="CR204">
        <v>410</v>
      </c>
      <c r="CS204">
        <v>20</v>
      </c>
      <c r="CT204">
        <v>101.33</v>
      </c>
      <c r="CU204">
        <v>101.523</v>
      </c>
    </row>
    <row r="205" spans="1:99" x14ac:dyDescent="0.25">
      <c r="A205">
        <v>189</v>
      </c>
      <c r="B205">
        <v>1591795738.0999999</v>
      </c>
      <c r="C205">
        <v>9923.5999999046307</v>
      </c>
      <c r="D205" t="s">
        <v>657</v>
      </c>
      <c r="E205" t="s">
        <v>658</v>
      </c>
      <c r="F205">
        <v>1591795729.4709699</v>
      </c>
      <c r="G205">
        <f t="shared" si="58"/>
        <v>-1.613560166251873E-5</v>
      </c>
      <c r="H205">
        <f t="shared" si="59"/>
        <v>-0.80725072176956536</v>
      </c>
      <c r="I205">
        <f t="shared" si="60"/>
        <v>411.78880645161303</v>
      </c>
      <c r="J205">
        <f t="shared" si="61"/>
        <v>134.71235995733471</v>
      </c>
      <c r="K205">
        <f t="shared" si="62"/>
        <v>13.720480879739254</v>
      </c>
      <c r="L205">
        <f t="shared" si="63"/>
        <v>41.940772525991086</v>
      </c>
      <c r="M205">
        <f t="shared" si="64"/>
        <v>-4.6829908171289085E-3</v>
      </c>
      <c r="N205">
        <f t="shared" si="65"/>
        <v>2.6083453191942034</v>
      </c>
      <c r="O205">
        <f t="shared" si="66"/>
        <v>-4.6876668454549188E-3</v>
      </c>
      <c r="P205">
        <f t="shared" si="67"/>
        <v>-2.9293712785903097E-3</v>
      </c>
      <c r="Q205">
        <f t="shared" si="68"/>
        <v>2.705268066967748E-3</v>
      </c>
      <c r="R205">
        <f t="shared" si="69"/>
        <v>20.518804531726897</v>
      </c>
      <c r="S205">
        <f t="shared" si="70"/>
        <v>20.549422580645199</v>
      </c>
      <c r="T205">
        <f t="shared" si="71"/>
        <v>2.4276527362859985</v>
      </c>
      <c r="U205">
        <f t="shared" si="72"/>
        <v>86.066035043304893</v>
      </c>
      <c r="V205">
        <f t="shared" si="73"/>
        <v>2.084836479448763</v>
      </c>
      <c r="W205">
        <f t="shared" si="74"/>
        <v>2.4223684504575576</v>
      </c>
      <c r="X205">
        <f t="shared" si="75"/>
        <v>0.34281625683723549</v>
      </c>
      <c r="Y205">
        <f t="shared" si="76"/>
        <v>0.71158003331707598</v>
      </c>
      <c r="Z205">
        <f t="shared" si="77"/>
        <v>-4.9684614484907472</v>
      </c>
      <c r="AA205">
        <f t="shared" si="78"/>
        <v>-0.3850643623517962</v>
      </c>
      <c r="AB205">
        <f t="shared" si="79"/>
        <v>-4.6392405094584994</v>
      </c>
      <c r="AC205">
        <v>-1.22396528180696E-3</v>
      </c>
      <c r="AD205">
        <v>2.36398508827954E-2</v>
      </c>
      <c r="AE205">
        <v>2.6812725781837199</v>
      </c>
      <c r="AF205">
        <v>0</v>
      </c>
      <c r="AG205">
        <v>0</v>
      </c>
      <c r="AH205">
        <f t="shared" si="80"/>
        <v>1</v>
      </c>
      <c r="AI205">
        <f t="shared" si="81"/>
        <v>0</v>
      </c>
      <c r="AJ205">
        <f t="shared" si="82"/>
        <v>55009.687855127093</v>
      </c>
      <c r="AK205">
        <f t="shared" si="83"/>
        <v>1.4156295483871E-2</v>
      </c>
      <c r="AL205">
        <f t="shared" si="84"/>
        <v>6.9365847870967896E-3</v>
      </c>
      <c r="AM205">
        <f t="shared" si="85"/>
        <v>0.49</v>
      </c>
      <c r="AN205">
        <f t="shared" si="86"/>
        <v>0.39</v>
      </c>
      <c r="AO205">
        <v>22.02</v>
      </c>
      <c r="AP205">
        <v>0.5</v>
      </c>
      <c r="AQ205" t="s">
        <v>196</v>
      </c>
      <c r="AR205">
        <v>1591795729.4709699</v>
      </c>
      <c r="AS205">
        <v>411.78880645161303</v>
      </c>
      <c r="AT205">
        <v>409.99661290322598</v>
      </c>
      <c r="AU205">
        <v>20.469635483870999</v>
      </c>
      <c r="AV205">
        <v>20.504438709677402</v>
      </c>
      <c r="AW205">
        <v>1000.00203225806</v>
      </c>
      <c r="AX205">
        <v>101.750322580645</v>
      </c>
      <c r="AY205">
        <v>9.9877980645161304E-2</v>
      </c>
      <c r="AZ205">
        <v>20.5140903225806</v>
      </c>
      <c r="BA205">
        <v>20.549422580645199</v>
      </c>
      <c r="BB205">
        <v>20.618919354838699</v>
      </c>
      <c r="BC205">
        <v>0</v>
      </c>
      <c r="BD205">
        <v>0</v>
      </c>
      <c r="BE205">
        <v>10003.430645161299</v>
      </c>
      <c r="BF205">
        <v>1.4156295483871E-2</v>
      </c>
      <c r="BG205">
        <v>1.8680151612903201E-3</v>
      </c>
      <c r="BH205">
        <v>1591795703.0999999</v>
      </c>
      <c r="BI205" t="s">
        <v>650</v>
      </c>
      <c r="BJ205">
        <v>31</v>
      </c>
      <c r="BK205">
        <v>-0.56899999999999995</v>
      </c>
      <c r="BL205">
        <v>0.254</v>
      </c>
      <c r="BM205">
        <v>410</v>
      </c>
      <c r="BN205">
        <v>21</v>
      </c>
      <c r="BO205">
        <v>0.55000000000000004</v>
      </c>
      <c r="BP205">
        <v>0.12</v>
      </c>
      <c r="BQ205">
        <v>1.7926246341463401</v>
      </c>
      <c r="BR205">
        <v>-3.26805574912983E-2</v>
      </c>
      <c r="BS205">
        <v>1.9041709814799399E-2</v>
      </c>
      <c r="BT205">
        <v>1</v>
      </c>
      <c r="BU205">
        <v>-3.7555275609756099E-2</v>
      </c>
      <c r="BV205">
        <v>6.8717322648089801E-2</v>
      </c>
      <c r="BW205">
        <v>6.8289991946390398E-3</v>
      </c>
      <c r="BX205">
        <v>1</v>
      </c>
      <c r="BY205">
        <v>2</v>
      </c>
      <c r="BZ205">
        <v>2</v>
      </c>
      <c r="CA205" t="s">
        <v>289</v>
      </c>
      <c r="CB205">
        <v>100</v>
      </c>
      <c r="CC205">
        <v>100</v>
      </c>
      <c r="CD205">
        <v>-0.56899999999999995</v>
      </c>
      <c r="CE205">
        <v>0.254</v>
      </c>
      <c r="CF205">
        <v>2</v>
      </c>
      <c r="CG205">
        <v>1052.94</v>
      </c>
      <c r="CH205">
        <v>357.91199999999998</v>
      </c>
      <c r="CI205">
        <v>20.000699999999998</v>
      </c>
      <c r="CJ205">
        <v>25.483799999999999</v>
      </c>
      <c r="CK205">
        <v>30.0001</v>
      </c>
      <c r="CL205">
        <v>25.317699999999999</v>
      </c>
      <c r="CM205">
        <v>25.358699999999999</v>
      </c>
      <c r="CN205">
        <v>25.912299999999998</v>
      </c>
      <c r="CO205">
        <v>-30</v>
      </c>
      <c r="CP205">
        <v>-30</v>
      </c>
      <c r="CQ205">
        <v>20</v>
      </c>
      <c r="CR205">
        <v>410</v>
      </c>
      <c r="CS205">
        <v>20</v>
      </c>
      <c r="CT205">
        <v>101.32899999999999</v>
      </c>
      <c r="CU205">
        <v>101.523</v>
      </c>
    </row>
    <row r="206" spans="1:99" x14ac:dyDescent="0.25">
      <c r="A206">
        <v>190</v>
      </c>
      <c r="B206">
        <v>1591795743.0999999</v>
      </c>
      <c r="C206">
        <v>9928.5999999046307</v>
      </c>
      <c r="D206" t="s">
        <v>659</v>
      </c>
      <c r="E206" t="s">
        <v>660</v>
      </c>
      <c r="F206">
        <v>1591795734.4709699</v>
      </c>
      <c r="G206">
        <f t="shared" si="58"/>
        <v>-1.3201363497237021E-5</v>
      </c>
      <c r="H206">
        <f t="shared" si="59"/>
        <v>-0.8108299824911761</v>
      </c>
      <c r="I206">
        <f t="shared" si="60"/>
        <v>411.78293548387097</v>
      </c>
      <c r="J206">
        <f t="shared" si="61"/>
        <v>72.090861471107914</v>
      </c>
      <c r="K206">
        <f t="shared" si="62"/>
        <v>7.3424661428010456</v>
      </c>
      <c r="L206">
        <f t="shared" si="63"/>
        <v>41.940159963066733</v>
      </c>
      <c r="M206">
        <f t="shared" si="64"/>
        <v>-3.8314937403098261E-3</v>
      </c>
      <c r="N206">
        <f t="shared" si="65"/>
        <v>2.6083372811954963</v>
      </c>
      <c r="O206">
        <f t="shared" si="66"/>
        <v>-3.8346232978726646E-3</v>
      </c>
      <c r="P206">
        <f t="shared" si="67"/>
        <v>-2.3963581776146672E-3</v>
      </c>
      <c r="Q206">
        <f t="shared" si="68"/>
        <v>2.5643623313225767E-3</v>
      </c>
      <c r="R206">
        <f t="shared" si="69"/>
        <v>20.5236979576081</v>
      </c>
      <c r="S206">
        <f t="shared" si="70"/>
        <v>20.5542451612903</v>
      </c>
      <c r="T206">
        <f t="shared" si="71"/>
        <v>2.4283747831572011</v>
      </c>
      <c r="U206">
        <f t="shared" si="72"/>
        <v>86.063221203916612</v>
      </c>
      <c r="V206">
        <f t="shared" si="73"/>
        <v>2.0855076360437708</v>
      </c>
      <c r="W206">
        <f t="shared" si="74"/>
        <v>2.4232274912211427</v>
      </c>
      <c r="X206">
        <f t="shared" si="75"/>
        <v>0.34286714711343036</v>
      </c>
      <c r="Y206">
        <f t="shared" si="76"/>
        <v>0.58218013022815263</v>
      </c>
      <c r="Z206">
        <f t="shared" si="77"/>
        <v>-4.8382586051208429</v>
      </c>
      <c r="AA206">
        <f t="shared" si="78"/>
        <v>-0.37499482840622117</v>
      </c>
      <c r="AB206">
        <f t="shared" si="79"/>
        <v>-4.6285089409675892</v>
      </c>
      <c r="AC206">
        <v>-1.22395918405343E-3</v>
      </c>
      <c r="AD206">
        <v>2.3639733109859999E-2</v>
      </c>
      <c r="AE206">
        <v>2.6812641768638801</v>
      </c>
      <c r="AF206">
        <v>0</v>
      </c>
      <c r="AG206">
        <v>0</v>
      </c>
      <c r="AH206">
        <f t="shared" si="80"/>
        <v>1</v>
      </c>
      <c r="AI206">
        <f t="shared" si="81"/>
        <v>0</v>
      </c>
      <c r="AJ206">
        <f t="shared" si="82"/>
        <v>55008.345557645334</v>
      </c>
      <c r="AK206">
        <f t="shared" si="83"/>
        <v>1.34189551612903E-2</v>
      </c>
      <c r="AL206">
        <f t="shared" si="84"/>
        <v>6.5752880290322474E-3</v>
      </c>
      <c r="AM206">
        <f t="shared" si="85"/>
        <v>0.49</v>
      </c>
      <c r="AN206">
        <f t="shared" si="86"/>
        <v>0.39</v>
      </c>
      <c r="AO206">
        <v>22.02</v>
      </c>
      <c r="AP206">
        <v>0.5</v>
      </c>
      <c r="AQ206" t="s">
        <v>196</v>
      </c>
      <c r="AR206">
        <v>1591795734.4709699</v>
      </c>
      <c r="AS206">
        <v>411.78293548387097</v>
      </c>
      <c r="AT206">
        <v>409.98551612903202</v>
      </c>
      <c r="AU206">
        <v>20.476232258064499</v>
      </c>
      <c r="AV206">
        <v>20.504706451612901</v>
      </c>
      <c r="AW206">
        <v>999.99919354838698</v>
      </c>
      <c r="AX206">
        <v>101.75022580645199</v>
      </c>
      <c r="AY206">
        <v>9.9939290322580698E-2</v>
      </c>
      <c r="AZ206">
        <v>20.519838709677401</v>
      </c>
      <c r="BA206">
        <v>20.5542451612903</v>
      </c>
      <c r="BB206">
        <v>20.626306451612901</v>
      </c>
      <c r="BC206">
        <v>0</v>
      </c>
      <c r="BD206">
        <v>0</v>
      </c>
      <c r="BE206">
        <v>10003.390322580601</v>
      </c>
      <c r="BF206">
        <v>1.34189551612903E-2</v>
      </c>
      <c r="BG206">
        <v>1.83934741935484E-3</v>
      </c>
      <c r="BH206">
        <v>1591795703.0999999</v>
      </c>
      <c r="BI206" t="s">
        <v>650</v>
      </c>
      <c r="BJ206">
        <v>31</v>
      </c>
      <c r="BK206">
        <v>-0.56899999999999995</v>
      </c>
      <c r="BL206">
        <v>0.254</v>
      </c>
      <c r="BM206">
        <v>410</v>
      </c>
      <c r="BN206">
        <v>21</v>
      </c>
      <c r="BO206">
        <v>0.55000000000000004</v>
      </c>
      <c r="BP206">
        <v>0.12</v>
      </c>
      <c r="BQ206">
        <v>1.79789048780488</v>
      </c>
      <c r="BR206">
        <v>-6.1045296167528101E-4</v>
      </c>
      <c r="BS206">
        <v>1.99595837914497E-2</v>
      </c>
      <c r="BT206">
        <v>1</v>
      </c>
      <c r="BU206">
        <v>-3.1365556097560997E-2</v>
      </c>
      <c r="BV206">
        <v>7.4589108710794896E-2</v>
      </c>
      <c r="BW206">
        <v>7.4549167277104403E-3</v>
      </c>
      <c r="BX206">
        <v>1</v>
      </c>
      <c r="BY206">
        <v>2</v>
      </c>
      <c r="BZ206">
        <v>2</v>
      </c>
      <c r="CA206" t="s">
        <v>289</v>
      </c>
      <c r="CB206">
        <v>100</v>
      </c>
      <c r="CC206">
        <v>100</v>
      </c>
      <c r="CD206">
        <v>-0.56899999999999995</v>
      </c>
      <c r="CE206">
        <v>0.254</v>
      </c>
      <c r="CF206">
        <v>2</v>
      </c>
      <c r="CG206">
        <v>1052.57</v>
      </c>
      <c r="CH206">
        <v>357.86799999999999</v>
      </c>
      <c r="CI206">
        <v>20.000599999999999</v>
      </c>
      <c r="CJ206">
        <v>25.484100000000002</v>
      </c>
      <c r="CK206">
        <v>30.0002</v>
      </c>
      <c r="CL206">
        <v>25.317699999999999</v>
      </c>
      <c r="CM206">
        <v>25.360099999999999</v>
      </c>
      <c r="CN206">
        <v>25.912600000000001</v>
      </c>
      <c r="CO206">
        <v>-30</v>
      </c>
      <c r="CP206">
        <v>-30</v>
      </c>
      <c r="CQ206">
        <v>20</v>
      </c>
      <c r="CR206">
        <v>410</v>
      </c>
      <c r="CS206">
        <v>20</v>
      </c>
      <c r="CT206">
        <v>101.32899999999999</v>
      </c>
      <c r="CU206">
        <v>101.52200000000001</v>
      </c>
    </row>
    <row r="207" spans="1:99" x14ac:dyDescent="0.25">
      <c r="A207">
        <v>191</v>
      </c>
      <c r="B207">
        <v>1591797016.5</v>
      </c>
      <c r="C207">
        <v>11202</v>
      </c>
      <c r="D207" t="s">
        <v>663</v>
      </c>
      <c r="E207" t="s">
        <v>664</v>
      </c>
      <c r="F207">
        <v>1591797008.5</v>
      </c>
      <c r="G207">
        <f t="shared" si="58"/>
        <v>2.7909517747935429E-7</v>
      </c>
      <c r="H207">
        <f t="shared" si="59"/>
        <v>-1.7580225068056567</v>
      </c>
      <c r="I207">
        <f t="shared" si="60"/>
        <v>410.78493548387098</v>
      </c>
      <c r="J207">
        <f t="shared" si="61"/>
        <v>98774.4938138859</v>
      </c>
      <c r="K207">
        <f t="shared" si="62"/>
        <v>10058.988790039395</v>
      </c>
      <c r="L207">
        <f t="shared" si="63"/>
        <v>41.83348252773753</v>
      </c>
      <c r="M207">
        <f t="shared" si="64"/>
        <v>2.8371276024354018E-5</v>
      </c>
      <c r="N207">
        <f t="shared" si="65"/>
        <v>2.7630908498951809</v>
      </c>
      <c r="O207">
        <f t="shared" si="66"/>
        <v>2.8371114183786493E-5</v>
      </c>
      <c r="P207">
        <f t="shared" si="67"/>
        <v>1.7731960905153342E-5</v>
      </c>
      <c r="Q207">
        <f t="shared" si="68"/>
        <v>4.3604962515483778E-3</v>
      </c>
      <c r="R207">
        <f t="shared" si="69"/>
        <v>27.294498910301048</v>
      </c>
      <c r="S207">
        <f t="shared" si="70"/>
        <v>27.383680645161299</v>
      </c>
      <c r="T207">
        <f t="shared" si="71"/>
        <v>3.6606119954182033</v>
      </c>
      <c r="U207">
        <f t="shared" si="72"/>
        <v>73.87075775441059</v>
      </c>
      <c r="V207">
        <f t="shared" si="73"/>
        <v>2.6900384171106531</v>
      </c>
      <c r="W207">
        <f t="shared" si="74"/>
        <v>3.6415470734088138</v>
      </c>
      <c r="X207">
        <f t="shared" si="75"/>
        <v>0.9705735783075502</v>
      </c>
      <c r="Y207">
        <f t="shared" si="76"/>
        <v>-1.2308097326839525E-2</v>
      </c>
      <c r="Z207">
        <f t="shared" si="77"/>
        <v>-13.277475754831102</v>
      </c>
      <c r="AA207">
        <f t="shared" si="78"/>
        <v>-1.0405603127908052</v>
      </c>
      <c r="AB207">
        <f t="shared" si="79"/>
        <v>-14.325983668697198</v>
      </c>
      <c r="AC207">
        <v>-1.2229997919056899E-3</v>
      </c>
      <c r="AD207">
        <v>2.3621203264571101E-2</v>
      </c>
      <c r="AE207">
        <v>2.67994200301932</v>
      </c>
      <c r="AF207">
        <v>0</v>
      </c>
      <c r="AG207">
        <v>0</v>
      </c>
      <c r="AH207">
        <f t="shared" si="80"/>
        <v>1</v>
      </c>
      <c r="AI207">
        <f t="shared" si="81"/>
        <v>0</v>
      </c>
      <c r="AJ207">
        <f t="shared" si="82"/>
        <v>53726.653529106406</v>
      </c>
      <c r="AK207">
        <f t="shared" si="83"/>
        <v>2.2817876774193498E-2</v>
      </c>
      <c r="AL207">
        <f t="shared" si="84"/>
        <v>1.1180759619354814E-2</v>
      </c>
      <c r="AM207">
        <f t="shared" si="85"/>
        <v>0.49</v>
      </c>
      <c r="AN207">
        <f t="shared" si="86"/>
        <v>0.39</v>
      </c>
      <c r="AO207">
        <v>4.63</v>
      </c>
      <c r="AP207">
        <v>0.5</v>
      </c>
      <c r="AQ207" t="s">
        <v>196</v>
      </c>
      <c r="AR207">
        <v>1591797008.5</v>
      </c>
      <c r="AS207">
        <v>410.78493548387098</v>
      </c>
      <c r="AT207">
        <v>409.97103225806501</v>
      </c>
      <c r="AU207">
        <v>26.414899999999999</v>
      </c>
      <c r="AV207">
        <v>26.4147741935484</v>
      </c>
      <c r="AW207">
        <v>1000.00996774194</v>
      </c>
      <c r="AX207">
        <v>101.73777419354801</v>
      </c>
      <c r="AY207">
        <v>0.100143690322581</v>
      </c>
      <c r="AZ207">
        <v>27.2945483870968</v>
      </c>
      <c r="BA207">
        <v>27.383680645161299</v>
      </c>
      <c r="BB207">
        <v>27.412816129032301</v>
      </c>
      <c r="BC207">
        <v>0</v>
      </c>
      <c r="BD207">
        <v>0</v>
      </c>
      <c r="BE207">
        <v>9996.7725806451599</v>
      </c>
      <c r="BF207">
        <v>2.2817876774193498E-2</v>
      </c>
      <c r="BG207">
        <v>1.91117E-3</v>
      </c>
      <c r="BH207">
        <v>1591796994</v>
      </c>
      <c r="BI207" t="s">
        <v>665</v>
      </c>
      <c r="BJ207">
        <v>32</v>
      </c>
      <c r="BK207">
        <v>-0.90600000000000003</v>
      </c>
      <c r="BL207">
        <v>0.36899999999999999</v>
      </c>
      <c r="BM207">
        <v>410</v>
      </c>
      <c r="BN207">
        <v>26</v>
      </c>
      <c r="BO207">
        <v>0.5</v>
      </c>
      <c r="BP207">
        <v>0.39</v>
      </c>
      <c r="BQ207">
        <v>0.74559363170731696</v>
      </c>
      <c r="BR207">
        <v>0.96486637630685901</v>
      </c>
      <c r="BS207">
        <v>0.191686254686424</v>
      </c>
      <c r="BT207">
        <v>0</v>
      </c>
      <c r="BU207">
        <v>2.1196700585365898E-3</v>
      </c>
      <c r="BV207">
        <v>-3.1328951542146301E-2</v>
      </c>
      <c r="BW207">
        <v>3.8504831140993498E-3</v>
      </c>
      <c r="BX207">
        <v>1</v>
      </c>
      <c r="BY207">
        <v>1</v>
      </c>
      <c r="BZ207">
        <v>2</v>
      </c>
      <c r="CA207" t="s">
        <v>203</v>
      </c>
      <c r="CB207">
        <v>100</v>
      </c>
      <c r="CC207">
        <v>100</v>
      </c>
      <c r="CD207">
        <v>-0.90600000000000003</v>
      </c>
      <c r="CE207">
        <v>0.36899999999999999</v>
      </c>
      <c r="CF207">
        <v>2</v>
      </c>
      <c r="CG207">
        <v>1044.93</v>
      </c>
      <c r="CH207">
        <v>345.839</v>
      </c>
      <c r="CI207">
        <v>27.0001</v>
      </c>
      <c r="CJ207">
        <v>29.673200000000001</v>
      </c>
      <c r="CK207">
        <v>30.001200000000001</v>
      </c>
      <c r="CL207">
        <v>29.207899999999999</v>
      </c>
      <c r="CM207">
        <v>29.289300000000001</v>
      </c>
      <c r="CN207">
        <v>25.933499999999999</v>
      </c>
      <c r="CO207">
        <v>-30</v>
      </c>
      <c r="CP207">
        <v>-30</v>
      </c>
      <c r="CQ207">
        <v>27</v>
      </c>
      <c r="CR207">
        <v>410</v>
      </c>
      <c r="CS207">
        <v>20</v>
      </c>
      <c r="CT207">
        <v>100.46299999999999</v>
      </c>
      <c r="CU207">
        <v>100.747</v>
      </c>
    </row>
    <row r="208" spans="1:99" x14ac:dyDescent="0.25">
      <c r="A208">
        <v>192</v>
      </c>
      <c r="B208">
        <v>1591797021.5</v>
      </c>
      <c r="C208">
        <v>11207</v>
      </c>
      <c r="D208" t="s">
        <v>666</v>
      </c>
      <c r="E208" t="s">
        <v>667</v>
      </c>
      <c r="F208">
        <v>1591797013.14516</v>
      </c>
      <c r="G208">
        <f t="shared" si="58"/>
        <v>-1.2452086517600091E-6</v>
      </c>
      <c r="H208">
        <f t="shared" si="59"/>
        <v>-1.6959460239024742</v>
      </c>
      <c r="I208">
        <f t="shared" si="60"/>
        <v>410.75470967741899</v>
      </c>
      <c r="J208">
        <f t="shared" si="61"/>
        <v>-20827.841410938268</v>
      </c>
      <c r="K208">
        <f t="shared" si="62"/>
        <v>-2121.0686553045775</v>
      </c>
      <c r="L208">
        <f t="shared" si="63"/>
        <v>41.830496138594185</v>
      </c>
      <c r="M208">
        <f t="shared" si="64"/>
        <v>-1.2680291993785977E-4</v>
      </c>
      <c r="N208">
        <f t="shared" si="65"/>
        <v>2.7623806691983206</v>
      </c>
      <c r="O208">
        <f t="shared" si="66"/>
        <v>-1.2680615374740709E-4</v>
      </c>
      <c r="P208">
        <f t="shared" si="67"/>
        <v>-7.925355554770099E-5</v>
      </c>
      <c r="Q208">
        <f t="shared" si="68"/>
        <v>4.752538949516126E-3</v>
      </c>
      <c r="R208">
        <f t="shared" si="69"/>
        <v>27.290184437771057</v>
      </c>
      <c r="S208">
        <f t="shared" si="70"/>
        <v>27.3809096774194</v>
      </c>
      <c r="T208">
        <f t="shared" si="71"/>
        <v>3.6600179906121628</v>
      </c>
      <c r="U208">
        <f t="shared" si="72"/>
        <v>73.922437725079931</v>
      </c>
      <c r="V208">
        <f t="shared" si="73"/>
        <v>2.6911734063336108</v>
      </c>
      <c r="W208">
        <f t="shared" si="74"/>
        <v>3.6405366072236096</v>
      </c>
      <c r="X208">
        <f t="shared" si="75"/>
        <v>0.96884458427855202</v>
      </c>
      <c r="Y208">
        <f t="shared" si="76"/>
        <v>5.4913701542616399E-2</v>
      </c>
      <c r="Z208">
        <f t="shared" si="77"/>
        <v>-13.566629605981751</v>
      </c>
      <c r="AA208">
        <f t="shared" si="78"/>
        <v>-1.0634548738688647</v>
      </c>
      <c r="AB208">
        <f t="shared" si="79"/>
        <v>-14.570418239358483</v>
      </c>
      <c r="AC208">
        <v>-1.22250888524956E-3</v>
      </c>
      <c r="AD208">
        <v>2.36117218190426E-2</v>
      </c>
      <c r="AE208">
        <v>2.6792651978983599</v>
      </c>
      <c r="AF208">
        <v>0</v>
      </c>
      <c r="AG208">
        <v>0</v>
      </c>
      <c r="AH208">
        <f t="shared" si="80"/>
        <v>1</v>
      </c>
      <c r="AI208">
        <f t="shared" si="81"/>
        <v>0</v>
      </c>
      <c r="AJ208">
        <f t="shared" si="82"/>
        <v>53706.818227625226</v>
      </c>
      <c r="AK208">
        <f t="shared" si="83"/>
        <v>2.4869382258064499E-2</v>
      </c>
      <c r="AL208">
        <f t="shared" si="84"/>
        <v>1.2185997306451604E-2</v>
      </c>
      <c r="AM208">
        <f t="shared" si="85"/>
        <v>0.49</v>
      </c>
      <c r="AN208">
        <f t="shared" si="86"/>
        <v>0.39</v>
      </c>
      <c r="AO208">
        <v>4.63</v>
      </c>
      <c r="AP208">
        <v>0.5</v>
      </c>
      <c r="AQ208" t="s">
        <v>196</v>
      </c>
      <c r="AR208">
        <v>1591797013.14516</v>
      </c>
      <c r="AS208">
        <v>410.75470967741899</v>
      </c>
      <c r="AT208">
        <v>409.969258064516</v>
      </c>
      <c r="AU208">
        <v>26.4259870967742</v>
      </c>
      <c r="AV208">
        <v>26.426548387096801</v>
      </c>
      <c r="AW208">
        <v>1000.0104516129001</v>
      </c>
      <c r="AX208">
        <v>101.738</v>
      </c>
      <c r="AY208">
        <v>0.10014123870967701</v>
      </c>
      <c r="AZ208">
        <v>27.289812903225801</v>
      </c>
      <c r="BA208">
        <v>27.3809096774194</v>
      </c>
      <c r="BB208">
        <v>27.405867741935499</v>
      </c>
      <c r="BC208">
        <v>0</v>
      </c>
      <c r="BD208">
        <v>0</v>
      </c>
      <c r="BE208">
        <v>9992.7377419354798</v>
      </c>
      <c r="BF208">
        <v>2.4869382258064499E-2</v>
      </c>
      <c r="BG208">
        <v>1.91117E-3</v>
      </c>
      <c r="BH208">
        <v>1591796994</v>
      </c>
      <c r="BI208" t="s">
        <v>665</v>
      </c>
      <c r="BJ208">
        <v>32</v>
      </c>
      <c r="BK208">
        <v>-0.90600000000000003</v>
      </c>
      <c r="BL208">
        <v>0.36899999999999999</v>
      </c>
      <c r="BM208">
        <v>410</v>
      </c>
      <c r="BN208">
        <v>26</v>
      </c>
      <c r="BO208">
        <v>0.5</v>
      </c>
      <c r="BP208">
        <v>0.39</v>
      </c>
      <c r="BQ208">
        <v>0.80583909756097605</v>
      </c>
      <c r="BR208">
        <v>-0.29117897560977901</v>
      </c>
      <c r="BS208">
        <v>4.1682779630760898E-2</v>
      </c>
      <c r="BT208">
        <v>0</v>
      </c>
      <c r="BU208">
        <v>2.8107808292682901E-4</v>
      </c>
      <c r="BV208">
        <v>-9.1566692425105196E-3</v>
      </c>
      <c r="BW208">
        <v>1.9758369517150799E-3</v>
      </c>
      <c r="BX208">
        <v>1</v>
      </c>
      <c r="BY208">
        <v>1</v>
      </c>
      <c r="BZ208">
        <v>2</v>
      </c>
      <c r="CA208" t="s">
        <v>203</v>
      </c>
      <c r="CB208">
        <v>100</v>
      </c>
      <c r="CC208">
        <v>100</v>
      </c>
      <c r="CD208">
        <v>-0.90600000000000003</v>
      </c>
      <c r="CE208">
        <v>0.36899999999999999</v>
      </c>
      <c r="CF208">
        <v>2</v>
      </c>
      <c r="CG208">
        <v>1048.1500000000001</v>
      </c>
      <c r="CH208">
        <v>345.83800000000002</v>
      </c>
      <c r="CI208">
        <v>27</v>
      </c>
      <c r="CJ208">
        <v>29.686</v>
      </c>
      <c r="CK208">
        <v>30.001100000000001</v>
      </c>
      <c r="CL208">
        <v>29.222200000000001</v>
      </c>
      <c r="CM208">
        <v>29.304300000000001</v>
      </c>
      <c r="CN208">
        <v>25.932099999999998</v>
      </c>
      <c r="CO208">
        <v>-30</v>
      </c>
      <c r="CP208">
        <v>-30</v>
      </c>
      <c r="CQ208">
        <v>27</v>
      </c>
      <c r="CR208">
        <v>410</v>
      </c>
      <c r="CS208">
        <v>20</v>
      </c>
      <c r="CT208">
        <v>100.46</v>
      </c>
      <c r="CU208">
        <v>100.746</v>
      </c>
    </row>
    <row r="209" spans="1:99" x14ac:dyDescent="0.25">
      <c r="A209">
        <v>193</v>
      </c>
      <c r="B209">
        <v>1591797026.5</v>
      </c>
      <c r="C209">
        <v>11212</v>
      </c>
      <c r="D209" t="s">
        <v>668</v>
      </c>
      <c r="E209" t="s">
        <v>669</v>
      </c>
      <c r="F209">
        <v>1591797017.9354801</v>
      </c>
      <c r="G209">
        <f t="shared" ref="G209:G272" si="87">AW209*AH209*(AU209-AV209)/(100*AO209*(1000-AH209*AU209))</f>
        <v>-1.624507493797375E-6</v>
      </c>
      <c r="H209">
        <f t="shared" ref="H209:H272" si="88">AW209*AH209*(AT209-AS209*(1000-AH209*AV209)/(1000-AH209*AU209))/(100*AO209)</f>
        <v>-1.7004484429741784</v>
      </c>
      <c r="I209">
        <f t="shared" ref="I209:I272" si="89">AS209 - IF(AH209&gt;1, H209*AO209*100/(AJ209*BE209), 0)</f>
        <v>410.76829032258098</v>
      </c>
      <c r="J209">
        <f t="shared" ref="J209:J272" si="90">((P209-G209/2)*I209-H209)/(P209+G209/2)</f>
        <v>-15879.509745612488</v>
      </c>
      <c r="K209">
        <f t="shared" ref="K209:K272" si="91">J209*(AX209+AY209)/1000</f>
        <v>-1617.1321888179491</v>
      </c>
      <c r="L209">
        <f t="shared" ref="L209:L272" si="92">(AS209 - IF(AH209&gt;1, H209*AO209*100/(AJ209*BE209), 0))*(AX209+AY209)/1000</f>
        <v>41.83168341263805</v>
      </c>
      <c r="M209">
        <f t="shared" ref="M209:M272" si="93">2/((1/O209-1/N209)+SIGN(O209)*SQRT((1/O209-1/N209)*(1/O209-1/N209) + 4*AP209/((AP209+1)*(AP209+1))*(2*1/O209*1/N209-1/N209*1/N209)))</f>
        <v>-1.6577600148814611E-4</v>
      </c>
      <c r="N209">
        <f t="shared" ref="N209:N272" si="94">AE209+AD209*AO209+AC209*AO209*AO209</f>
        <v>2.762808165428253</v>
      </c>
      <c r="O209">
        <f t="shared" ref="O209:O272" si="95">G209*(1000-(1000*0.61365*EXP(17.502*S209/(240.97+S209))/(AX209+AY209)+AU209)/2)/(1000*0.61365*EXP(17.502*S209/(240.97+S209))/(AX209+AY209)-AU209)</f>
        <v>-1.6578152780421588E-4</v>
      </c>
      <c r="P209">
        <f t="shared" ref="P209:P272" si="96">1/((AP209+1)/(M209/1.6)+1/(N209/1.37)) + AP209/((AP209+1)/(M209/1.6) + AP209/(N209/1.37))</f>
        <v>-1.0361295835736955E-4</v>
      </c>
      <c r="Q209">
        <f t="shared" ref="Q209:Q272" si="97">(AL209*AN209)</f>
        <v>6.705430288741928E-3</v>
      </c>
      <c r="R209">
        <f t="shared" ref="R209:R272" si="98">(AZ209+(Q209+2*0.95*0.0000000567*(((AZ209+$B$7)+273)^4-(AZ209+273)^4)-44100*G209)/(1.84*29.3*N209+8*0.95*0.0000000567*(AZ209+273)^3))</f>
        <v>27.285674880895769</v>
      </c>
      <c r="S209">
        <f t="shared" ref="S209:S272" si="99">($C$7*BA209+$D$7*BB209+$E$7*R209)</f>
        <v>27.3771387096774</v>
      </c>
      <c r="T209">
        <f t="shared" ref="T209:T272" si="100">0.61365*EXP(17.502*S209/(240.97+S209))</f>
        <v>3.6592097536695478</v>
      </c>
      <c r="U209">
        <f t="shared" ref="U209:U272" si="101">(V209/W209*100)</f>
        <v>73.976560483217753</v>
      </c>
      <c r="V209">
        <f t="shared" ref="V209:V272" si="102">AU209*(AX209+AY209)/1000</f>
        <v>2.6924137446857994</v>
      </c>
      <c r="W209">
        <f t="shared" ref="W209:W272" si="103">0.61365*EXP(17.502*AZ209/(240.97+AZ209))</f>
        <v>3.6395497804964823</v>
      </c>
      <c r="X209">
        <f t="shared" ref="X209:X272" si="104">(T209-AU209*(AX209+AY209)/1000)</f>
        <v>0.9667960089837484</v>
      </c>
      <c r="Y209">
        <f t="shared" ref="Y209:Y272" si="105">(-G209*44100)</f>
        <v>7.1640780476464244E-2</v>
      </c>
      <c r="Z209">
        <f t="shared" ref="Z209:Z272" si="106">2*29.3*N209*0.92*(AZ209-S209)</f>
        <v>-13.696056084783843</v>
      </c>
      <c r="AA209">
        <f t="shared" ref="AA209:AA272" si="107">2*0.95*0.0000000567*(((AZ209+$B$7)+273)^4-(S209+273)^4)</f>
        <v>-1.073389162244164</v>
      </c>
      <c r="AB209">
        <f t="shared" ref="AB209:AB272" si="108">Q209+AA209+Y209+Z209</f>
        <v>-14.6910990362628</v>
      </c>
      <c r="AC209">
        <v>-1.22280437350501E-3</v>
      </c>
      <c r="AD209">
        <v>2.3617428923974601E-2</v>
      </c>
      <c r="AE209">
        <v>2.6796726045846402</v>
      </c>
      <c r="AF209">
        <v>0</v>
      </c>
      <c r="AG209">
        <v>0</v>
      </c>
      <c r="AH209">
        <f t="shared" ref="AH209:AH272" si="109">IF(AF209*$H$13&gt;=AJ209,1,(AJ209/(AJ209-AF209*$H$13)))</f>
        <v>1</v>
      </c>
      <c r="AI209">
        <f t="shared" ref="AI209:AI272" si="110">(AH209-1)*100</f>
        <v>0</v>
      </c>
      <c r="AJ209">
        <f t="shared" ref="AJ209:AJ272" si="111">MAX(0,($B$13+$C$13*BE209)/(1+$D$13*BE209)*AX209/(AZ209+273)*$E$13)</f>
        <v>53720.088573250832</v>
      </c>
      <c r="AK209">
        <f t="shared" ref="AK209:AK272" si="112">$B$11*BF209+$C$11*BG209</f>
        <v>3.5088593870967702E-2</v>
      </c>
      <c r="AL209">
        <f t="shared" ref="AL209:AL272" si="113">AK209*AM209</f>
        <v>1.7193410996774173E-2</v>
      </c>
      <c r="AM209">
        <f t="shared" ref="AM209:AM272" si="114">($B$11*$D$9+$C$11*$D$9)/($B$11+$C$11)</f>
        <v>0.49</v>
      </c>
      <c r="AN209">
        <f t="shared" ref="AN209:AN272" si="115">($B$11*$K$9+$C$11*$K$9)/($B$11+$C$11)</f>
        <v>0.39</v>
      </c>
      <c r="AO209">
        <v>4.63</v>
      </c>
      <c r="AP209">
        <v>0.5</v>
      </c>
      <c r="AQ209" t="s">
        <v>196</v>
      </c>
      <c r="AR209">
        <v>1591797017.9354801</v>
      </c>
      <c r="AS209">
        <v>410.76829032258098</v>
      </c>
      <c r="AT209">
        <v>409.980677419355</v>
      </c>
      <c r="AU209">
        <v>26.438290322580599</v>
      </c>
      <c r="AV209">
        <v>26.439022580645201</v>
      </c>
      <c r="AW209">
        <v>1000.0046774193499</v>
      </c>
      <c r="AX209">
        <v>101.73754838709699</v>
      </c>
      <c r="AY209">
        <v>0.10011629677419399</v>
      </c>
      <c r="AZ209">
        <v>27.285187096774202</v>
      </c>
      <c r="BA209">
        <v>27.3771387096774</v>
      </c>
      <c r="BB209">
        <v>27.3993903225807</v>
      </c>
      <c r="BC209">
        <v>0</v>
      </c>
      <c r="BD209">
        <v>0</v>
      </c>
      <c r="BE209">
        <v>9995.1974193548394</v>
      </c>
      <c r="BF209">
        <v>3.5088593870967702E-2</v>
      </c>
      <c r="BG209">
        <v>1.91117E-3</v>
      </c>
      <c r="BH209">
        <v>1591796994</v>
      </c>
      <c r="BI209" t="s">
        <v>665</v>
      </c>
      <c r="BJ209">
        <v>32</v>
      </c>
      <c r="BK209">
        <v>-0.90600000000000003</v>
      </c>
      <c r="BL209">
        <v>0.36899999999999999</v>
      </c>
      <c r="BM209">
        <v>410</v>
      </c>
      <c r="BN209">
        <v>26</v>
      </c>
      <c r="BO209">
        <v>0.5</v>
      </c>
      <c r="BP209">
        <v>0.39</v>
      </c>
      <c r="BQ209">
        <v>0.78290992682926797</v>
      </c>
      <c r="BR209">
        <v>-5.6400104529612499E-2</v>
      </c>
      <c r="BS209">
        <v>2.5652044520229102E-2</v>
      </c>
      <c r="BT209">
        <v>1</v>
      </c>
      <c r="BU209">
        <v>-6.86831831707317E-4</v>
      </c>
      <c r="BV209">
        <v>-7.83663367944381E-4</v>
      </c>
      <c r="BW209">
        <v>1.0870193902536001E-3</v>
      </c>
      <c r="BX209">
        <v>1</v>
      </c>
      <c r="BY209">
        <v>2</v>
      </c>
      <c r="BZ209">
        <v>2</v>
      </c>
      <c r="CA209" t="s">
        <v>289</v>
      </c>
      <c r="CB209">
        <v>100</v>
      </c>
      <c r="CC209">
        <v>100</v>
      </c>
      <c r="CD209">
        <v>-0.90600000000000003</v>
      </c>
      <c r="CE209">
        <v>0.36899999999999999</v>
      </c>
      <c r="CF209">
        <v>2</v>
      </c>
      <c r="CG209">
        <v>1048.0899999999999</v>
      </c>
      <c r="CH209">
        <v>345.80900000000003</v>
      </c>
      <c r="CI209">
        <v>27.0002</v>
      </c>
      <c r="CJ209">
        <v>29.7014</v>
      </c>
      <c r="CK209">
        <v>30.001100000000001</v>
      </c>
      <c r="CL209">
        <v>29.237200000000001</v>
      </c>
      <c r="CM209">
        <v>29.319199999999999</v>
      </c>
      <c r="CN209">
        <v>25.933399999999999</v>
      </c>
      <c r="CO209">
        <v>-30</v>
      </c>
      <c r="CP209">
        <v>-30</v>
      </c>
      <c r="CQ209">
        <v>27</v>
      </c>
      <c r="CR209">
        <v>410</v>
      </c>
      <c r="CS209">
        <v>20</v>
      </c>
      <c r="CT209">
        <v>100.458</v>
      </c>
      <c r="CU209">
        <v>100.746</v>
      </c>
    </row>
    <row r="210" spans="1:99" x14ac:dyDescent="0.25">
      <c r="A210">
        <v>194</v>
      </c>
      <c r="B210">
        <v>1591797031.5</v>
      </c>
      <c r="C210">
        <v>11217</v>
      </c>
      <c r="D210" t="s">
        <v>670</v>
      </c>
      <c r="E210" t="s">
        <v>671</v>
      </c>
      <c r="F210">
        <v>1591797022.87097</v>
      </c>
      <c r="G210">
        <f t="shared" si="87"/>
        <v>-1.9895037007121917E-6</v>
      </c>
      <c r="H210">
        <f t="shared" si="88"/>
        <v>-1.7124855318458592</v>
      </c>
      <c r="I210">
        <f t="shared" si="89"/>
        <v>410.78348387096798</v>
      </c>
      <c r="J210">
        <f t="shared" si="90"/>
        <v>-12965.483962765291</v>
      </c>
      <c r="K210">
        <f t="shared" si="91"/>
        <v>-1320.3655829908116</v>
      </c>
      <c r="L210">
        <f t="shared" si="92"/>
        <v>41.832944741740832</v>
      </c>
      <c r="M210">
        <f t="shared" si="93"/>
        <v>-2.0333770769313315E-4</v>
      </c>
      <c r="N210">
        <f t="shared" si="94"/>
        <v>2.7638403312103814</v>
      </c>
      <c r="O210">
        <f t="shared" si="95"/>
        <v>-2.0334601900469444E-4</v>
      </c>
      <c r="P210">
        <f t="shared" si="96"/>
        <v>-1.2709051513031102E-4</v>
      </c>
      <c r="Q210">
        <f t="shared" si="97"/>
        <v>3.7331556990000004E-3</v>
      </c>
      <c r="R210">
        <f t="shared" si="98"/>
        <v>27.282395105215279</v>
      </c>
      <c r="S210">
        <f t="shared" si="99"/>
        <v>27.3758451612903</v>
      </c>
      <c r="T210">
        <f t="shared" si="100"/>
        <v>3.6589325414657412</v>
      </c>
      <c r="U210">
        <f t="shared" si="101"/>
        <v>74.025187928082474</v>
      </c>
      <c r="V210">
        <f t="shared" si="102"/>
        <v>2.6936528633007382</v>
      </c>
      <c r="W210">
        <f t="shared" si="103"/>
        <v>3.6388328604011067</v>
      </c>
      <c r="X210">
        <f t="shared" si="104"/>
        <v>0.96527967816500304</v>
      </c>
      <c r="Y210">
        <f t="shared" si="105"/>
        <v>8.773711320140766E-2</v>
      </c>
      <c r="Z210">
        <f t="shared" si="106"/>
        <v>-14.009274985485328</v>
      </c>
      <c r="AA210">
        <f t="shared" si="107"/>
        <v>-1.0975012535161901</v>
      </c>
      <c r="AB210">
        <f t="shared" si="108"/>
        <v>-15.01530597010111</v>
      </c>
      <c r="AC210">
        <v>-1.2235180011073499E-3</v>
      </c>
      <c r="AD210">
        <v>2.3631212035600299E-2</v>
      </c>
      <c r="AE210">
        <v>2.68065625252349</v>
      </c>
      <c r="AF210">
        <v>0</v>
      </c>
      <c r="AG210">
        <v>0</v>
      </c>
      <c r="AH210">
        <f t="shared" si="109"/>
        <v>1</v>
      </c>
      <c r="AI210">
        <f t="shared" si="110"/>
        <v>0</v>
      </c>
      <c r="AJ210">
        <f t="shared" si="111"/>
        <v>53750.749055519766</v>
      </c>
      <c r="AK210">
        <f t="shared" si="112"/>
        <v>1.9535090000000001E-2</v>
      </c>
      <c r="AL210">
        <f t="shared" si="113"/>
        <v>9.5721941000000005E-3</v>
      </c>
      <c r="AM210">
        <f t="shared" si="114"/>
        <v>0.49</v>
      </c>
      <c r="AN210">
        <f t="shared" si="115"/>
        <v>0.39</v>
      </c>
      <c r="AO210">
        <v>4.63</v>
      </c>
      <c r="AP210">
        <v>0.5</v>
      </c>
      <c r="AQ210" t="s">
        <v>196</v>
      </c>
      <c r="AR210">
        <v>1591797022.87097</v>
      </c>
      <c r="AS210">
        <v>410.78348387096798</v>
      </c>
      <c r="AT210">
        <v>409.99022580645197</v>
      </c>
      <c r="AU210">
        <v>26.450638709677399</v>
      </c>
      <c r="AV210">
        <v>26.451535483871002</v>
      </c>
      <c r="AW210">
        <v>1000.00141935484</v>
      </c>
      <c r="AX210">
        <v>101.73699999999999</v>
      </c>
      <c r="AY210">
        <v>9.99685838709677E-2</v>
      </c>
      <c r="AZ210">
        <v>27.2818258064516</v>
      </c>
      <c r="BA210">
        <v>27.3758451612903</v>
      </c>
      <c r="BB210">
        <v>27.398374193548399</v>
      </c>
      <c r="BC210">
        <v>0</v>
      </c>
      <c r="BD210">
        <v>0</v>
      </c>
      <c r="BE210">
        <v>10001.084516129</v>
      </c>
      <c r="BF210">
        <v>1.9535090000000001E-2</v>
      </c>
      <c r="BG210">
        <v>1.91117E-3</v>
      </c>
      <c r="BH210">
        <v>1591796994</v>
      </c>
      <c r="BI210" t="s">
        <v>665</v>
      </c>
      <c r="BJ210">
        <v>32</v>
      </c>
      <c r="BK210">
        <v>-0.90600000000000003</v>
      </c>
      <c r="BL210">
        <v>0.36899999999999999</v>
      </c>
      <c r="BM210">
        <v>410</v>
      </c>
      <c r="BN210">
        <v>26</v>
      </c>
      <c r="BO210">
        <v>0.5</v>
      </c>
      <c r="BP210">
        <v>0.39</v>
      </c>
      <c r="BQ210">
        <v>0.794511073170732</v>
      </c>
      <c r="BR210">
        <v>7.1989484320572505E-2</v>
      </c>
      <c r="BS210">
        <v>3.0107127695411601E-2</v>
      </c>
      <c r="BT210">
        <v>1</v>
      </c>
      <c r="BU210">
        <v>-9.0185073170731696E-4</v>
      </c>
      <c r="BV210">
        <v>-4.4564166689916602E-3</v>
      </c>
      <c r="BW210">
        <v>1.1329182399397099E-3</v>
      </c>
      <c r="BX210">
        <v>1</v>
      </c>
      <c r="BY210">
        <v>2</v>
      </c>
      <c r="BZ210">
        <v>2</v>
      </c>
      <c r="CA210" t="s">
        <v>289</v>
      </c>
      <c r="CB210">
        <v>100</v>
      </c>
      <c r="CC210">
        <v>100</v>
      </c>
      <c r="CD210">
        <v>-0.90600000000000003</v>
      </c>
      <c r="CE210">
        <v>0.36899999999999999</v>
      </c>
      <c r="CF210">
        <v>2</v>
      </c>
      <c r="CG210">
        <v>1048.23</v>
      </c>
      <c r="CH210">
        <v>345.64499999999998</v>
      </c>
      <c r="CI210">
        <v>27.0002</v>
      </c>
      <c r="CJ210">
        <v>29.714099999999998</v>
      </c>
      <c r="CK210">
        <v>30.001100000000001</v>
      </c>
      <c r="CL210">
        <v>29.2516</v>
      </c>
      <c r="CM210">
        <v>29.333600000000001</v>
      </c>
      <c r="CN210">
        <v>25.933299999999999</v>
      </c>
      <c r="CO210">
        <v>-30</v>
      </c>
      <c r="CP210">
        <v>-30</v>
      </c>
      <c r="CQ210">
        <v>27</v>
      </c>
      <c r="CR210">
        <v>410</v>
      </c>
      <c r="CS210">
        <v>20</v>
      </c>
      <c r="CT210">
        <v>100.456</v>
      </c>
      <c r="CU210">
        <v>100.745</v>
      </c>
    </row>
    <row r="211" spans="1:99" x14ac:dyDescent="0.25">
      <c r="A211">
        <v>195</v>
      </c>
      <c r="B211">
        <v>1591797036.5</v>
      </c>
      <c r="C211">
        <v>11222</v>
      </c>
      <c r="D211" t="s">
        <v>672</v>
      </c>
      <c r="E211" t="s">
        <v>673</v>
      </c>
      <c r="F211">
        <v>1591797027.87097</v>
      </c>
      <c r="G211">
        <f t="shared" si="87"/>
        <v>-2.4761768646490191E-6</v>
      </c>
      <c r="H211">
        <f t="shared" si="88"/>
        <v>-1.7407816605547657</v>
      </c>
      <c r="I211">
        <f t="shared" si="89"/>
        <v>410.80780645161298</v>
      </c>
      <c r="J211">
        <f t="shared" si="90"/>
        <v>-10496.900582270813</v>
      </c>
      <c r="K211">
        <f t="shared" si="91"/>
        <v>-1068.9672922323889</v>
      </c>
      <c r="L211">
        <f t="shared" si="92"/>
        <v>41.835216504975996</v>
      </c>
      <c r="M211">
        <f t="shared" si="93"/>
        <v>-2.5350421629629662E-4</v>
      </c>
      <c r="N211">
        <f t="shared" si="94"/>
        <v>2.7643634123732448</v>
      </c>
      <c r="O211">
        <f t="shared" si="95"/>
        <v>-2.535171322544501E-4</v>
      </c>
      <c r="P211">
        <f t="shared" si="96"/>
        <v>-1.584470471862422E-4</v>
      </c>
      <c r="Q211">
        <f t="shared" si="97"/>
        <v>3.9605076155806484E-3</v>
      </c>
      <c r="R211">
        <f t="shared" si="98"/>
        <v>27.280639653427087</v>
      </c>
      <c r="S211">
        <f t="shared" si="99"/>
        <v>27.374025806451598</v>
      </c>
      <c r="T211">
        <f t="shared" si="100"/>
        <v>3.6585426780125299</v>
      </c>
      <c r="U211">
        <f t="shared" si="101"/>
        <v>74.067769250431269</v>
      </c>
      <c r="V211">
        <f t="shared" si="102"/>
        <v>2.6949037389788697</v>
      </c>
      <c r="W211">
        <f t="shared" si="103"/>
        <v>3.6384297330018187</v>
      </c>
      <c r="X211">
        <f t="shared" si="104"/>
        <v>0.96363893903366016</v>
      </c>
      <c r="Y211">
        <f t="shared" si="105"/>
        <v>0.10919939973102175</v>
      </c>
      <c r="Z211">
        <f t="shared" si="106"/>
        <v>-14.022502854433288</v>
      </c>
      <c r="AA211">
        <f t="shared" si="107"/>
        <v>-1.0983093202538881</v>
      </c>
      <c r="AB211">
        <f t="shared" si="108"/>
        <v>-15.007652267340573</v>
      </c>
      <c r="AC211">
        <v>-1.2238797548604901E-3</v>
      </c>
      <c r="AD211">
        <v>2.36381990023939E-2</v>
      </c>
      <c r="AE211">
        <v>2.6811547389091301</v>
      </c>
      <c r="AF211">
        <v>0</v>
      </c>
      <c r="AG211">
        <v>0</v>
      </c>
      <c r="AH211">
        <f t="shared" si="109"/>
        <v>1</v>
      </c>
      <c r="AI211">
        <f t="shared" si="110"/>
        <v>0</v>
      </c>
      <c r="AJ211">
        <f t="shared" si="111"/>
        <v>53766.318029297836</v>
      </c>
      <c r="AK211">
        <f t="shared" si="112"/>
        <v>2.0724791290322599E-2</v>
      </c>
      <c r="AL211">
        <f t="shared" si="113"/>
        <v>1.0155147732258073E-2</v>
      </c>
      <c r="AM211">
        <f t="shared" si="114"/>
        <v>0.49</v>
      </c>
      <c r="AN211">
        <f t="shared" si="115"/>
        <v>0.39</v>
      </c>
      <c r="AO211">
        <v>4.63</v>
      </c>
      <c r="AP211">
        <v>0.5</v>
      </c>
      <c r="AQ211" t="s">
        <v>196</v>
      </c>
      <c r="AR211">
        <v>1591797027.87097</v>
      </c>
      <c r="AS211">
        <v>410.80780645161298</v>
      </c>
      <c r="AT211">
        <v>410.00135483870997</v>
      </c>
      <c r="AU211">
        <v>26.4630516129032</v>
      </c>
      <c r="AV211">
        <v>26.464167741935501</v>
      </c>
      <c r="AW211">
        <v>1000.0015806451599</v>
      </c>
      <c r="AX211">
        <v>101.736483870968</v>
      </c>
      <c r="AY211">
        <v>9.9985270967741902E-2</v>
      </c>
      <c r="AZ211">
        <v>27.279935483871</v>
      </c>
      <c r="BA211">
        <v>27.374025806451598</v>
      </c>
      <c r="BB211">
        <v>27.399012903225799</v>
      </c>
      <c r="BC211">
        <v>0</v>
      </c>
      <c r="BD211">
        <v>0</v>
      </c>
      <c r="BE211">
        <v>10004.0922580645</v>
      </c>
      <c r="BF211">
        <v>2.0724791290322599E-2</v>
      </c>
      <c r="BG211">
        <v>1.91117E-3</v>
      </c>
      <c r="BH211">
        <v>1591796994</v>
      </c>
      <c r="BI211" t="s">
        <v>665</v>
      </c>
      <c r="BJ211">
        <v>32</v>
      </c>
      <c r="BK211">
        <v>-0.90600000000000003</v>
      </c>
      <c r="BL211">
        <v>0.36899999999999999</v>
      </c>
      <c r="BM211">
        <v>410</v>
      </c>
      <c r="BN211">
        <v>26</v>
      </c>
      <c r="BO211">
        <v>0.5</v>
      </c>
      <c r="BP211">
        <v>0.39</v>
      </c>
      <c r="BQ211">
        <v>0.80102685365853699</v>
      </c>
      <c r="BR211">
        <v>0.26949936585356399</v>
      </c>
      <c r="BS211">
        <v>3.5556242461466402E-2</v>
      </c>
      <c r="BT211">
        <v>0</v>
      </c>
      <c r="BU211">
        <v>-8.6435486341463396E-4</v>
      </c>
      <c r="BV211">
        <v>-4.11345197770243E-3</v>
      </c>
      <c r="BW211">
        <v>1.1255759202270399E-3</v>
      </c>
      <c r="BX211">
        <v>1</v>
      </c>
      <c r="BY211">
        <v>1</v>
      </c>
      <c r="BZ211">
        <v>2</v>
      </c>
      <c r="CA211" t="s">
        <v>203</v>
      </c>
      <c r="CB211">
        <v>100</v>
      </c>
      <c r="CC211">
        <v>100</v>
      </c>
      <c r="CD211">
        <v>-0.90600000000000003</v>
      </c>
      <c r="CE211">
        <v>0.36899999999999999</v>
      </c>
      <c r="CF211">
        <v>2</v>
      </c>
      <c r="CG211">
        <v>1047.3800000000001</v>
      </c>
      <c r="CH211">
        <v>345.64</v>
      </c>
      <c r="CI211">
        <v>27.000299999999999</v>
      </c>
      <c r="CJ211">
        <v>29.729500000000002</v>
      </c>
      <c r="CK211">
        <v>30.001100000000001</v>
      </c>
      <c r="CL211">
        <v>29.2653</v>
      </c>
      <c r="CM211">
        <v>29.347999999999999</v>
      </c>
      <c r="CN211">
        <v>25.933399999999999</v>
      </c>
      <c r="CO211">
        <v>-30</v>
      </c>
      <c r="CP211">
        <v>-30</v>
      </c>
      <c r="CQ211">
        <v>27</v>
      </c>
      <c r="CR211">
        <v>410</v>
      </c>
      <c r="CS211">
        <v>20</v>
      </c>
      <c r="CT211">
        <v>100.45399999999999</v>
      </c>
      <c r="CU211">
        <v>100.744</v>
      </c>
    </row>
    <row r="212" spans="1:99" x14ac:dyDescent="0.25">
      <c r="A212">
        <v>196</v>
      </c>
      <c r="B212">
        <v>1591797041.5</v>
      </c>
      <c r="C212">
        <v>11227</v>
      </c>
      <c r="D212" t="s">
        <v>674</v>
      </c>
      <c r="E212" t="s">
        <v>675</v>
      </c>
      <c r="F212">
        <v>1591797032.87097</v>
      </c>
      <c r="G212">
        <f t="shared" si="87"/>
        <v>-1.3025173696016327E-6</v>
      </c>
      <c r="H212">
        <f t="shared" si="88"/>
        <v>-1.7758939075884088</v>
      </c>
      <c r="I212">
        <f t="shared" si="89"/>
        <v>410.81945161290298</v>
      </c>
      <c r="J212">
        <f t="shared" si="90"/>
        <v>-20702.995023420255</v>
      </c>
      <c r="K212">
        <f t="shared" si="91"/>
        <v>-2108.295987730748</v>
      </c>
      <c r="L212">
        <f t="shared" si="92"/>
        <v>41.835927629670074</v>
      </c>
      <c r="M212">
        <f t="shared" si="93"/>
        <v>-1.3357229765796665E-4</v>
      </c>
      <c r="N212">
        <f t="shared" si="94"/>
        <v>2.7649449908837802</v>
      </c>
      <c r="O212">
        <f t="shared" si="95"/>
        <v>-1.3357588263502831E-4</v>
      </c>
      <c r="P212">
        <f t="shared" si="96"/>
        <v>-8.3484604551115727E-5</v>
      </c>
      <c r="Q212">
        <f t="shared" si="97"/>
        <v>4.6819368695806482E-3</v>
      </c>
      <c r="R212">
        <f t="shared" si="98"/>
        <v>27.280292953870386</v>
      </c>
      <c r="S212">
        <f t="shared" si="99"/>
        <v>27.372551612903202</v>
      </c>
      <c r="T212">
        <f t="shared" si="100"/>
        <v>3.6582268046059854</v>
      </c>
      <c r="U212">
        <f t="shared" si="101"/>
        <v>74.103458298981465</v>
      </c>
      <c r="V212">
        <f t="shared" si="102"/>
        <v>2.6961976721339096</v>
      </c>
      <c r="W212">
        <f t="shared" si="103"/>
        <v>3.6384235419293089</v>
      </c>
      <c r="X212">
        <f t="shared" si="104"/>
        <v>0.96202913247207578</v>
      </c>
      <c r="Y212">
        <f t="shared" si="105"/>
        <v>5.7441015999432E-2</v>
      </c>
      <c r="Z212">
        <f t="shared" si="106"/>
        <v>-13.810031858350879</v>
      </c>
      <c r="AA212">
        <f t="shared" si="107"/>
        <v>-1.0814319400795516</v>
      </c>
      <c r="AB212">
        <f t="shared" si="108"/>
        <v>-14.829340845561418</v>
      </c>
      <c r="AC212">
        <v>-1.22428204451256E-3</v>
      </c>
      <c r="AD212">
        <v>2.3645968885680699E-2</v>
      </c>
      <c r="AE212">
        <v>2.68170896670309</v>
      </c>
      <c r="AF212">
        <v>0</v>
      </c>
      <c r="AG212">
        <v>0</v>
      </c>
      <c r="AH212">
        <f t="shared" si="109"/>
        <v>1</v>
      </c>
      <c r="AI212">
        <f t="shared" si="110"/>
        <v>0</v>
      </c>
      <c r="AJ212">
        <f t="shared" si="111"/>
        <v>53783.246133884124</v>
      </c>
      <c r="AK212">
        <f t="shared" si="112"/>
        <v>2.4499931290322598E-2</v>
      </c>
      <c r="AL212">
        <f t="shared" si="113"/>
        <v>1.2004966332258072E-2</v>
      </c>
      <c r="AM212">
        <f t="shared" si="114"/>
        <v>0.49</v>
      </c>
      <c r="AN212">
        <f t="shared" si="115"/>
        <v>0.39</v>
      </c>
      <c r="AO212">
        <v>4.63</v>
      </c>
      <c r="AP212">
        <v>0.5</v>
      </c>
      <c r="AQ212" t="s">
        <v>196</v>
      </c>
      <c r="AR212">
        <v>1591797032.87097</v>
      </c>
      <c r="AS212">
        <v>410.81945161290298</v>
      </c>
      <c r="AT212">
        <v>409.99696774193501</v>
      </c>
      <c r="AU212">
        <v>26.476058064516099</v>
      </c>
      <c r="AV212">
        <v>26.4766451612903</v>
      </c>
      <c r="AW212">
        <v>1000.00335483871</v>
      </c>
      <c r="AX212">
        <v>101.735322580645</v>
      </c>
      <c r="AY212">
        <v>9.9990877419354807E-2</v>
      </c>
      <c r="AZ212">
        <v>27.279906451612899</v>
      </c>
      <c r="BA212">
        <v>27.372551612903202</v>
      </c>
      <c r="BB212">
        <v>27.398499999999999</v>
      </c>
      <c r="BC212">
        <v>0</v>
      </c>
      <c r="BD212">
        <v>0</v>
      </c>
      <c r="BE212">
        <v>10007.494838709699</v>
      </c>
      <c r="BF212">
        <v>2.4499931290322598E-2</v>
      </c>
      <c r="BG212">
        <v>1.91117E-3</v>
      </c>
      <c r="BH212">
        <v>1591796994</v>
      </c>
      <c r="BI212" t="s">
        <v>665</v>
      </c>
      <c r="BJ212">
        <v>32</v>
      </c>
      <c r="BK212">
        <v>-0.90600000000000003</v>
      </c>
      <c r="BL212">
        <v>0.36899999999999999</v>
      </c>
      <c r="BM212">
        <v>410</v>
      </c>
      <c r="BN212">
        <v>26</v>
      </c>
      <c r="BO212">
        <v>0.5</v>
      </c>
      <c r="BP212">
        <v>0.39</v>
      </c>
      <c r="BQ212">
        <v>0.81042619512195102</v>
      </c>
      <c r="BR212">
        <v>0.18397593031352399</v>
      </c>
      <c r="BS212">
        <v>3.3062190236435002E-2</v>
      </c>
      <c r="BT212">
        <v>0</v>
      </c>
      <c r="BU212">
        <v>-8.78171463414634E-4</v>
      </c>
      <c r="BV212">
        <v>7.2049963526106403E-3</v>
      </c>
      <c r="BW212">
        <v>1.07106253664856E-3</v>
      </c>
      <c r="BX212">
        <v>1</v>
      </c>
      <c r="BY212">
        <v>1</v>
      </c>
      <c r="BZ212">
        <v>2</v>
      </c>
      <c r="CA212" t="s">
        <v>203</v>
      </c>
      <c r="CB212">
        <v>100</v>
      </c>
      <c r="CC212">
        <v>100</v>
      </c>
      <c r="CD212">
        <v>-0.90600000000000003</v>
      </c>
      <c r="CE212">
        <v>0.36899999999999999</v>
      </c>
      <c r="CF212">
        <v>2</v>
      </c>
      <c r="CG212">
        <v>1046.3</v>
      </c>
      <c r="CH212">
        <v>345.72500000000002</v>
      </c>
      <c r="CI212">
        <v>27.000299999999999</v>
      </c>
      <c r="CJ212">
        <v>29.7424</v>
      </c>
      <c r="CK212">
        <v>30.001000000000001</v>
      </c>
      <c r="CL212">
        <v>29.2803</v>
      </c>
      <c r="CM212">
        <v>29.361899999999999</v>
      </c>
      <c r="CN212">
        <v>25.933499999999999</v>
      </c>
      <c r="CO212">
        <v>-30</v>
      </c>
      <c r="CP212">
        <v>-30</v>
      </c>
      <c r="CQ212">
        <v>27</v>
      </c>
      <c r="CR212">
        <v>410</v>
      </c>
      <c r="CS212">
        <v>20</v>
      </c>
      <c r="CT212">
        <v>100.45099999999999</v>
      </c>
      <c r="CU212">
        <v>100.74</v>
      </c>
    </row>
    <row r="213" spans="1:99" x14ac:dyDescent="0.25">
      <c r="A213">
        <v>197</v>
      </c>
      <c r="B213">
        <v>1591797307.5</v>
      </c>
      <c r="C213">
        <v>11493</v>
      </c>
      <c r="D213" t="s">
        <v>677</v>
      </c>
      <c r="E213" t="s">
        <v>678</v>
      </c>
      <c r="F213">
        <v>1591797299.5</v>
      </c>
      <c r="G213">
        <f t="shared" si="87"/>
        <v>4.7131540027497458E-5</v>
      </c>
      <c r="H213">
        <f t="shared" si="88"/>
        <v>-1.7820392715317617</v>
      </c>
      <c r="I213">
        <f t="shared" si="89"/>
        <v>411.23119354838701</v>
      </c>
      <c r="J213">
        <f t="shared" si="90"/>
        <v>967.67205481270901</v>
      </c>
      <c r="K213">
        <f t="shared" si="91"/>
        <v>98.533658253605651</v>
      </c>
      <c r="L213">
        <f t="shared" si="92"/>
        <v>41.873808060068157</v>
      </c>
      <c r="M213">
        <f t="shared" si="93"/>
        <v>5.0349934469324734E-3</v>
      </c>
      <c r="N213">
        <f t="shared" si="94"/>
        <v>2.787435887831343</v>
      </c>
      <c r="O213">
        <f t="shared" si="95"/>
        <v>5.0299462526450902E-3</v>
      </c>
      <c r="P213">
        <f t="shared" si="96"/>
        <v>3.1441694463890208E-3</v>
      </c>
      <c r="Q213">
        <f t="shared" si="97"/>
        <v>-4.0854194154967749E-3</v>
      </c>
      <c r="R213">
        <f t="shared" si="98"/>
        <v>27.489748572262954</v>
      </c>
      <c r="S213">
        <f t="shared" si="99"/>
        <v>27.588819354838702</v>
      </c>
      <c r="T213">
        <f t="shared" si="100"/>
        <v>3.7048213724425887</v>
      </c>
      <c r="U213">
        <f t="shared" si="101"/>
        <v>75.446147186902962</v>
      </c>
      <c r="V213">
        <f t="shared" si="102"/>
        <v>2.7810847283238198</v>
      </c>
      <c r="W213">
        <f t="shared" si="103"/>
        <v>3.6861852222012481</v>
      </c>
      <c r="X213">
        <f t="shared" si="104"/>
        <v>0.92373664411876888</v>
      </c>
      <c r="Y213">
        <f t="shared" si="105"/>
        <v>-2.0785009152126377</v>
      </c>
      <c r="Z213">
        <f t="shared" si="106"/>
        <v>-12.955751245310438</v>
      </c>
      <c r="AA213">
        <f t="shared" si="107"/>
        <v>-1.0085572196305403</v>
      </c>
      <c r="AB213">
        <f t="shared" si="108"/>
        <v>-16.046894799569113</v>
      </c>
      <c r="AC213">
        <v>-1.2238096479150599E-3</v>
      </c>
      <c r="AD213">
        <v>2.3636844946228801E-2</v>
      </c>
      <c r="AE213">
        <v>2.6810581412421199</v>
      </c>
      <c r="AF213">
        <v>0</v>
      </c>
      <c r="AG213">
        <v>0</v>
      </c>
      <c r="AH213">
        <f t="shared" si="109"/>
        <v>1</v>
      </c>
      <c r="AI213">
        <f t="shared" si="110"/>
        <v>0</v>
      </c>
      <c r="AJ213">
        <f t="shared" si="111"/>
        <v>53723.297006386128</v>
      </c>
      <c r="AK213">
        <f t="shared" si="112"/>
        <v>-2.13784375483871E-2</v>
      </c>
      <c r="AL213">
        <f t="shared" si="113"/>
        <v>-1.0475434398709679E-2</v>
      </c>
      <c r="AM213">
        <f t="shared" si="114"/>
        <v>0.49</v>
      </c>
      <c r="AN213">
        <f t="shared" si="115"/>
        <v>0.39</v>
      </c>
      <c r="AO213">
        <v>7.14</v>
      </c>
      <c r="AP213">
        <v>0.5</v>
      </c>
      <c r="AQ213" t="s">
        <v>196</v>
      </c>
      <c r="AR213">
        <v>1591797299.5</v>
      </c>
      <c r="AS213">
        <v>411.23119354838701</v>
      </c>
      <c r="AT213">
        <v>409.97267741935502</v>
      </c>
      <c r="AU213">
        <v>27.312270967741899</v>
      </c>
      <c r="AV213">
        <v>27.2795387096774</v>
      </c>
      <c r="AW213">
        <v>1000.01683870968</v>
      </c>
      <c r="AX213">
        <v>101.72590322580599</v>
      </c>
      <c r="AY213">
        <v>9.9563122580645202E-2</v>
      </c>
      <c r="AZ213">
        <v>27.502606451612898</v>
      </c>
      <c r="BA213">
        <v>27.588819354838702</v>
      </c>
      <c r="BB213">
        <v>27.608819354838701</v>
      </c>
      <c r="BC213">
        <v>0</v>
      </c>
      <c r="BD213">
        <v>0</v>
      </c>
      <c r="BE213">
        <v>10004.5596774194</v>
      </c>
      <c r="BF213">
        <v>-2.13784375483871E-2</v>
      </c>
      <c r="BG213">
        <v>1.91117E-3</v>
      </c>
      <c r="BH213">
        <v>1591797291</v>
      </c>
      <c r="BI213" t="s">
        <v>679</v>
      </c>
      <c r="BJ213">
        <v>33</v>
      </c>
      <c r="BK213">
        <v>-1.034</v>
      </c>
      <c r="BL213">
        <v>0.38200000000000001</v>
      </c>
      <c r="BM213">
        <v>410</v>
      </c>
      <c r="BN213">
        <v>27</v>
      </c>
      <c r="BO213">
        <v>0.37</v>
      </c>
      <c r="BP213">
        <v>0.26</v>
      </c>
      <c r="BQ213">
        <v>0.94548536829268304</v>
      </c>
      <c r="BR213">
        <v>5.6735557128922602</v>
      </c>
      <c r="BS213">
        <v>0.63878197133446302</v>
      </c>
      <c r="BT213">
        <v>0</v>
      </c>
      <c r="BU213">
        <v>2.37927757560976E-2</v>
      </c>
      <c r="BV213">
        <v>0.14718107427178501</v>
      </c>
      <c r="BW213">
        <v>1.73704186581865E-2</v>
      </c>
      <c r="BX213">
        <v>0</v>
      </c>
      <c r="BY213">
        <v>0</v>
      </c>
      <c r="BZ213">
        <v>2</v>
      </c>
      <c r="CA213" t="s">
        <v>198</v>
      </c>
      <c r="CB213">
        <v>100</v>
      </c>
      <c r="CC213">
        <v>100</v>
      </c>
      <c r="CD213">
        <v>-1.034</v>
      </c>
      <c r="CE213">
        <v>0.38200000000000001</v>
      </c>
      <c r="CF213">
        <v>2</v>
      </c>
      <c r="CG213">
        <v>1044.74</v>
      </c>
      <c r="CH213">
        <v>342.02499999999998</v>
      </c>
      <c r="CI213">
        <v>26.9999</v>
      </c>
      <c r="CJ213">
        <v>30.431799999999999</v>
      </c>
      <c r="CK213">
        <v>30.001000000000001</v>
      </c>
      <c r="CL213">
        <v>30.011800000000001</v>
      </c>
      <c r="CM213">
        <v>30.089099999999998</v>
      </c>
      <c r="CN213">
        <v>25.9514</v>
      </c>
      <c r="CO213">
        <v>-30</v>
      </c>
      <c r="CP213">
        <v>-30</v>
      </c>
      <c r="CQ213">
        <v>27</v>
      </c>
      <c r="CR213">
        <v>410</v>
      </c>
      <c r="CS213">
        <v>20</v>
      </c>
      <c r="CT213">
        <v>100.33799999999999</v>
      </c>
      <c r="CU213">
        <v>100.608</v>
      </c>
    </row>
    <row r="214" spans="1:99" x14ac:dyDescent="0.25">
      <c r="A214">
        <v>198</v>
      </c>
      <c r="B214">
        <v>1591797312.5</v>
      </c>
      <c r="C214">
        <v>11498</v>
      </c>
      <c r="D214" t="s">
        <v>680</v>
      </c>
      <c r="E214" t="s">
        <v>681</v>
      </c>
      <c r="F214">
        <v>1591797304.14516</v>
      </c>
      <c r="G214">
        <f t="shared" si="87"/>
        <v>5.311456158103123E-5</v>
      </c>
      <c r="H214">
        <f t="shared" si="88"/>
        <v>-2.117825178417954</v>
      </c>
      <c r="I214">
        <f t="shared" si="89"/>
        <v>411.46051612903199</v>
      </c>
      <c r="J214">
        <f t="shared" si="90"/>
        <v>996.61900956462569</v>
      </c>
      <c r="K214">
        <f t="shared" si="91"/>
        <v>101.48199395031516</v>
      </c>
      <c r="L214">
        <f t="shared" si="92"/>
        <v>41.897488616879848</v>
      </c>
      <c r="M214">
        <f t="shared" si="93"/>
        <v>5.6940539030970018E-3</v>
      </c>
      <c r="N214">
        <f t="shared" si="94"/>
        <v>2.7865654207495125</v>
      </c>
      <c r="O214">
        <f t="shared" si="95"/>
        <v>5.6875978172472247E-3</v>
      </c>
      <c r="P214">
        <f t="shared" si="96"/>
        <v>3.5553280665278708E-3</v>
      </c>
      <c r="Q214">
        <f t="shared" si="97"/>
        <v>-5.6463631135935501E-3</v>
      </c>
      <c r="R214">
        <f t="shared" si="98"/>
        <v>27.482144364438192</v>
      </c>
      <c r="S214">
        <f t="shared" si="99"/>
        <v>27.583822580645201</v>
      </c>
      <c r="T214">
        <f t="shared" si="100"/>
        <v>3.7037390081667554</v>
      </c>
      <c r="U214">
        <f t="shared" si="101"/>
        <v>75.527348969691488</v>
      </c>
      <c r="V214">
        <f t="shared" si="102"/>
        <v>2.7831070054229352</v>
      </c>
      <c r="W214">
        <f t="shared" si="103"/>
        <v>3.6848996335615771</v>
      </c>
      <c r="X214">
        <f t="shared" si="104"/>
        <v>0.92063200274382018</v>
      </c>
      <c r="Y214">
        <f t="shared" si="105"/>
        <v>-2.3423521657234772</v>
      </c>
      <c r="Z214">
        <f t="shared" si="106"/>
        <v>-13.096603989968067</v>
      </c>
      <c r="AA214">
        <f t="shared" si="107"/>
        <v>-1.0197847875745769</v>
      </c>
      <c r="AB214">
        <f t="shared" si="108"/>
        <v>-16.464387306379713</v>
      </c>
      <c r="AC214">
        <v>-1.2232154868395499E-3</v>
      </c>
      <c r="AD214">
        <v>2.3625369229201401E-2</v>
      </c>
      <c r="AE214">
        <v>2.6802393206858999</v>
      </c>
      <c r="AF214">
        <v>0</v>
      </c>
      <c r="AG214">
        <v>0</v>
      </c>
      <c r="AH214">
        <f t="shared" si="109"/>
        <v>1</v>
      </c>
      <c r="AI214">
        <f t="shared" si="110"/>
        <v>0</v>
      </c>
      <c r="AJ214">
        <f t="shared" si="111"/>
        <v>53699.360632098324</v>
      </c>
      <c r="AK214">
        <f t="shared" si="112"/>
        <v>-2.9546641096774202E-2</v>
      </c>
      <c r="AL214">
        <f t="shared" si="113"/>
        <v>-1.4477854137419359E-2</v>
      </c>
      <c r="AM214">
        <f t="shared" si="114"/>
        <v>0.49</v>
      </c>
      <c r="AN214">
        <f t="shared" si="115"/>
        <v>0.39</v>
      </c>
      <c r="AO214">
        <v>7.14</v>
      </c>
      <c r="AP214">
        <v>0.5</v>
      </c>
      <c r="AQ214" t="s">
        <v>196</v>
      </c>
      <c r="AR214">
        <v>1591797304.14516</v>
      </c>
      <c r="AS214">
        <v>411.46051612903199</v>
      </c>
      <c r="AT214">
        <v>409.964</v>
      </c>
      <c r="AU214">
        <v>27.331916129032301</v>
      </c>
      <c r="AV214">
        <v>27.2950290322581</v>
      </c>
      <c r="AW214">
        <v>1000.0046129032301</v>
      </c>
      <c r="AX214">
        <v>101.726548387097</v>
      </c>
      <c r="AY214">
        <v>9.9719199999999994E-2</v>
      </c>
      <c r="AZ214">
        <v>27.496645161290299</v>
      </c>
      <c r="BA214">
        <v>27.583822580645201</v>
      </c>
      <c r="BB214">
        <v>27.604167741935498</v>
      </c>
      <c r="BC214">
        <v>0</v>
      </c>
      <c r="BD214">
        <v>0</v>
      </c>
      <c r="BE214">
        <v>9999.6390322580592</v>
      </c>
      <c r="BF214">
        <v>-2.9546641096774202E-2</v>
      </c>
      <c r="BG214">
        <v>1.91117E-3</v>
      </c>
      <c r="BH214">
        <v>1591797291</v>
      </c>
      <c r="BI214" t="s">
        <v>679</v>
      </c>
      <c r="BJ214">
        <v>33</v>
      </c>
      <c r="BK214">
        <v>-1.034</v>
      </c>
      <c r="BL214">
        <v>0.38200000000000001</v>
      </c>
      <c r="BM214">
        <v>410</v>
      </c>
      <c r="BN214">
        <v>27</v>
      </c>
      <c r="BO214">
        <v>0.37</v>
      </c>
      <c r="BP214">
        <v>0.26</v>
      </c>
      <c r="BQ214">
        <v>1.28277055121951</v>
      </c>
      <c r="BR214">
        <v>3.1666974271771799</v>
      </c>
      <c r="BS214">
        <v>0.45894089050577302</v>
      </c>
      <c r="BT214">
        <v>0</v>
      </c>
      <c r="BU214">
        <v>3.2506240463414597E-2</v>
      </c>
      <c r="BV214">
        <v>5.5155426062707902E-2</v>
      </c>
      <c r="BW214">
        <v>1.0766398330438401E-2</v>
      </c>
      <c r="BX214">
        <v>1</v>
      </c>
      <c r="BY214">
        <v>1</v>
      </c>
      <c r="BZ214">
        <v>2</v>
      </c>
      <c r="CA214" t="s">
        <v>203</v>
      </c>
      <c r="CB214">
        <v>100</v>
      </c>
      <c r="CC214">
        <v>100</v>
      </c>
      <c r="CD214">
        <v>-1.034</v>
      </c>
      <c r="CE214">
        <v>0.38200000000000001</v>
      </c>
      <c r="CF214">
        <v>2</v>
      </c>
      <c r="CG214">
        <v>1047.07</v>
      </c>
      <c r="CH214">
        <v>341.947</v>
      </c>
      <c r="CI214">
        <v>26.9999</v>
      </c>
      <c r="CJ214">
        <v>30.4436</v>
      </c>
      <c r="CK214">
        <v>30.001000000000001</v>
      </c>
      <c r="CL214">
        <v>30.022200000000002</v>
      </c>
      <c r="CM214">
        <v>30.1006</v>
      </c>
      <c r="CN214">
        <v>25.950800000000001</v>
      </c>
      <c r="CO214">
        <v>-30</v>
      </c>
      <c r="CP214">
        <v>-30</v>
      </c>
      <c r="CQ214">
        <v>27</v>
      </c>
      <c r="CR214">
        <v>410</v>
      </c>
      <c r="CS214">
        <v>20</v>
      </c>
      <c r="CT214">
        <v>100.336</v>
      </c>
      <c r="CU214">
        <v>100.607</v>
      </c>
    </row>
    <row r="215" spans="1:99" x14ac:dyDescent="0.25">
      <c r="A215">
        <v>199</v>
      </c>
      <c r="B215">
        <v>1591797317.5</v>
      </c>
      <c r="C215">
        <v>11503</v>
      </c>
      <c r="D215" t="s">
        <v>682</v>
      </c>
      <c r="E215" t="s">
        <v>683</v>
      </c>
      <c r="F215">
        <v>1591797308.9354801</v>
      </c>
      <c r="G215">
        <f t="shared" si="87"/>
        <v>5.0109938672013352E-5</v>
      </c>
      <c r="H215">
        <f t="shared" si="88"/>
        <v>-2.1060584554395372</v>
      </c>
      <c r="I215">
        <f t="shared" si="89"/>
        <v>411.459838709677</v>
      </c>
      <c r="J215">
        <f t="shared" si="90"/>
        <v>1026.8052951809543</v>
      </c>
      <c r="K215">
        <f t="shared" si="91"/>
        <v>104.55645996467334</v>
      </c>
      <c r="L215">
        <f t="shared" si="92"/>
        <v>41.897703834433116</v>
      </c>
      <c r="M215">
        <f t="shared" si="93"/>
        <v>5.387350418213064E-3</v>
      </c>
      <c r="N215">
        <f t="shared" si="94"/>
        <v>2.787110139929422</v>
      </c>
      <c r="O215">
        <f t="shared" si="95"/>
        <v>5.3815718472370018E-3</v>
      </c>
      <c r="P215">
        <f t="shared" si="96"/>
        <v>3.3640010580129856E-3</v>
      </c>
      <c r="Q215">
        <f t="shared" si="97"/>
        <v>-5.0894820927096761E-3</v>
      </c>
      <c r="R215">
        <f t="shared" si="98"/>
        <v>27.476274988657106</v>
      </c>
      <c r="S215">
        <f t="shared" si="99"/>
        <v>27.578096774193501</v>
      </c>
      <c r="T215">
        <f t="shared" si="100"/>
        <v>3.7024990655925385</v>
      </c>
      <c r="U215">
        <f t="shared" si="101"/>
        <v>75.596107803544655</v>
      </c>
      <c r="V215">
        <f t="shared" si="102"/>
        <v>2.7845498187113309</v>
      </c>
      <c r="W215">
        <f t="shared" si="103"/>
        <v>3.6834565953417577</v>
      </c>
      <c r="X215">
        <f t="shared" si="104"/>
        <v>0.9179492468812076</v>
      </c>
      <c r="Y215">
        <f t="shared" si="105"/>
        <v>-2.2098482954357888</v>
      </c>
      <c r="Z215">
        <f t="shared" si="106"/>
        <v>-13.244575748159027</v>
      </c>
      <c r="AA215">
        <f t="shared" si="107"/>
        <v>-1.0310413363401145</v>
      </c>
      <c r="AB215">
        <f t="shared" si="108"/>
        <v>-16.49055486202764</v>
      </c>
      <c r="AC215">
        <v>-1.2235872785092701E-3</v>
      </c>
      <c r="AD215">
        <v>2.36325500698366E-2</v>
      </c>
      <c r="AE215">
        <v>2.6807517224542798</v>
      </c>
      <c r="AF215">
        <v>0</v>
      </c>
      <c r="AG215">
        <v>0</v>
      </c>
      <c r="AH215">
        <f t="shared" si="109"/>
        <v>1</v>
      </c>
      <c r="AI215">
        <f t="shared" si="110"/>
        <v>0</v>
      </c>
      <c r="AJ215">
        <f t="shared" si="111"/>
        <v>53716.223759381151</v>
      </c>
      <c r="AK215">
        <f t="shared" si="112"/>
        <v>-2.66325593548387E-2</v>
      </c>
      <c r="AL215">
        <f t="shared" si="113"/>
        <v>-1.3049954083870963E-2</v>
      </c>
      <c r="AM215">
        <f t="shared" si="114"/>
        <v>0.49</v>
      </c>
      <c r="AN215">
        <f t="shared" si="115"/>
        <v>0.39</v>
      </c>
      <c r="AO215">
        <v>7.14</v>
      </c>
      <c r="AP215">
        <v>0.5</v>
      </c>
      <c r="AQ215" t="s">
        <v>196</v>
      </c>
      <c r="AR215">
        <v>1591797308.9354801</v>
      </c>
      <c r="AS215">
        <v>411.459838709677</v>
      </c>
      <c r="AT215">
        <v>409.97083870967703</v>
      </c>
      <c r="AU215">
        <v>27.3459</v>
      </c>
      <c r="AV215">
        <v>27.3111</v>
      </c>
      <c r="AW215">
        <v>1000.00290322581</v>
      </c>
      <c r="AX215">
        <v>101.72712903225801</v>
      </c>
      <c r="AY215">
        <v>9.9829258064516105E-2</v>
      </c>
      <c r="AZ215">
        <v>27.489951612903202</v>
      </c>
      <c r="BA215">
        <v>27.578096774193501</v>
      </c>
      <c r="BB215">
        <v>27.599351612903199</v>
      </c>
      <c r="BC215">
        <v>0</v>
      </c>
      <c r="BD215">
        <v>0</v>
      </c>
      <c r="BE215">
        <v>10002.621290322601</v>
      </c>
      <c r="BF215">
        <v>-2.66325593548387E-2</v>
      </c>
      <c r="BG215">
        <v>1.91117E-3</v>
      </c>
      <c r="BH215">
        <v>1591797291</v>
      </c>
      <c r="BI215" t="s">
        <v>679</v>
      </c>
      <c r="BJ215">
        <v>33</v>
      </c>
      <c r="BK215">
        <v>-1.034</v>
      </c>
      <c r="BL215">
        <v>0.38200000000000001</v>
      </c>
      <c r="BM215">
        <v>410</v>
      </c>
      <c r="BN215">
        <v>27</v>
      </c>
      <c r="BO215">
        <v>0.37</v>
      </c>
      <c r="BP215">
        <v>0.26</v>
      </c>
      <c r="BQ215">
        <v>1.49394634146341</v>
      </c>
      <c r="BR215">
        <v>-5.8815470383261098E-2</v>
      </c>
      <c r="BS215">
        <v>2.3725943992229801E-2</v>
      </c>
      <c r="BT215">
        <v>1</v>
      </c>
      <c r="BU215">
        <v>3.6083863414634099E-2</v>
      </c>
      <c r="BV215">
        <v>-2.3738742857141601E-2</v>
      </c>
      <c r="BW215">
        <v>2.7541526883258899E-3</v>
      </c>
      <c r="BX215">
        <v>1</v>
      </c>
      <c r="BY215">
        <v>2</v>
      </c>
      <c r="BZ215">
        <v>2</v>
      </c>
      <c r="CA215" t="s">
        <v>289</v>
      </c>
      <c r="CB215">
        <v>100</v>
      </c>
      <c r="CC215">
        <v>100</v>
      </c>
      <c r="CD215">
        <v>-1.034</v>
      </c>
      <c r="CE215">
        <v>0.38200000000000001</v>
      </c>
      <c r="CF215">
        <v>2</v>
      </c>
      <c r="CG215">
        <v>1046.06</v>
      </c>
      <c r="CH215">
        <v>341.98200000000003</v>
      </c>
      <c r="CI215">
        <v>26.999700000000001</v>
      </c>
      <c r="CJ215">
        <v>30.455500000000001</v>
      </c>
      <c r="CK215">
        <v>30.000900000000001</v>
      </c>
      <c r="CL215">
        <v>30.0351</v>
      </c>
      <c r="CM215">
        <v>30.111000000000001</v>
      </c>
      <c r="CN215">
        <v>25.9514</v>
      </c>
      <c r="CO215">
        <v>-30</v>
      </c>
      <c r="CP215">
        <v>-30</v>
      </c>
      <c r="CQ215">
        <v>27</v>
      </c>
      <c r="CR215">
        <v>410</v>
      </c>
      <c r="CS215">
        <v>20</v>
      </c>
      <c r="CT215">
        <v>100.334</v>
      </c>
      <c r="CU215">
        <v>100.602</v>
      </c>
    </row>
    <row r="216" spans="1:99" x14ac:dyDescent="0.25">
      <c r="A216">
        <v>200</v>
      </c>
      <c r="B216">
        <v>1591797322.5</v>
      </c>
      <c r="C216">
        <v>11508</v>
      </c>
      <c r="D216" t="s">
        <v>684</v>
      </c>
      <c r="E216" t="s">
        <v>685</v>
      </c>
      <c r="F216">
        <v>1591797313.87097</v>
      </c>
      <c r="G216">
        <f t="shared" si="87"/>
        <v>4.9111966916127323E-5</v>
      </c>
      <c r="H216">
        <f t="shared" si="88"/>
        <v>-2.1048754535877983</v>
      </c>
      <c r="I216">
        <f t="shared" si="89"/>
        <v>411.473096774194</v>
      </c>
      <c r="J216">
        <f t="shared" si="90"/>
        <v>1037.1174077216276</v>
      </c>
      <c r="K216">
        <f t="shared" si="91"/>
        <v>105.6061446414581</v>
      </c>
      <c r="L216">
        <f t="shared" si="92"/>
        <v>41.89890850397115</v>
      </c>
      <c r="M216">
        <f t="shared" si="93"/>
        <v>5.2967482143596017E-3</v>
      </c>
      <c r="N216">
        <f t="shared" si="94"/>
        <v>2.7859585142589953</v>
      </c>
      <c r="O216">
        <f t="shared" si="95"/>
        <v>5.2911599569644106E-3</v>
      </c>
      <c r="P216">
        <f t="shared" si="96"/>
        <v>3.307476553232421E-3</v>
      </c>
      <c r="Q216">
        <f t="shared" si="97"/>
        <v>-4.8934597265806491E-3</v>
      </c>
      <c r="R216">
        <f t="shared" si="98"/>
        <v>27.469910489292289</v>
      </c>
      <c r="S216">
        <f t="shared" si="99"/>
        <v>27.572177419354801</v>
      </c>
      <c r="T216">
        <f t="shared" si="100"/>
        <v>3.7012175903011149</v>
      </c>
      <c r="U216">
        <f t="shared" si="101"/>
        <v>75.669778402403253</v>
      </c>
      <c r="V216">
        <f t="shared" si="102"/>
        <v>2.7861818660265465</v>
      </c>
      <c r="W216">
        <f t="shared" si="103"/>
        <v>3.6820272569188046</v>
      </c>
      <c r="X216">
        <f t="shared" si="104"/>
        <v>0.91503572427456836</v>
      </c>
      <c r="Y216">
        <f t="shared" si="105"/>
        <v>-2.1658377410012148</v>
      </c>
      <c r="Z216">
        <f t="shared" si="106"/>
        <v>-13.346178765994301</v>
      </c>
      <c r="AA216">
        <f t="shared" si="107"/>
        <v>-1.0393151132388279</v>
      </c>
      <c r="AB216">
        <f t="shared" si="108"/>
        <v>-16.556225079960925</v>
      </c>
      <c r="AC216">
        <v>-1.2228013337314801E-3</v>
      </c>
      <c r="AD216">
        <v>2.36173702133281E-2</v>
      </c>
      <c r="AE216">
        <v>2.6796684138089302</v>
      </c>
      <c r="AF216">
        <v>0</v>
      </c>
      <c r="AG216">
        <v>0</v>
      </c>
      <c r="AH216">
        <f t="shared" si="109"/>
        <v>1</v>
      </c>
      <c r="AI216">
        <f t="shared" si="110"/>
        <v>0</v>
      </c>
      <c r="AJ216">
        <f t="shared" si="111"/>
        <v>53684.304109360826</v>
      </c>
      <c r="AK216">
        <f t="shared" si="112"/>
        <v>-2.5606801290322601E-2</v>
      </c>
      <c r="AL216">
        <f t="shared" si="113"/>
        <v>-1.2547332632258074E-2</v>
      </c>
      <c r="AM216">
        <f t="shared" si="114"/>
        <v>0.49</v>
      </c>
      <c r="AN216">
        <f t="shared" si="115"/>
        <v>0.39</v>
      </c>
      <c r="AO216">
        <v>7.14</v>
      </c>
      <c r="AP216">
        <v>0.5</v>
      </c>
      <c r="AQ216" t="s">
        <v>196</v>
      </c>
      <c r="AR216">
        <v>1591797313.87097</v>
      </c>
      <c r="AS216">
        <v>411.473096774194</v>
      </c>
      <c r="AT216">
        <v>409.98464516129002</v>
      </c>
      <c r="AU216">
        <v>27.362022580645199</v>
      </c>
      <c r="AV216">
        <v>27.3279161290323</v>
      </c>
      <c r="AW216">
        <v>1000.00051612903</v>
      </c>
      <c r="AX216">
        <v>101.72664516128999</v>
      </c>
      <c r="AY216">
        <v>9.9959864516128996E-2</v>
      </c>
      <c r="AZ216">
        <v>27.483319354838699</v>
      </c>
      <c r="BA216">
        <v>27.572177419354801</v>
      </c>
      <c r="BB216">
        <v>27.5948903225806</v>
      </c>
      <c r="BC216">
        <v>0</v>
      </c>
      <c r="BD216">
        <v>0</v>
      </c>
      <c r="BE216">
        <v>9996.2438709677408</v>
      </c>
      <c r="BF216">
        <v>-2.5606801290322601E-2</v>
      </c>
      <c r="BG216">
        <v>1.91117E-3</v>
      </c>
      <c r="BH216">
        <v>1591797291</v>
      </c>
      <c r="BI216" t="s">
        <v>679</v>
      </c>
      <c r="BJ216">
        <v>33</v>
      </c>
      <c r="BK216">
        <v>-1.034</v>
      </c>
      <c r="BL216">
        <v>0.38200000000000001</v>
      </c>
      <c r="BM216">
        <v>410</v>
      </c>
      <c r="BN216">
        <v>27</v>
      </c>
      <c r="BO216">
        <v>0.37</v>
      </c>
      <c r="BP216">
        <v>0.26</v>
      </c>
      <c r="BQ216">
        <v>1.4858917073170701</v>
      </c>
      <c r="BR216">
        <v>-6.24271777003527E-2</v>
      </c>
      <c r="BS216">
        <v>2.1497148863981699E-2</v>
      </c>
      <c r="BT216">
        <v>1</v>
      </c>
      <c r="BU216">
        <v>3.4469039024390198E-2</v>
      </c>
      <c r="BV216">
        <v>-9.6453114982580097E-3</v>
      </c>
      <c r="BW216">
        <v>1.11111386979365E-3</v>
      </c>
      <c r="BX216">
        <v>1</v>
      </c>
      <c r="BY216">
        <v>2</v>
      </c>
      <c r="BZ216">
        <v>2</v>
      </c>
      <c r="CA216" t="s">
        <v>289</v>
      </c>
      <c r="CB216">
        <v>100</v>
      </c>
      <c r="CC216">
        <v>100</v>
      </c>
      <c r="CD216">
        <v>-1.034</v>
      </c>
      <c r="CE216">
        <v>0.38200000000000001</v>
      </c>
      <c r="CF216">
        <v>2</v>
      </c>
      <c r="CG216">
        <v>1047.4000000000001</v>
      </c>
      <c r="CH216">
        <v>342.00599999999997</v>
      </c>
      <c r="CI216">
        <v>26.9998</v>
      </c>
      <c r="CJ216">
        <v>30.4681</v>
      </c>
      <c r="CK216">
        <v>30.000900000000001</v>
      </c>
      <c r="CL216">
        <v>30.045400000000001</v>
      </c>
      <c r="CM216">
        <v>30.123899999999999</v>
      </c>
      <c r="CN216">
        <v>25.950900000000001</v>
      </c>
      <c r="CO216">
        <v>-30</v>
      </c>
      <c r="CP216">
        <v>-30</v>
      </c>
      <c r="CQ216">
        <v>27</v>
      </c>
      <c r="CR216">
        <v>410</v>
      </c>
      <c r="CS216">
        <v>20</v>
      </c>
      <c r="CT216">
        <v>100.33199999999999</v>
      </c>
      <c r="CU216">
        <v>100.599</v>
      </c>
    </row>
    <row r="217" spans="1:99" x14ac:dyDescent="0.25">
      <c r="A217">
        <v>201</v>
      </c>
      <c r="B217">
        <v>1591797327.5</v>
      </c>
      <c r="C217">
        <v>11513</v>
      </c>
      <c r="D217" t="s">
        <v>686</v>
      </c>
      <c r="E217" t="s">
        <v>687</v>
      </c>
      <c r="F217">
        <v>1591797318.87097</v>
      </c>
      <c r="G217">
        <f t="shared" si="87"/>
        <v>4.773778624309783E-5</v>
      </c>
      <c r="H217">
        <f t="shared" si="88"/>
        <v>-2.1085102863769243</v>
      </c>
      <c r="I217">
        <f t="shared" si="89"/>
        <v>411.48587096774202</v>
      </c>
      <c r="J217">
        <f t="shared" si="90"/>
        <v>1054.2718764430813</v>
      </c>
      <c r="K217">
        <f t="shared" si="91"/>
        <v>107.35260282485689</v>
      </c>
      <c r="L217">
        <f t="shared" si="92"/>
        <v>41.900083138967439</v>
      </c>
      <c r="M217">
        <f t="shared" si="93"/>
        <v>5.1658940947885701E-3</v>
      </c>
      <c r="N217">
        <f t="shared" si="94"/>
        <v>2.7864916918713707</v>
      </c>
      <c r="O217">
        <f t="shared" si="95"/>
        <v>5.160579404641868E-3</v>
      </c>
      <c r="P217">
        <f t="shared" si="96"/>
        <v>3.2258391652888047E-3</v>
      </c>
      <c r="Q217">
        <f t="shared" si="97"/>
        <v>-3.2620816850322523E-3</v>
      </c>
      <c r="R217">
        <f t="shared" si="98"/>
        <v>27.464916524914791</v>
      </c>
      <c r="S217">
        <f t="shared" si="99"/>
        <v>27.5654419354839</v>
      </c>
      <c r="T217">
        <f t="shared" si="100"/>
        <v>3.6997599028305239</v>
      </c>
      <c r="U217">
        <f t="shared" si="101"/>
        <v>75.738259430834788</v>
      </c>
      <c r="V217">
        <f t="shared" si="102"/>
        <v>2.7878253650828912</v>
      </c>
      <c r="W217">
        <f t="shared" si="103"/>
        <v>3.6808680131192761</v>
      </c>
      <c r="X217">
        <f t="shared" si="104"/>
        <v>0.91193453774763267</v>
      </c>
      <c r="Y217">
        <f t="shared" si="105"/>
        <v>-2.1052363733206141</v>
      </c>
      <c r="Z217">
        <f t="shared" si="106"/>
        <v>-13.145201855943426</v>
      </c>
      <c r="AA217">
        <f t="shared" si="107"/>
        <v>-1.0234065511935924</v>
      </c>
      <c r="AB217">
        <f t="shared" si="108"/>
        <v>-16.277106862142666</v>
      </c>
      <c r="AC217">
        <v>-1.2231651695276001E-3</v>
      </c>
      <c r="AD217">
        <v>2.36243973930154E-2</v>
      </c>
      <c r="AE217">
        <v>2.68016996556169</v>
      </c>
      <c r="AF217">
        <v>0</v>
      </c>
      <c r="AG217">
        <v>0</v>
      </c>
      <c r="AH217">
        <f t="shared" si="109"/>
        <v>1</v>
      </c>
      <c r="AI217">
        <f t="shared" si="110"/>
        <v>0</v>
      </c>
      <c r="AJ217">
        <f t="shared" si="111"/>
        <v>53700.581425842589</v>
      </c>
      <c r="AK217">
        <f t="shared" si="112"/>
        <v>-1.7070024516129E-2</v>
      </c>
      <c r="AL217">
        <f t="shared" si="113"/>
        <v>-8.3643120129032102E-3</v>
      </c>
      <c r="AM217">
        <f t="shared" si="114"/>
        <v>0.49</v>
      </c>
      <c r="AN217">
        <f t="shared" si="115"/>
        <v>0.39</v>
      </c>
      <c r="AO217">
        <v>7.14</v>
      </c>
      <c r="AP217">
        <v>0.5</v>
      </c>
      <c r="AQ217" t="s">
        <v>196</v>
      </c>
      <c r="AR217">
        <v>1591797318.87097</v>
      </c>
      <c r="AS217">
        <v>411.48587096774202</v>
      </c>
      <c r="AT217">
        <v>409.99441935483901</v>
      </c>
      <c r="AU217">
        <v>27.378245161290302</v>
      </c>
      <c r="AV217">
        <v>27.345093548387101</v>
      </c>
      <c r="AW217">
        <v>999.99954838709698</v>
      </c>
      <c r="AX217">
        <v>101.726387096774</v>
      </c>
      <c r="AY217">
        <v>9.9911435483871006E-2</v>
      </c>
      <c r="AZ217">
        <v>27.477938709677399</v>
      </c>
      <c r="BA217">
        <v>27.5654419354839</v>
      </c>
      <c r="BB217">
        <v>27.590735483871001</v>
      </c>
      <c r="BC217">
        <v>0</v>
      </c>
      <c r="BD217">
        <v>0</v>
      </c>
      <c r="BE217">
        <v>9999.2435483870995</v>
      </c>
      <c r="BF217">
        <v>-1.7070024516129E-2</v>
      </c>
      <c r="BG217">
        <v>1.91117E-3</v>
      </c>
      <c r="BH217">
        <v>1591797291</v>
      </c>
      <c r="BI217" t="s">
        <v>679</v>
      </c>
      <c r="BJ217">
        <v>33</v>
      </c>
      <c r="BK217">
        <v>-1.034</v>
      </c>
      <c r="BL217">
        <v>0.38200000000000001</v>
      </c>
      <c r="BM217">
        <v>410</v>
      </c>
      <c r="BN217">
        <v>27</v>
      </c>
      <c r="BO217">
        <v>0.37</v>
      </c>
      <c r="BP217">
        <v>0.26</v>
      </c>
      <c r="BQ217">
        <v>1.49647707317073</v>
      </c>
      <c r="BR217">
        <v>-5.6132404179709402E-3</v>
      </c>
      <c r="BS217">
        <v>2.46018597595546E-2</v>
      </c>
      <c r="BT217">
        <v>1</v>
      </c>
      <c r="BU217">
        <v>3.3683395121951197E-2</v>
      </c>
      <c r="BV217">
        <v>-1.1337064808357901E-2</v>
      </c>
      <c r="BW217">
        <v>1.24885614628849E-3</v>
      </c>
      <c r="BX217">
        <v>1</v>
      </c>
      <c r="BY217">
        <v>2</v>
      </c>
      <c r="BZ217">
        <v>2</v>
      </c>
      <c r="CA217" t="s">
        <v>289</v>
      </c>
      <c r="CB217">
        <v>100</v>
      </c>
      <c r="CC217">
        <v>100</v>
      </c>
      <c r="CD217">
        <v>-1.034</v>
      </c>
      <c r="CE217">
        <v>0.38200000000000001</v>
      </c>
      <c r="CF217">
        <v>2</v>
      </c>
      <c r="CG217">
        <v>1047.52</v>
      </c>
      <c r="CH217">
        <v>341.964</v>
      </c>
      <c r="CI217">
        <v>26.9999</v>
      </c>
      <c r="CJ217">
        <v>30.479299999999999</v>
      </c>
      <c r="CK217">
        <v>30.000900000000001</v>
      </c>
      <c r="CL217">
        <v>30.058299999999999</v>
      </c>
      <c r="CM217">
        <v>30.136900000000001</v>
      </c>
      <c r="CN217">
        <v>25.9514</v>
      </c>
      <c r="CO217">
        <v>-30</v>
      </c>
      <c r="CP217">
        <v>-30</v>
      </c>
      <c r="CQ217">
        <v>27</v>
      </c>
      <c r="CR217">
        <v>410</v>
      </c>
      <c r="CS217">
        <v>20</v>
      </c>
      <c r="CT217">
        <v>100.33</v>
      </c>
      <c r="CU217">
        <v>100.599</v>
      </c>
    </row>
    <row r="218" spans="1:99" x14ac:dyDescent="0.25">
      <c r="A218">
        <v>202</v>
      </c>
      <c r="B218">
        <v>1591797332.5</v>
      </c>
      <c r="C218">
        <v>11518</v>
      </c>
      <c r="D218" t="s">
        <v>688</v>
      </c>
      <c r="E218" t="s">
        <v>689</v>
      </c>
      <c r="F218">
        <v>1591797323.87097</v>
      </c>
      <c r="G218">
        <f t="shared" si="87"/>
        <v>4.7278785856800875E-5</v>
      </c>
      <c r="H218">
        <f t="shared" si="88"/>
        <v>-2.1183542291315338</v>
      </c>
      <c r="I218">
        <f t="shared" si="89"/>
        <v>411.49206451612901</v>
      </c>
      <c r="J218">
        <f t="shared" si="90"/>
        <v>1061.3534748147952</v>
      </c>
      <c r="K218">
        <f t="shared" si="91"/>
        <v>108.07359853079627</v>
      </c>
      <c r="L218">
        <f t="shared" si="92"/>
        <v>41.900676103109618</v>
      </c>
      <c r="M218">
        <f t="shared" si="93"/>
        <v>5.1342967977347515E-3</v>
      </c>
      <c r="N218">
        <f t="shared" si="94"/>
        <v>2.7861799264022062</v>
      </c>
      <c r="O218">
        <f t="shared" si="95"/>
        <v>5.1290463011020486E-3</v>
      </c>
      <c r="P218">
        <f t="shared" si="96"/>
        <v>3.2061252163701898E-3</v>
      </c>
      <c r="Q218">
        <f t="shared" si="97"/>
        <v>1.8883947193548377E-4</v>
      </c>
      <c r="R218">
        <f t="shared" si="98"/>
        <v>27.461180835065758</v>
      </c>
      <c r="S218">
        <f t="shared" si="99"/>
        <v>27.5583483870968</v>
      </c>
      <c r="T218">
        <f t="shared" si="100"/>
        <v>3.6982252650228804</v>
      </c>
      <c r="U218">
        <f t="shared" si="101"/>
        <v>75.80118357310144</v>
      </c>
      <c r="V218">
        <f t="shared" si="102"/>
        <v>2.7895079161059568</v>
      </c>
      <c r="W218">
        <f t="shared" si="103"/>
        <v>3.6800321375137903</v>
      </c>
      <c r="X218">
        <f t="shared" si="104"/>
        <v>0.90871734891692357</v>
      </c>
      <c r="Y218">
        <f t="shared" si="105"/>
        <v>-2.0849944562849188</v>
      </c>
      <c r="Z218">
        <f t="shared" si="106"/>
        <v>-12.661125632853526</v>
      </c>
      <c r="AA218">
        <f t="shared" si="107"/>
        <v>-0.98577557979925301</v>
      </c>
      <c r="AB218">
        <f t="shared" si="108"/>
        <v>-15.731706829465763</v>
      </c>
      <c r="AC218">
        <v>-1.2229524151936501E-3</v>
      </c>
      <c r="AD218">
        <v>2.3620288223577299E-2</v>
      </c>
      <c r="AE218">
        <v>2.6798766934314702</v>
      </c>
      <c r="AF218">
        <v>0</v>
      </c>
      <c r="AG218">
        <v>0</v>
      </c>
      <c r="AH218">
        <f t="shared" si="109"/>
        <v>1</v>
      </c>
      <c r="AI218">
        <f t="shared" si="110"/>
        <v>0</v>
      </c>
      <c r="AJ218">
        <f t="shared" si="111"/>
        <v>53692.314296664823</v>
      </c>
      <c r="AK218">
        <f t="shared" si="112"/>
        <v>9.88170967741935E-4</v>
      </c>
      <c r="AL218">
        <f t="shared" si="113"/>
        <v>4.8420377419354814E-4</v>
      </c>
      <c r="AM218">
        <f t="shared" si="114"/>
        <v>0.49</v>
      </c>
      <c r="AN218">
        <f t="shared" si="115"/>
        <v>0.39</v>
      </c>
      <c r="AO218">
        <v>7.14</v>
      </c>
      <c r="AP218">
        <v>0.5</v>
      </c>
      <c r="AQ218" t="s">
        <v>196</v>
      </c>
      <c r="AR218">
        <v>1591797323.87097</v>
      </c>
      <c r="AS218">
        <v>411.49206451612901</v>
      </c>
      <c r="AT218">
        <v>409.99345161290302</v>
      </c>
      <c r="AU218">
        <v>27.394793548387099</v>
      </c>
      <c r="AV218">
        <v>27.361961290322601</v>
      </c>
      <c r="AW218">
        <v>1000.00083870968</v>
      </c>
      <c r="AX218">
        <v>101.726322580645</v>
      </c>
      <c r="AY218">
        <v>9.9884329032258107E-2</v>
      </c>
      <c r="AZ218">
        <v>27.4740580645161</v>
      </c>
      <c r="BA218">
        <v>27.5583483870968</v>
      </c>
      <c r="BB218">
        <v>27.586293548387101</v>
      </c>
      <c r="BC218">
        <v>0</v>
      </c>
      <c r="BD218">
        <v>0</v>
      </c>
      <c r="BE218">
        <v>9997.5106451612901</v>
      </c>
      <c r="BF218">
        <v>9.88170967741935E-4</v>
      </c>
      <c r="BG218">
        <v>1.91117E-3</v>
      </c>
      <c r="BH218">
        <v>1591797291</v>
      </c>
      <c r="BI218" t="s">
        <v>679</v>
      </c>
      <c r="BJ218">
        <v>33</v>
      </c>
      <c r="BK218">
        <v>-1.034</v>
      </c>
      <c r="BL218">
        <v>0.38200000000000001</v>
      </c>
      <c r="BM218">
        <v>410</v>
      </c>
      <c r="BN218">
        <v>27</v>
      </c>
      <c r="BO218">
        <v>0.37</v>
      </c>
      <c r="BP218">
        <v>0.26</v>
      </c>
      <c r="BQ218">
        <v>1.49553</v>
      </c>
      <c r="BR218">
        <v>0.15488634146344099</v>
      </c>
      <c r="BS218">
        <v>2.3356906535901299E-2</v>
      </c>
      <c r="BT218">
        <v>0</v>
      </c>
      <c r="BU218">
        <v>3.2987309756097601E-2</v>
      </c>
      <c r="BV218">
        <v>-4.4831226480840898E-3</v>
      </c>
      <c r="BW218">
        <v>8.0658552471843099E-4</v>
      </c>
      <c r="BX218">
        <v>1</v>
      </c>
      <c r="BY218">
        <v>1</v>
      </c>
      <c r="BZ218">
        <v>2</v>
      </c>
      <c r="CA218" t="s">
        <v>203</v>
      </c>
      <c r="CB218">
        <v>100</v>
      </c>
      <c r="CC218">
        <v>100</v>
      </c>
      <c r="CD218">
        <v>-1.034</v>
      </c>
      <c r="CE218">
        <v>0.38200000000000001</v>
      </c>
      <c r="CF218">
        <v>2</v>
      </c>
      <c r="CG218">
        <v>1050.98</v>
      </c>
      <c r="CH218">
        <v>341.97300000000001</v>
      </c>
      <c r="CI218">
        <v>26.9999</v>
      </c>
      <c r="CJ218">
        <v>30.491900000000001</v>
      </c>
      <c r="CK218">
        <v>30.001000000000001</v>
      </c>
      <c r="CL218">
        <v>30.071200000000001</v>
      </c>
      <c r="CM218">
        <v>30.147200000000002</v>
      </c>
      <c r="CN218">
        <v>25.953099999999999</v>
      </c>
      <c r="CO218">
        <v>-30</v>
      </c>
      <c r="CP218">
        <v>-30</v>
      </c>
      <c r="CQ218">
        <v>27</v>
      </c>
      <c r="CR218">
        <v>410</v>
      </c>
      <c r="CS218">
        <v>20</v>
      </c>
      <c r="CT218">
        <v>100.327</v>
      </c>
      <c r="CU218">
        <v>100.595</v>
      </c>
    </row>
    <row r="219" spans="1:99" x14ac:dyDescent="0.25">
      <c r="A219">
        <v>203</v>
      </c>
      <c r="B219">
        <v>1591797578.5999999</v>
      </c>
      <c r="C219">
        <v>11764.0999999046</v>
      </c>
      <c r="D219" t="s">
        <v>691</v>
      </c>
      <c r="E219" t="s">
        <v>692</v>
      </c>
      <c r="F219">
        <v>1591797568.3741901</v>
      </c>
      <c r="G219">
        <f t="shared" si="87"/>
        <v>-6.5806427260178179E-5</v>
      </c>
      <c r="H219">
        <f t="shared" si="88"/>
        <v>-0.79750406793232897</v>
      </c>
      <c r="I219">
        <f t="shared" si="89"/>
        <v>410.43929032258097</v>
      </c>
      <c r="J219">
        <f t="shared" si="90"/>
        <v>236.11891235340113</v>
      </c>
      <c r="K219">
        <f t="shared" si="91"/>
        <v>24.044231716098423</v>
      </c>
      <c r="L219">
        <f t="shared" si="92"/>
        <v>41.795455110078471</v>
      </c>
      <c r="M219">
        <f t="shared" si="93"/>
        <v>-7.5054849820972184E-3</v>
      </c>
      <c r="N219">
        <f t="shared" si="94"/>
        <v>2.7750004393332888</v>
      </c>
      <c r="O219">
        <f t="shared" si="95"/>
        <v>-7.5167810518288842E-3</v>
      </c>
      <c r="P219">
        <f t="shared" si="96"/>
        <v>-4.6969718637486241E-3</v>
      </c>
      <c r="Q219">
        <f t="shared" si="97"/>
        <v>8.9561932480548469E-3</v>
      </c>
      <c r="R219">
        <f t="shared" si="98"/>
        <v>27.655364918693824</v>
      </c>
      <c r="S219">
        <f t="shared" si="99"/>
        <v>27.7114193548387</v>
      </c>
      <c r="T219">
        <f t="shared" si="100"/>
        <v>3.7314646904572735</v>
      </c>
      <c r="U219">
        <f t="shared" si="101"/>
        <v>77.216757567616639</v>
      </c>
      <c r="V219">
        <f t="shared" si="102"/>
        <v>2.8688661879127735</v>
      </c>
      <c r="W219">
        <f t="shared" si="103"/>
        <v>3.715341434015258</v>
      </c>
      <c r="X219">
        <f t="shared" si="104"/>
        <v>0.86259850254449999</v>
      </c>
      <c r="Y219">
        <f t="shared" si="105"/>
        <v>2.9020634421738576</v>
      </c>
      <c r="Z219">
        <f t="shared" si="106"/>
        <v>-11.085791535083626</v>
      </c>
      <c r="AA219">
        <f t="shared" si="107"/>
        <v>-0.8679687553351193</v>
      </c>
      <c r="AB219">
        <f t="shared" si="108"/>
        <v>-9.0427406549968321</v>
      </c>
      <c r="AC219">
        <v>-1.22343938869072E-3</v>
      </c>
      <c r="AD219">
        <v>2.3629693703475799E-2</v>
      </c>
      <c r="AE219">
        <v>2.6805479137941299</v>
      </c>
      <c r="AF219">
        <v>0</v>
      </c>
      <c r="AG219">
        <v>0</v>
      </c>
      <c r="AH219">
        <f t="shared" si="109"/>
        <v>1</v>
      </c>
      <c r="AI219">
        <f t="shared" si="110"/>
        <v>0</v>
      </c>
      <c r="AJ219">
        <f t="shared" si="111"/>
        <v>53683.771514487686</v>
      </c>
      <c r="AK219">
        <f t="shared" si="112"/>
        <v>4.6866526677419397E-2</v>
      </c>
      <c r="AL219">
        <f t="shared" si="113"/>
        <v>2.2964598071935505E-2</v>
      </c>
      <c r="AM219">
        <f t="shared" si="114"/>
        <v>0.49</v>
      </c>
      <c r="AN219">
        <f t="shared" si="115"/>
        <v>0.39</v>
      </c>
      <c r="AO219">
        <v>5.65</v>
      </c>
      <c r="AP219">
        <v>0.5</v>
      </c>
      <c r="AQ219" t="s">
        <v>196</v>
      </c>
      <c r="AR219">
        <v>1591797568.3741901</v>
      </c>
      <c r="AS219">
        <v>410.43929032258097</v>
      </c>
      <c r="AT219">
        <v>409.97345161290298</v>
      </c>
      <c r="AU219">
        <v>28.172809677419401</v>
      </c>
      <c r="AV219">
        <v>28.208941935483899</v>
      </c>
      <c r="AW219">
        <v>1000.02464516129</v>
      </c>
      <c r="AX219">
        <v>101.731870967742</v>
      </c>
      <c r="AY219">
        <v>9.9157629032258096E-2</v>
      </c>
      <c r="AZ219">
        <v>27.637319354838699</v>
      </c>
      <c r="BA219">
        <v>27.7114193548387</v>
      </c>
      <c r="BB219">
        <v>27.729377419354801</v>
      </c>
      <c r="BC219">
        <v>0</v>
      </c>
      <c r="BD219">
        <v>0</v>
      </c>
      <c r="BE219">
        <v>10000.9461290323</v>
      </c>
      <c r="BF219">
        <v>4.6866526677419397E-2</v>
      </c>
      <c r="BG219">
        <v>1.91117E-3</v>
      </c>
      <c r="BH219">
        <v>1591797564.5999999</v>
      </c>
      <c r="BI219" t="s">
        <v>693</v>
      </c>
      <c r="BJ219">
        <v>34</v>
      </c>
      <c r="BK219">
        <v>-1.0840000000000001</v>
      </c>
      <c r="BL219">
        <v>0.39700000000000002</v>
      </c>
      <c r="BM219">
        <v>410</v>
      </c>
      <c r="BN219">
        <v>28</v>
      </c>
      <c r="BO219">
        <v>0.42</v>
      </c>
      <c r="BP219">
        <v>0.16</v>
      </c>
      <c r="BQ219">
        <v>0.31196931219512197</v>
      </c>
      <c r="BR219">
        <v>2.3637718662021601</v>
      </c>
      <c r="BS219">
        <v>0.27004452054131001</v>
      </c>
      <c r="BT219">
        <v>0</v>
      </c>
      <c r="BU219">
        <v>-2.2505919999999999E-2</v>
      </c>
      <c r="BV219">
        <v>-0.194104527595827</v>
      </c>
      <c r="BW219">
        <v>2.22569427217457E-2</v>
      </c>
      <c r="BX219">
        <v>0</v>
      </c>
      <c r="BY219">
        <v>0</v>
      </c>
      <c r="BZ219">
        <v>2</v>
      </c>
      <c r="CA219" t="s">
        <v>198</v>
      </c>
      <c r="CB219">
        <v>100</v>
      </c>
      <c r="CC219">
        <v>100</v>
      </c>
      <c r="CD219">
        <v>-1.0840000000000001</v>
      </c>
      <c r="CE219">
        <v>0.39700000000000002</v>
      </c>
      <c r="CF219">
        <v>2</v>
      </c>
      <c r="CG219">
        <v>1045.26</v>
      </c>
      <c r="CH219">
        <v>338.96199999999999</v>
      </c>
      <c r="CI219">
        <v>26.9998</v>
      </c>
      <c r="CJ219">
        <v>31.0259</v>
      </c>
      <c r="CK219">
        <v>30.000900000000001</v>
      </c>
      <c r="CL219">
        <v>30.633199999999999</v>
      </c>
      <c r="CM219">
        <v>30.708400000000001</v>
      </c>
      <c r="CN219">
        <v>25.9772</v>
      </c>
      <c r="CO219">
        <v>-30</v>
      </c>
      <c r="CP219">
        <v>-30</v>
      </c>
      <c r="CQ219">
        <v>27</v>
      </c>
      <c r="CR219">
        <v>410</v>
      </c>
      <c r="CS219">
        <v>20</v>
      </c>
      <c r="CT219">
        <v>100.241</v>
      </c>
      <c r="CU219">
        <v>100.506</v>
      </c>
    </row>
    <row r="220" spans="1:99" x14ac:dyDescent="0.25">
      <c r="A220">
        <v>204</v>
      </c>
      <c r="B220">
        <v>1591797583.5999999</v>
      </c>
      <c r="C220">
        <v>11769.0999999046</v>
      </c>
      <c r="D220" t="s">
        <v>694</v>
      </c>
      <c r="E220" t="s">
        <v>695</v>
      </c>
      <c r="F220">
        <v>1591797575.2451601</v>
      </c>
      <c r="G220">
        <f t="shared" si="87"/>
        <v>-8.065965977778567E-5</v>
      </c>
      <c r="H220">
        <f t="shared" si="88"/>
        <v>-0.9522369852509549</v>
      </c>
      <c r="I220">
        <f t="shared" si="89"/>
        <v>410.52090322580602</v>
      </c>
      <c r="J220">
        <f t="shared" si="90"/>
        <v>241.13014638000953</v>
      </c>
      <c r="K220">
        <f t="shared" si="91"/>
        <v>24.554761468662953</v>
      </c>
      <c r="L220">
        <f t="shared" si="92"/>
        <v>41.804158492583326</v>
      </c>
      <c r="M220">
        <f t="shared" si="93"/>
        <v>-9.2280784814852621E-3</v>
      </c>
      <c r="N220">
        <f t="shared" si="94"/>
        <v>2.7743583164159857</v>
      </c>
      <c r="O220">
        <f t="shared" si="95"/>
        <v>-9.2451650631087297E-3</v>
      </c>
      <c r="P220">
        <f t="shared" si="96"/>
        <v>-5.7766904136290148E-3</v>
      </c>
      <c r="Q220">
        <f t="shared" si="97"/>
        <v>6.3997242960677474E-3</v>
      </c>
      <c r="R220">
        <f t="shared" si="98"/>
        <v>27.646953271995599</v>
      </c>
      <c r="S220">
        <f t="shared" si="99"/>
        <v>27.704993548387101</v>
      </c>
      <c r="T220">
        <f t="shared" si="100"/>
        <v>3.730064099768799</v>
      </c>
      <c r="U220">
        <f t="shared" si="101"/>
        <v>77.314921484878838</v>
      </c>
      <c r="V220">
        <f t="shared" si="102"/>
        <v>2.8704215999978602</v>
      </c>
      <c r="W220">
        <f t="shared" si="103"/>
        <v>3.7126359891075538</v>
      </c>
      <c r="X220">
        <f t="shared" si="104"/>
        <v>0.85964249977093887</v>
      </c>
      <c r="Y220">
        <f t="shared" si="105"/>
        <v>3.5570909962003481</v>
      </c>
      <c r="Z220">
        <f t="shared" si="106"/>
        <v>-11.985960930288233</v>
      </c>
      <c r="AA220">
        <f t="shared" si="107"/>
        <v>-0.93857682647273066</v>
      </c>
      <c r="AB220">
        <f t="shared" si="108"/>
        <v>-9.3610470362645479</v>
      </c>
      <c r="AC220">
        <v>-1.22299822964138E-3</v>
      </c>
      <c r="AD220">
        <v>2.3621173090761598E-2</v>
      </c>
      <c r="AE220">
        <v>2.6799398494389099</v>
      </c>
      <c r="AF220">
        <v>0</v>
      </c>
      <c r="AG220">
        <v>0</v>
      </c>
      <c r="AH220">
        <f t="shared" si="109"/>
        <v>1</v>
      </c>
      <c r="AI220">
        <f t="shared" si="110"/>
        <v>0</v>
      </c>
      <c r="AJ220">
        <f t="shared" si="111"/>
        <v>53667.446247836298</v>
      </c>
      <c r="AK220">
        <f t="shared" si="112"/>
        <v>3.3488876483871E-2</v>
      </c>
      <c r="AL220">
        <f t="shared" si="113"/>
        <v>1.6409549477096788E-2</v>
      </c>
      <c r="AM220">
        <f t="shared" si="114"/>
        <v>0.49</v>
      </c>
      <c r="AN220">
        <f t="shared" si="115"/>
        <v>0.39</v>
      </c>
      <c r="AO220">
        <v>5.65</v>
      </c>
      <c r="AP220">
        <v>0.5</v>
      </c>
      <c r="AQ220" t="s">
        <v>196</v>
      </c>
      <c r="AR220">
        <v>1591797575.2451601</v>
      </c>
      <c r="AS220">
        <v>410.52090322580602</v>
      </c>
      <c r="AT220">
        <v>409.96419354838702</v>
      </c>
      <c r="AU220">
        <v>28.187819354838702</v>
      </c>
      <c r="AV220">
        <v>28.2321064516129</v>
      </c>
      <c r="AW220">
        <v>1000.02293548387</v>
      </c>
      <c r="AX220">
        <v>101.732677419355</v>
      </c>
      <c r="AY220">
        <v>9.9307661290322605E-2</v>
      </c>
      <c r="AZ220">
        <v>27.624858064516101</v>
      </c>
      <c r="BA220">
        <v>27.704993548387101</v>
      </c>
      <c r="BB220">
        <v>27.720516129032301</v>
      </c>
      <c r="BC220">
        <v>0</v>
      </c>
      <c r="BD220">
        <v>0</v>
      </c>
      <c r="BE220">
        <v>9997.2606451612901</v>
      </c>
      <c r="BF220">
        <v>3.3488876483871E-2</v>
      </c>
      <c r="BG220">
        <v>1.91117E-3</v>
      </c>
      <c r="BH220">
        <v>1591797564.5999999</v>
      </c>
      <c r="BI220" t="s">
        <v>693</v>
      </c>
      <c r="BJ220">
        <v>34</v>
      </c>
      <c r="BK220">
        <v>-1.0840000000000001</v>
      </c>
      <c r="BL220">
        <v>0.39700000000000002</v>
      </c>
      <c r="BM220">
        <v>410</v>
      </c>
      <c r="BN220">
        <v>28</v>
      </c>
      <c r="BO220">
        <v>0.42</v>
      </c>
      <c r="BP220">
        <v>0.16</v>
      </c>
      <c r="BQ220">
        <v>0.427953992682927</v>
      </c>
      <c r="BR220">
        <v>1.7457845623689501</v>
      </c>
      <c r="BS220">
        <v>0.23738930312760401</v>
      </c>
      <c r="BT220">
        <v>0</v>
      </c>
      <c r="BU220">
        <v>-3.3176232682926798E-2</v>
      </c>
      <c r="BV220">
        <v>-0.185851854146317</v>
      </c>
      <c r="BW220">
        <v>2.12570770539884E-2</v>
      </c>
      <c r="BX220">
        <v>0</v>
      </c>
      <c r="BY220">
        <v>0</v>
      </c>
      <c r="BZ220">
        <v>2</v>
      </c>
      <c r="CA220" t="s">
        <v>198</v>
      </c>
      <c r="CB220">
        <v>100</v>
      </c>
      <c r="CC220">
        <v>100</v>
      </c>
      <c r="CD220">
        <v>-1.0840000000000001</v>
      </c>
      <c r="CE220">
        <v>0.39700000000000002</v>
      </c>
      <c r="CF220">
        <v>2</v>
      </c>
      <c r="CG220">
        <v>1045.97</v>
      </c>
      <c r="CH220">
        <v>338.99900000000002</v>
      </c>
      <c r="CI220">
        <v>26.999700000000001</v>
      </c>
      <c r="CJ220">
        <v>31.036200000000001</v>
      </c>
      <c r="CK220">
        <v>30.000800000000002</v>
      </c>
      <c r="CL220">
        <v>30.639900000000001</v>
      </c>
      <c r="CM220">
        <v>30.7148</v>
      </c>
      <c r="CN220">
        <v>25.977499999999999</v>
      </c>
      <c r="CO220">
        <v>-30</v>
      </c>
      <c r="CP220">
        <v>-30</v>
      </c>
      <c r="CQ220">
        <v>27</v>
      </c>
      <c r="CR220">
        <v>410</v>
      </c>
      <c r="CS220">
        <v>20</v>
      </c>
      <c r="CT220">
        <v>100.241</v>
      </c>
      <c r="CU220">
        <v>100.505</v>
      </c>
    </row>
    <row r="221" spans="1:99" x14ac:dyDescent="0.25">
      <c r="A221">
        <v>205</v>
      </c>
      <c r="B221">
        <v>1591797588.5999999</v>
      </c>
      <c r="C221">
        <v>11774.0999999046</v>
      </c>
      <c r="D221" t="s">
        <v>696</v>
      </c>
      <c r="E221" t="s">
        <v>697</v>
      </c>
      <c r="F221">
        <v>1591797580.03548</v>
      </c>
      <c r="G221">
        <f t="shared" si="87"/>
        <v>-8.8201990847252382E-5</v>
      </c>
      <c r="H221">
        <f t="shared" si="88"/>
        <v>-0.96453011273646494</v>
      </c>
      <c r="I221">
        <f t="shared" si="89"/>
        <v>410.52664516128999</v>
      </c>
      <c r="J221">
        <f t="shared" si="90"/>
        <v>253.59315160003152</v>
      </c>
      <c r="K221">
        <f t="shared" si="91"/>
        <v>25.824210287943696</v>
      </c>
      <c r="L221">
        <f t="shared" si="92"/>
        <v>41.805255175699628</v>
      </c>
      <c r="M221">
        <f t="shared" si="93"/>
        <v>-1.0114801783655944E-2</v>
      </c>
      <c r="N221">
        <f t="shared" si="94"/>
        <v>2.7741082618042712</v>
      </c>
      <c r="O221">
        <f t="shared" si="95"/>
        <v>-1.0135335619526955E-2</v>
      </c>
      <c r="P221">
        <f t="shared" si="96"/>
        <v>-6.3327364624444684E-3</v>
      </c>
      <c r="Q221">
        <f t="shared" si="97"/>
        <v>4.5959602460032252E-3</v>
      </c>
      <c r="R221">
        <f t="shared" si="98"/>
        <v>27.641461447327899</v>
      </c>
      <c r="S221">
        <f t="shared" si="99"/>
        <v>27.700038709677401</v>
      </c>
      <c r="T221">
        <f t="shared" si="100"/>
        <v>3.7289844394779563</v>
      </c>
      <c r="U221">
        <f t="shared" si="101"/>
        <v>77.378323625470927</v>
      </c>
      <c r="V221">
        <f t="shared" si="102"/>
        <v>2.8715085919494432</v>
      </c>
      <c r="W221">
        <f t="shared" si="103"/>
        <v>3.7109987105021975</v>
      </c>
      <c r="X221">
        <f t="shared" si="104"/>
        <v>0.85747584752851314</v>
      </c>
      <c r="Y221">
        <f t="shared" si="105"/>
        <v>3.88970779636383</v>
      </c>
      <c r="Z221">
        <f t="shared" si="106"/>
        <v>-12.372283379461321</v>
      </c>
      <c r="AA221">
        <f t="shared" si="107"/>
        <v>-0.96885523462018541</v>
      </c>
      <c r="AB221">
        <f t="shared" si="108"/>
        <v>-9.4468348574716732</v>
      </c>
      <c r="AC221">
        <v>-1.22282646137536E-3</v>
      </c>
      <c r="AD221">
        <v>2.3617855532448901E-2</v>
      </c>
      <c r="AE221">
        <v>2.6797030557591901</v>
      </c>
      <c r="AF221">
        <v>0</v>
      </c>
      <c r="AG221">
        <v>0</v>
      </c>
      <c r="AH221">
        <f t="shared" si="109"/>
        <v>1</v>
      </c>
      <c r="AI221">
        <f t="shared" si="110"/>
        <v>0</v>
      </c>
      <c r="AJ221">
        <f t="shared" si="111"/>
        <v>53661.581711820538</v>
      </c>
      <c r="AK221">
        <f t="shared" si="112"/>
        <v>2.4050027451612901E-2</v>
      </c>
      <c r="AL221">
        <f t="shared" si="113"/>
        <v>1.1784513451290321E-2</v>
      </c>
      <c r="AM221">
        <f t="shared" si="114"/>
        <v>0.49</v>
      </c>
      <c r="AN221">
        <f t="shared" si="115"/>
        <v>0.39</v>
      </c>
      <c r="AO221">
        <v>5.65</v>
      </c>
      <c r="AP221">
        <v>0.5</v>
      </c>
      <c r="AQ221" t="s">
        <v>196</v>
      </c>
      <c r="AR221">
        <v>1591797580.03548</v>
      </c>
      <c r="AS221">
        <v>410.52664516128999</v>
      </c>
      <c r="AT221">
        <v>409.96122580645198</v>
      </c>
      <c r="AU221">
        <v>28.198148387096801</v>
      </c>
      <c r="AV221">
        <v>28.2465774193548</v>
      </c>
      <c r="AW221">
        <v>999.99716129032197</v>
      </c>
      <c r="AX221">
        <v>101.733548387097</v>
      </c>
      <c r="AY221">
        <v>9.9683800000000003E-2</v>
      </c>
      <c r="AZ221">
        <v>27.617312903225798</v>
      </c>
      <c r="BA221">
        <v>27.700038709677401</v>
      </c>
      <c r="BB221">
        <v>27.715877419354801</v>
      </c>
      <c r="BC221">
        <v>0</v>
      </c>
      <c r="BD221">
        <v>0</v>
      </c>
      <c r="BE221">
        <v>9995.7709677419407</v>
      </c>
      <c r="BF221">
        <v>2.4050027451612901E-2</v>
      </c>
      <c r="BG221">
        <v>1.91117E-3</v>
      </c>
      <c r="BH221">
        <v>1591797564.5999999</v>
      </c>
      <c r="BI221" t="s">
        <v>693</v>
      </c>
      <c r="BJ221">
        <v>34</v>
      </c>
      <c r="BK221">
        <v>-1.0840000000000001</v>
      </c>
      <c r="BL221">
        <v>0.39700000000000002</v>
      </c>
      <c r="BM221">
        <v>410</v>
      </c>
      <c r="BN221">
        <v>28</v>
      </c>
      <c r="BO221">
        <v>0.42</v>
      </c>
      <c r="BP221">
        <v>0.16</v>
      </c>
      <c r="BQ221">
        <v>0.55832507317073199</v>
      </c>
      <c r="BR221">
        <v>7.8744815330993104E-2</v>
      </c>
      <c r="BS221">
        <v>7.0791378954382103E-2</v>
      </c>
      <c r="BT221">
        <v>1</v>
      </c>
      <c r="BU221">
        <v>-4.5188760975609803E-2</v>
      </c>
      <c r="BV221">
        <v>-4.6815631358883697E-2</v>
      </c>
      <c r="BW221">
        <v>7.81536578535931E-3</v>
      </c>
      <c r="BX221">
        <v>1</v>
      </c>
      <c r="BY221">
        <v>2</v>
      </c>
      <c r="BZ221">
        <v>2</v>
      </c>
      <c r="CA221" t="s">
        <v>289</v>
      </c>
      <c r="CB221">
        <v>100</v>
      </c>
      <c r="CC221">
        <v>100</v>
      </c>
      <c r="CD221">
        <v>-1.0840000000000001</v>
      </c>
      <c r="CE221">
        <v>0.39700000000000002</v>
      </c>
      <c r="CF221">
        <v>2</v>
      </c>
      <c r="CG221">
        <v>1045.03</v>
      </c>
      <c r="CH221">
        <v>339.04</v>
      </c>
      <c r="CI221">
        <v>26.999700000000001</v>
      </c>
      <c r="CJ221">
        <v>31.046900000000001</v>
      </c>
      <c r="CK221">
        <v>30.000800000000002</v>
      </c>
      <c r="CL221">
        <v>30.6492</v>
      </c>
      <c r="CM221">
        <v>30.7242</v>
      </c>
      <c r="CN221">
        <v>25.979500000000002</v>
      </c>
      <c r="CO221">
        <v>-30</v>
      </c>
      <c r="CP221">
        <v>-30</v>
      </c>
      <c r="CQ221">
        <v>27</v>
      </c>
      <c r="CR221">
        <v>410</v>
      </c>
      <c r="CS221">
        <v>20</v>
      </c>
      <c r="CT221">
        <v>100.238</v>
      </c>
      <c r="CU221">
        <v>100.502</v>
      </c>
    </row>
    <row r="222" spans="1:99" x14ac:dyDescent="0.25">
      <c r="A222">
        <v>206</v>
      </c>
      <c r="B222">
        <v>1591797593.5999999</v>
      </c>
      <c r="C222">
        <v>11779.0999999046</v>
      </c>
      <c r="D222" t="s">
        <v>698</v>
      </c>
      <c r="E222" t="s">
        <v>699</v>
      </c>
      <c r="F222">
        <v>1591797584.9709699</v>
      </c>
      <c r="G222">
        <f t="shared" si="87"/>
        <v>-8.7675015115368257E-5</v>
      </c>
      <c r="H222">
        <f t="shared" si="88"/>
        <v>-0.93711834626696633</v>
      </c>
      <c r="I222">
        <f t="shared" si="89"/>
        <v>410.51696774193601</v>
      </c>
      <c r="J222">
        <f t="shared" si="90"/>
        <v>257.42075379363888</v>
      </c>
      <c r="K222">
        <f t="shared" si="91"/>
        <v>26.214160488033475</v>
      </c>
      <c r="L222">
        <f t="shared" si="92"/>
        <v>41.804545736334859</v>
      </c>
      <c r="M222">
        <f t="shared" si="93"/>
        <v>-1.0082313663733836E-2</v>
      </c>
      <c r="N222">
        <f t="shared" si="94"/>
        <v>2.7732444790648287</v>
      </c>
      <c r="O222">
        <f t="shared" si="95"/>
        <v>-1.0102722029415194E-2</v>
      </c>
      <c r="P222">
        <f t="shared" si="96"/>
        <v>-6.3123642725039023E-3</v>
      </c>
      <c r="Q222">
        <f t="shared" si="97"/>
        <v>6.407475885367748E-3</v>
      </c>
      <c r="R222">
        <f t="shared" si="98"/>
        <v>27.633758221320026</v>
      </c>
      <c r="S222">
        <f t="shared" si="99"/>
        <v>27.696396774193499</v>
      </c>
      <c r="T222">
        <f t="shared" si="100"/>
        <v>3.7281910349369185</v>
      </c>
      <c r="U222">
        <f t="shared" si="101"/>
        <v>77.455089812755574</v>
      </c>
      <c r="V222">
        <f t="shared" si="102"/>
        <v>2.8730842979578317</v>
      </c>
      <c r="W222">
        <f t="shared" si="103"/>
        <v>3.7093550661465788</v>
      </c>
      <c r="X222">
        <f t="shared" si="104"/>
        <v>0.85510673697908679</v>
      </c>
      <c r="Y222">
        <f t="shared" si="105"/>
        <v>3.8664681665877403</v>
      </c>
      <c r="Z222">
        <f t="shared" si="106"/>
        <v>-12.956829727363031</v>
      </c>
      <c r="AA222">
        <f t="shared" si="107"/>
        <v>-1.0148894150341836</v>
      </c>
      <c r="AB222">
        <f t="shared" si="108"/>
        <v>-10.098843499924106</v>
      </c>
      <c r="AC222">
        <v>-1.22223322669615E-3</v>
      </c>
      <c r="AD222">
        <v>2.3606397707979902E-2</v>
      </c>
      <c r="AE222">
        <v>2.6788850721939501</v>
      </c>
      <c r="AF222">
        <v>0</v>
      </c>
      <c r="AG222">
        <v>0</v>
      </c>
      <c r="AH222">
        <f t="shared" si="109"/>
        <v>1</v>
      </c>
      <c r="AI222">
        <f t="shared" si="110"/>
        <v>0</v>
      </c>
      <c r="AJ222">
        <f t="shared" si="111"/>
        <v>53637.967200496059</v>
      </c>
      <c r="AK222">
        <f t="shared" si="112"/>
        <v>3.3529439483871E-2</v>
      </c>
      <c r="AL222">
        <f t="shared" si="113"/>
        <v>1.642942534709679E-2</v>
      </c>
      <c r="AM222">
        <f t="shared" si="114"/>
        <v>0.49</v>
      </c>
      <c r="AN222">
        <f t="shared" si="115"/>
        <v>0.39</v>
      </c>
      <c r="AO222">
        <v>5.65</v>
      </c>
      <c r="AP222">
        <v>0.5</v>
      </c>
      <c r="AQ222" t="s">
        <v>196</v>
      </c>
      <c r="AR222">
        <v>1591797584.9709699</v>
      </c>
      <c r="AS222">
        <v>410.51696774193601</v>
      </c>
      <c r="AT222">
        <v>409.96716129032302</v>
      </c>
      <c r="AU222">
        <v>28.213435483870999</v>
      </c>
      <c r="AV222">
        <v>28.261574193548402</v>
      </c>
      <c r="AW222">
        <v>1000.00170967742</v>
      </c>
      <c r="AX222">
        <v>101.73387096774201</v>
      </c>
      <c r="AY222">
        <v>0.100033648387097</v>
      </c>
      <c r="AZ222">
        <v>27.609735483870999</v>
      </c>
      <c r="BA222">
        <v>27.696396774193499</v>
      </c>
      <c r="BB222">
        <v>27.708616129032301</v>
      </c>
      <c r="BC222">
        <v>0</v>
      </c>
      <c r="BD222">
        <v>0</v>
      </c>
      <c r="BE222">
        <v>9990.89</v>
      </c>
      <c r="BF222">
        <v>3.3529439483871E-2</v>
      </c>
      <c r="BG222">
        <v>1.91117E-3</v>
      </c>
      <c r="BH222">
        <v>1591797564.5999999</v>
      </c>
      <c r="BI222" t="s">
        <v>693</v>
      </c>
      <c r="BJ222">
        <v>34</v>
      </c>
      <c r="BK222">
        <v>-1.0840000000000001</v>
      </c>
      <c r="BL222">
        <v>0.39700000000000002</v>
      </c>
      <c r="BM222">
        <v>410</v>
      </c>
      <c r="BN222">
        <v>28</v>
      </c>
      <c r="BO222">
        <v>0.42</v>
      </c>
      <c r="BP222">
        <v>0.16</v>
      </c>
      <c r="BQ222">
        <v>0.55926297560975602</v>
      </c>
      <c r="BR222">
        <v>-0.11195259930312999</v>
      </c>
      <c r="BS222">
        <v>2.3928804820160899E-2</v>
      </c>
      <c r="BT222">
        <v>0</v>
      </c>
      <c r="BU222">
        <v>-4.8394643902439E-2</v>
      </c>
      <c r="BV222">
        <v>4.4351142857132998E-3</v>
      </c>
      <c r="BW222">
        <v>9.4081213128087405E-4</v>
      </c>
      <c r="BX222">
        <v>1</v>
      </c>
      <c r="BY222">
        <v>1</v>
      </c>
      <c r="BZ222">
        <v>2</v>
      </c>
      <c r="CA222" t="s">
        <v>203</v>
      </c>
      <c r="CB222">
        <v>100</v>
      </c>
      <c r="CC222">
        <v>100</v>
      </c>
      <c r="CD222">
        <v>-1.0840000000000001</v>
      </c>
      <c r="CE222">
        <v>0.39700000000000002</v>
      </c>
      <c r="CF222">
        <v>2</v>
      </c>
      <c r="CG222">
        <v>1048.19</v>
      </c>
      <c r="CH222">
        <v>338.96600000000001</v>
      </c>
      <c r="CI222">
        <v>26.999700000000001</v>
      </c>
      <c r="CJ222">
        <v>31.057099999999998</v>
      </c>
      <c r="CK222">
        <v>30.000800000000002</v>
      </c>
      <c r="CL222">
        <v>30.659800000000001</v>
      </c>
      <c r="CM222">
        <v>30.734100000000002</v>
      </c>
      <c r="CN222">
        <v>25.978100000000001</v>
      </c>
      <c r="CO222">
        <v>-30</v>
      </c>
      <c r="CP222">
        <v>-30</v>
      </c>
      <c r="CQ222">
        <v>27</v>
      </c>
      <c r="CR222">
        <v>410</v>
      </c>
      <c r="CS222">
        <v>20</v>
      </c>
      <c r="CT222">
        <v>100.23699999999999</v>
      </c>
      <c r="CU222">
        <v>100.5</v>
      </c>
    </row>
    <row r="223" spans="1:99" x14ac:dyDescent="0.25">
      <c r="A223">
        <v>207</v>
      </c>
      <c r="B223">
        <v>1591797598.5999999</v>
      </c>
      <c r="C223">
        <v>11784.0999999046</v>
      </c>
      <c r="D223" t="s">
        <v>700</v>
      </c>
      <c r="E223" t="s">
        <v>701</v>
      </c>
      <c r="F223">
        <v>1591797589.9709699</v>
      </c>
      <c r="G223">
        <f t="shared" si="87"/>
        <v>-8.6489533129215719E-5</v>
      </c>
      <c r="H223">
        <f t="shared" si="88"/>
        <v>-0.93166540501704453</v>
      </c>
      <c r="I223">
        <f t="shared" si="89"/>
        <v>410.52867741935501</v>
      </c>
      <c r="J223">
        <f t="shared" si="90"/>
        <v>256.80553331717567</v>
      </c>
      <c r="K223">
        <f t="shared" si="91"/>
        <v>26.151698457964269</v>
      </c>
      <c r="L223">
        <f t="shared" si="92"/>
        <v>41.806039151648648</v>
      </c>
      <c r="M223">
        <f t="shared" si="93"/>
        <v>-9.9803352661048048E-3</v>
      </c>
      <c r="N223">
        <f t="shared" si="94"/>
        <v>2.774555970452325</v>
      </c>
      <c r="O223">
        <f t="shared" si="95"/>
        <v>-1.0000322960368747E-2</v>
      </c>
      <c r="P223">
        <f t="shared" si="96"/>
        <v>-6.2484027554267629E-3</v>
      </c>
      <c r="Q223">
        <f t="shared" si="97"/>
        <v>7.0423254966580718E-3</v>
      </c>
      <c r="R223">
        <f t="shared" si="98"/>
        <v>27.62615019234007</v>
      </c>
      <c r="S223">
        <f t="shared" si="99"/>
        <v>27.690300000000001</v>
      </c>
      <c r="T223">
        <f t="shared" si="100"/>
        <v>3.7268631674831023</v>
      </c>
      <c r="U223">
        <f t="shared" si="101"/>
        <v>77.530978557556523</v>
      </c>
      <c r="V223">
        <f t="shared" si="102"/>
        <v>2.8746758636405221</v>
      </c>
      <c r="W223">
        <f t="shared" si="103"/>
        <v>3.7077770939089265</v>
      </c>
      <c r="X223">
        <f t="shared" si="104"/>
        <v>0.85218730384258023</v>
      </c>
      <c r="Y223">
        <f t="shared" si="105"/>
        <v>3.8141884109984132</v>
      </c>
      <c r="Z223">
        <f t="shared" si="106"/>
        <v>-13.139560225602406</v>
      </c>
      <c r="AA223">
        <f t="shared" si="107"/>
        <v>-1.0286472978052501</v>
      </c>
      <c r="AB223">
        <f t="shared" si="108"/>
        <v>-10.346976786912585</v>
      </c>
      <c r="AC223">
        <v>-1.2231340135641501E-3</v>
      </c>
      <c r="AD223">
        <v>2.3623795642017099E-2</v>
      </c>
      <c r="AE223">
        <v>2.6801270206229302</v>
      </c>
      <c r="AF223">
        <v>0</v>
      </c>
      <c r="AG223">
        <v>0</v>
      </c>
      <c r="AH223">
        <f t="shared" si="109"/>
        <v>1</v>
      </c>
      <c r="AI223">
        <f t="shared" si="110"/>
        <v>0</v>
      </c>
      <c r="AJ223">
        <f t="shared" si="111"/>
        <v>53677.202028716485</v>
      </c>
      <c r="AK223">
        <f t="shared" si="112"/>
        <v>3.6851520129032297E-2</v>
      </c>
      <c r="AL223">
        <f t="shared" si="113"/>
        <v>1.8057244863225824E-2</v>
      </c>
      <c r="AM223">
        <f t="shared" si="114"/>
        <v>0.49</v>
      </c>
      <c r="AN223">
        <f t="shared" si="115"/>
        <v>0.39</v>
      </c>
      <c r="AO223">
        <v>5.65</v>
      </c>
      <c r="AP223">
        <v>0.5</v>
      </c>
      <c r="AQ223" t="s">
        <v>196</v>
      </c>
      <c r="AR223">
        <v>1591797589.9709699</v>
      </c>
      <c r="AS223">
        <v>410.52867741935501</v>
      </c>
      <c r="AT223">
        <v>409.98222580645199</v>
      </c>
      <c r="AU223">
        <v>28.228861290322602</v>
      </c>
      <c r="AV223">
        <v>28.2763483870968</v>
      </c>
      <c r="AW223">
        <v>1000.00087096774</v>
      </c>
      <c r="AX223">
        <v>101.734580645161</v>
      </c>
      <c r="AY223">
        <v>0.100057106451613</v>
      </c>
      <c r="AZ223">
        <v>27.6024580645161</v>
      </c>
      <c r="BA223">
        <v>27.690300000000001</v>
      </c>
      <c r="BB223">
        <v>27.701816129032299</v>
      </c>
      <c r="BC223">
        <v>0</v>
      </c>
      <c r="BD223">
        <v>0</v>
      </c>
      <c r="BE223">
        <v>9998.1835483871</v>
      </c>
      <c r="BF223">
        <v>3.6851520129032297E-2</v>
      </c>
      <c r="BG223">
        <v>1.91117E-3</v>
      </c>
      <c r="BH223">
        <v>1591797564.5999999</v>
      </c>
      <c r="BI223" t="s">
        <v>693</v>
      </c>
      <c r="BJ223">
        <v>34</v>
      </c>
      <c r="BK223">
        <v>-1.0840000000000001</v>
      </c>
      <c r="BL223">
        <v>0.39700000000000002</v>
      </c>
      <c r="BM223">
        <v>410</v>
      </c>
      <c r="BN223">
        <v>28</v>
      </c>
      <c r="BO223">
        <v>0.42</v>
      </c>
      <c r="BP223">
        <v>0.16</v>
      </c>
      <c r="BQ223">
        <v>0.54431156097560995</v>
      </c>
      <c r="BR223">
        <v>-6.3741742160308201E-2</v>
      </c>
      <c r="BS223">
        <v>2.10112912676515E-2</v>
      </c>
      <c r="BT223">
        <v>1</v>
      </c>
      <c r="BU223">
        <v>-4.7732609756097603E-2</v>
      </c>
      <c r="BV223">
        <v>5.6778961672504296E-3</v>
      </c>
      <c r="BW223">
        <v>9.5348815430115503E-4</v>
      </c>
      <c r="BX223">
        <v>1</v>
      </c>
      <c r="BY223">
        <v>2</v>
      </c>
      <c r="BZ223">
        <v>2</v>
      </c>
      <c r="CA223" t="s">
        <v>289</v>
      </c>
      <c r="CB223">
        <v>100</v>
      </c>
      <c r="CC223">
        <v>100</v>
      </c>
      <c r="CD223">
        <v>-1.0840000000000001</v>
      </c>
      <c r="CE223">
        <v>0.39700000000000002</v>
      </c>
      <c r="CF223">
        <v>2</v>
      </c>
      <c r="CG223">
        <v>1045.93</v>
      </c>
      <c r="CH223">
        <v>338.98399999999998</v>
      </c>
      <c r="CI223">
        <v>26.999600000000001</v>
      </c>
      <c r="CJ223">
        <v>31.066600000000001</v>
      </c>
      <c r="CK223">
        <v>30.000800000000002</v>
      </c>
      <c r="CL223">
        <v>30.669799999999999</v>
      </c>
      <c r="CM223">
        <v>30.7441</v>
      </c>
      <c r="CN223">
        <v>25.978999999999999</v>
      </c>
      <c r="CO223">
        <v>-30</v>
      </c>
      <c r="CP223">
        <v>-30</v>
      </c>
      <c r="CQ223">
        <v>27</v>
      </c>
      <c r="CR223">
        <v>410</v>
      </c>
      <c r="CS223">
        <v>20</v>
      </c>
      <c r="CT223">
        <v>100.236</v>
      </c>
      <c r="CU223">
        <v>100.498</v>
      </c>
    </row>
    <row r="224" spans="1:99" x14ac:dyDescent="0.25">
      <c r="A224">
        <v>208</v>
      </c>
      <c r="B224">
        <v>1591797603.5999999</v>
      </c>
      <c r="C224">
        <v>11789.0999999046</v>
      </c>
      <c r="D224" t="s">
        <v>702</v>
      </c>
      <c r="E224" t="s">
        <v>703</v>
      </c>
      <c r="F224">
        <v>1591797594.9709699</v>
      </c>
      <c r="G224">
        <f t="shared" si="87"/>
        <v>-8.6461599851854709E-5</v>
      </c>
      <c r="H224">
        <f t="shared" si="88"/>
        <v>-0.92014521914420921</v>
      </c>
      <c r="I224">
        <f t="shared" si="89"/>
        <v>410.529</v>
      </c>
      <c r="J224">
        <f t="shared" si="90"/>
        <v>259.0929461593999</v>
      </c>
      <c r="K224">
        <f t="shared" si="91"/>
        <v>26.384718655043276</v>
      </c>
      <c r="L224">
        <f t="shared" si="92"/>
        <v>41.806202466324017</v>
      </c>
      <c r="M224">
        <f t="shared" si="93"/>
        <v>-1.0010455615522849E-2</v>
      </c>
      <c r="N224">
        <f t="shared" si="94"/>
        <v>2.7755072865521462</v>
      </c>
      <c r="O224">
        <f t="shared" si="95"/>
        <v>-1.0030557360368172E-2</v>
      </c>
      <c r="P224">
        <f t="shared" si="96"/>
        <v>-6.2672889807577894E-3</v>
      </c>
      <c r="Q224">
        <f t="shared" si="97"/>
        <v>1.1708422679032252E-2</v>
      </c>
      <c r="R224">
        <f t="shared" si="98"/>
        <v>27.619928570034393</v>
      </c>
      <c r="S224">
        <f t="shared" si="99"/>
        <v>27.684232258064501</v>
      </c>
      <c r="T224">
        <f t="shared" si="100"/>
        <v>3.7255420329738489</v>
      </c>
      <c r="U224">
        <f t="shared" si="101"/>
        <v>77.60026270018291</v>
      </c>
      <c r="V224">
        <f t="shared" si="102"/>
        <v>2.8761959340219949</v>
      </c>
      <c r="W224">
        <f t="shared" si="103"/>
        <v>3.7064255119012834</v>
      </c>
      <c r="X224">
        <f t="shared" si="104"/>
        <v>0.84934609895185398</v>
      </c>
      <c r="Y224">
        <f t="shared" si="105"/>
        <v>3.8129565534667926</v>
      </c>
      <c r="Z224">
        <f t="shared" si="106"/>
        <v>-13.169165159991271</v>
      </c>
      <c r="AA224">
        <f t="shared" si="107"/>
        <v>-1.0305483291373019</v>
      </c>
      <c r="AB224">
        <f t="shared" si="108"/>
        <v>-10.375048512982747</v>
      </c>
      <c r="AC224">
        <v>-1.2237876802305299E-3</v>
      </c>
      <c r="AD224">
        <v>2.3636420659041601E-2</v>
      </c>
      <c r="AE224">
        <v>2.6810278720507199</v>
      </c>
      <c r="AF224">
        <v>0</v>
      </c>
      <c r="AG224">
        <v>0</v>
      </c>
      <c r="AH224">
        <f t="shared" si="109"/>
        <v>1</v>
      </c>
      <c r="AI224">
        <f t="shared" si="110"/>
        <v>0</v>
      </c>
      <c r="AJ224">
        <f t="shared" si="111"/>
        <v>53705.837205605232</v>
      </c>
      <c r="AK224">
        <f t="shared" si="112"/>
        <v>6.1268564516128998E-2</v>
      </c>
      <c r="AL224">
        <f t="shared" si="113"/>
        <v>3.0021596612903208E-2</v>
      </c>
      <c r="AM224">
        <f t="shared" si="114"/>
        <v>0.49</v>
      </c>
      <c r="AN224">
        <f t="shared" si="115"/>
        <v>0.39</v>
      </c>
      <c r="AO224">
        <v>5.65</v>
      </c>
      <c r="AP224">
        <v>0.5</v>
      </c>
      <c r="AQ224" t="s">
        <v>196</v>
      </c>
      <c r="AR224">
        <v>1591797594.9709699</v>
      </c>
      <c r="AS224">
        <v>410.529</v>
      </c>
      <c r="AT224">
        <v>409.98906451612902</v>
      </c>
      <c r="AU224">
        <v>28.2437</v>
      </c>
      <c r="AV224">
        <v>28.291170967741898</v>
      </c>
      <c r="AW224">
        <v>1000.0022903225801</v>
      </c>
      <c r="AX224">
        <v>101.734967741936</v>
      </c>
      <c r="AY224">
        <v>9.9987806451612898E-2</v>
      </c>
      <c r="AZ224">
        <v>27.5962225806452</v>
      </c>
      <c r="BA224">
        <v>27.684232258064501</v>
      </c>
      <c r="BB224">
        <v>27.694293548387101</v>
      </c>
      <c r="BC224">
        <v>0</v>
      </c>
      <c r="BD224">
        <v>0</v>
      </c>
      <c r="BE224">
        <v>10003.4887096774</v>
      </c>
      <c r="BF224">
        <v>6.1268564516128998E-2</v>
      </c>
      <c r="BG224">
        <v>1.91117E-3</v>
      </c>
      <c r="BH224">
        <v>1591797564.5999999</v>
      </c>
      <c r="BI224" t="s">
        <v>693</v>
      </c>
      <c r="BJ224">
        <v>34</v>
      </c>
      <c r="BK224">
        <v>-1.0840000000000001</v>
      </c>
      <c r="BL224">
        <v>0.39700000000000002</v>
      </c>
      <c r="BM224">
        <v>410</v>
      </c>
      <c r="BN224">
        <v>28</v>
      </c>
      <c r="BO224">
        <v>0.42</v>
      </c>
      <c r="BP224">
        <v>0.16</v>
      </c>
      <c r="BQ224">
        <v>0.54665617073170703</v>
      </c>
      <c r="BR224">
        <v>-0.11479894076654</v>
      </c>
      <c r="BS224">
        <v>1.9811436155206599E-2</v>
      </c>
      <c r="BT224">
        <v>0</v>
      </c>
      <c r="BU224">
        <v>-4.7472326829268302E-2</v>
      </c>
      <c r="BV224">
        <v>2.0101756097562701E-3</v>
      </c>
      <c r="BW224">
        <v>8.5035146048758096E-4</v>
      </c>
      <c r="BX224">
        <v>1</v>
      </c>
      <c r="BY224">
        <v>1</v>
      </c>
      <c r="BZ224">
        <v>2</v>
      </c>
      <c r="CA224" t="s">
        <v>203</v>
      </c>
      <c r="CB224">
        <v>100</v>
      </c>
      <c r="CC224">
        <v>100</v>
      </c>
      <c r="CD224">
        <v>-1.0840000000000001</v>
      </c>
      <c r="CE224">
        <v>0.39700000000000002</v>
      </c>
      <c r="CF224">
        <v>2</v>
      </c>
      <c r="CG224">
        <v>1046.8</v>
      </c>
      <c r="CH224">
        <v>338.96300000000002</v>
      </c>
      <c r="CI224">
        <v>26.999500000000001</v>
      </c>
      <c r="CJ224">
        <v>31.076699999999999</v>
      </c>
      <c r="CK224">
        <v>30.000699999999998</v>
      </c>
      <c r="CL224">
        <v>30.679099999999998</v>
      </c>
      <c r="CM224">
        <v>30.754000000000001</v>
      </c>
      <c r="CN224">
        <v>25.98</v>
      </c>
      <c r="CO224">
        <v>-30</v>
      </c>
      <c r="CP224">
        <v>-30</v>
      </c>
      <c r="CQ224">
        <v>27</v>
      </c>
      <c r="CR224">
        <v>410</v>
      </c>
      <c r="CS224">
        <v>20</v>
      </c>
      <c r="CT224">
        <v>100.23399999999999</v>
      </c>
      <c r="CU224">
        <v>100.497</v>
      </c>
    </row>
    <row r="225" spans="1:99" x14ac:dyDescent="0.25">
      <c r="A225">
        <v>209</v>
      </c>
      <c r="B225">
        <v>1591797847.5999999</v>
      </c>
      <c r="C225">
        <v>12033.0999999046</v>
      </c>
      <c r="D225" t="s">
        <v>706</v>
      </c>
      <c r="E225" t="s">
        <v>707</v>
      </c>
      <c r="F225">
        <v>1591797839.5999999</v>
      </c>
      <c r="G225">
        <f t="shared" si="87"/>
        <v>4.7918640537069258E-5</v>
      </c>
      <c r="H225">
        <f t="shared" si="88"/>
        <v>-1.530893036387736</v>
      </c>
      <c r="I225">
        <f t="shared" si="89"/>
        <v>412.613870967742</v>
      </c>
      <c r="J225">
        <f t="shared" si="90"/>
        <v>816.43249883787894</v>
      </c>
      <c r="K225">
        <f t="shared" si="91"/>
        <v>83.137211317362045</v>
      </c>
      <c r="L225">
        <f t="shared" si="92"/>
        <v>42.016414868281316</v>
      </c>
      <c r="M225">
        <f t="shared" si="93"/>
        <v>5.9551779562194013E-3</v>
      </c>
      <c r="N225">
        <f t="shared" si="94"/>
        <v>2.7237592728602351</v>
      </c>
      <c r="O225">
        <f t="shared" si="95"/>
        <v>5.9479539360330824E-3</v>
      </c>
      <c r="P225">
        <f t="shared" si="96"/>
        <v>3.7181195149608845E-3</v>
      </c>
      <c r="Q225">
        <f t="shared" si="97"/>
        <v>-1.0352510047645152E-3</v>
      </c>
      <c r="R225">
        <f t="shared" si="98"/>
        <v>27.666827025066105</v>
      </c>
      <c r="S225">
        <f t="shared" si="99"/>
        <v>27.7586612903226</v>
      </c>
      <c r="T225">
        <f t="shared" si="100"/>
        <v>3.7417758000722703</v>
      </c>
      <c r="U225">
        <f t="shared" si="101"/>
        <v>79.157658390796001</v>
      </c>
      <c r="V225">
        <f t="shared" si="102"/>
        <v>2.9483503831513125</v>
      </c>
      <c r="W225">
        <f t="shared" si="103"/>
        <v>3.724655886857474</v>
      </c>
      <c r="X225">
        <f t="shared" si="104"/>
        <v>0.7934254169209578</v>
      </c>
      <c r="Y225">
        <f t="shared" si="105"/>
        <v>-2.1132120476847542</v>
      </c>
      <c r="Z225">
        <f t="shared" si="106"/>
        <v>-11.527199828597361</v>
      </c>
      <c r="AA225">
        <f t="shared" si="107"/>
        <v>-0.91992135957248122</v>
      </c>
      <c r="AB225">
        <f t="shared" si="108"/>
        <v>-14.561368486859362</v>
      </c>
      <c r="AC225">
        <v>-1.2245152592803899E-3</v>
      </c>
      <c r="AD225">
        <v>2.3650473231038398E-2</v>
      </c>
      <c r="AE225">
        <v>2.6820302069384501</v>
      </c>
      <c r="AF225">
        <v>0</v>
      </c>
      <c r="AG225">
        <v>0</v>
      </c>
      <c r="AH225">
        <f t="shared" si="109"/>
        <v>1</v>
      </c>
      <c r="AI225">
        <f t="shared" si="110"/>
        <v>0</v>
      </c>
      <c r="AJ225">
        <f t="shared" si="111"/>
        <v>53721.360121139805</v>
      </c>
      <c r="AK225">
        <f t="shared" si="112"/>
        <v>-5.41732603225806E-3</v>
      </c>
      <c r="AL225">
        <f t="shared" si="113"/>
        <v>-2.6544897558064494E-3</v>
      </c>
      <c r="AM225">
        <f t="shared" si="114"/>
        <v>0.49</v>
      </c>
      <c r="AN225">
        <f t="shared" si="115"/>
        <v>0.39</v>
      </c>
      <c r="AO225">
        <v>17.350000000000001</v>
      </c>
      <c r="AP225">
        <v>0.5</v>
      </c>
      <c r="AQ225" t="s">
        <v>196</v>
      </c>
      <c r="AR225">
        <v>1591797839.5999999</v>
      </c>
      <c r="AS225">
        <v>412.613870967742</v>
      </c>
      <c r="AT225">
        <v>409.992161290323</v>
      </c>
      <c r="AU225">
        <v>28.953690322580599</v>
      </c>
      <c r="AV225">
        <v>28.8729612903226</v>
      </c>
      <c r="AW225">
        <v>1000.03261290323</v>
      </c>
      <c r="AX225">
        <v>101.730580645161</v>
      </c>
      <c r="AY225">
        <v>9.92845741935484E-2</v>
      </c>
      <c r="AZ225">
        <v>27.680161290322602</v>
      </c>
      <c r="BA225">
        <v>27.7586612903226</v>
      </c>
      <c r="BB225">
        <v>27.777170967741899</v>
      </c>
      <c r="BC225">
        <v>0</v>
      </c>
      <c r="BD225">
        <v>0</v>
      </c>
      <c r="BE225">
        <v>10009.867741935501</v>
      </c>
      <c r="BF225">
        <v>-5.41732603225806E-3</v>
      </c>
      <c r="BG225">
        <v>1.91117E-3</v>
      </c>
      <c r="BH225">
        <v>1591797830.5999999</v>
      </c>
      <c r="BI225" t="s">
        <v>708</v>
      </c>
      <c r="BJ225">
        <v>35</v>
      </c>
      <c r="BK225">
        <v>-1.0740000000000001</v>
      </c>
      <c r="BL225">
        <v>0.40200000000000002</v>
      </c>
      <c r="BM225">
        <v>410</v>
      </c>
      <c r="BN225">
        <v>29</v>
      </c>
      <c r="BO225">
        <v>0.3</v>
      </c>
      <c r="BP225">
        <v>0.14000000000000001</v>
      </c>
      <c r="BQ225">
        <v>1.90721464390244</v>
      </c>
      <c r="BR225">
        <v>12.1058067771413</v>
      </c>
      <c r="BS225">
        <v>1.3457066658513299</v>
      </c>
      <c r="BT225">
        <v>0</v>
      </c>
      <c r="BU225">
        <v>5.8472048780487798E-2</v>
      </c>
      <c r="BV225">
        <v>0.36850520843200302</v>
      </c>
      <c r="BW225">
        <v>4.1474874122358799E-2</v>
      </c>
      <c r="BX225">
        <v>0</v>
      </c>
      <c r="BY225">
        <v>0</v>
      </c>
      <c r="BZ225">
        <v>2</v>
      </c>
      <c r="CA225" t="s">
        <v>198</v>
      </c>
      <c r="CB225">
        <v>100</v>
      </c>
      <c r="CC225">
        <v>100</v>
      </c>
      <c r="CD225">
        <v>-1.0740000000000001</v>
      </c>
      <c r="CE225">
        <v>0.40200000000000002</v>
      </c>
      <c r="CF225">
        <v>2</v>
      </c>
      <c r="CG225">
        <v>1045.8800000000001</v>
      </c>
      <c r="CH225">
        <v>335.85899999999998</v>
      </c>
      <c r="CI225">
        <v>26.999500000000001</v>
      </c>
      <c r="CJ225">
        <v>31.523700000000002</v>
      </c>
      <c r="CK225">
        <v>30.000800000000002</v>
      </c>
      <c r="CL225">
        <v>31.147200000000002</v>
      </c>
      <c r="CM225">
        <v>31.22</v>
      </c>
      <c r="CN225">
        <v>26.003900000000002</v>
      </c>
      <c r="CO225">
        <v>-30</v>
      </c>
      <c r="CP225">
        <v>-30</v>
      </c>
      <c r="CQ225">
        <v>27</v>
      </c>
      <c r="CR225">
        <v>410</v>
      </c>
      <c r="CS225">
        <v>20</v>
      </c>
      <c r="CT225">
        <v>100.15600000000001</v>
      </c>
      <c r="CU225">
        <v>100.41500000000001</v>
      </c>
    </row>
    <row r="226" spans="1:99" x14ac:dyDescent="0.25">
      <c r="A226">
        <v>210</v>
      </c>
      <c r="B226">
        <v>1591797852.5999999</v>
      </c>
      <c r="C226">
        <v>12038.0999999046</v>
      </c>
      <c r="D226" t="s">
        <v>709</v>
      </c>
      <c r="E226" t="s">
        <v>710</v>
      </c>
      <c r="F226">
        <v>1591797844.2451601</v>
      </c>
      <c r="G226">
        <f t="shared" si="87"/>
        <v>5.4257896416942553E-5</v>
      </c>
      <c r="H226">
        <f t="shared" si="88"/>
        <v>-1.7491414824013825</v>
      </c>
      <c r="I226">
        <f t="shared" si="89"/>
        <v>412.96109677419298</v>
      </c>
      <c r="J226">
        <f t="shared" si="90"/>
        <v>818.81481031525345</v>
      </c>
      <c r="K226">
        <f t="shared" si="91"/>
        <v>83.380184725776743</v>
      </c>
      <c r="L226">
        <f t="shared" si="92"/>
        <v>42.051965963261637</v>
      </c>
      <c r="M226">
        <f t="shared" si="93"/>
        <v>6.7719162583980384E-3</v>
      </c>
      <c r="N226">
        <f t="shared" si="94"/>
        <v>2.722518665924297</v>
      </c>
      <c r="O226">
        <f t="shared" si="95"/>
        <v>6.7625722726674222E-3</v>
      </c>
      <c r="P226">
        <f t="shared" si="96"/>
        <v>4.2274460978658241E-3</v>
      </c>
      <c r="Q226">
        <f t="shared" si="97"/>
        <v>-8.9374900629677484E-4</v>
      </c>
      <c r="R226">
        <f t="shared" si="98"/>
        <v>27.658706709349246</v>
      </c>
      <c r="S226">
        <f t="shared" si="99"/>
        <v>27.752280645161299</v>
      </c>
      <c r="T226">
        <f t="shared" si="100"/>
        <v>3.7403816984570981</v>
      </c>
      <c r="U226">
        <f t="shared" si="101"/>
        <v>79.23699948347263</v>
      </c>
      <c r="V226">
        <f t="shared" si="102"/>
        <v>2.950210338387214</v>
      </c>
      <c r="W226">
        <f t="shared" si="103"/>
        <v>3.723273669647944</v>
      </c>
      <c r="X226">
        <f t="shared" si="104"/>
        <v>0.79017136006988409</v>
      </c>
      <c r="Y226">
        <f t="shared" si="105"/>
        <v>-2.3927732319871664</v>
      </c>
      <c r="Z226">
        <f t="shared" si="106"/>
        <v>-11.517688214831683</v>
      </c>
      <c r="AA226">
        <f t="shared" si="107"/>
        <v>-0.91952273754297242</v>
      </c>
      <c r="AB226">
        <f t="shared" si="108"/>
        <v>-14.830877933368118</v>
      </c>
      <c r="AC226">
        <v>-1.2236364963799499E-3</v>
      </c>
      <c r="AD226">
        <v>2.3633500671247299E-2</v>
      </c>
      <c r="AE226">
        <v>2.68081954650969</v>
      </c>
      <c r="AF226">
        <v>0</v>
      </c>
      <c r="AG226">
        <v>0</v>
      </c>
      <c r="AH226">
        <f t="shared" si="109"/>
        <v>1</v>
      </c>
      <c r="AI226">
        <f t="shared" si="110"/>
        <v>0</v>
      </c>
      <c r="AJ226">
        <f t="shared" si="111"/>
        <v>53685.526023281607</v>
      </c>
      <c r="AK226">
        <f t="shared" si="112"/>
        <v>-4.6768655483871002E-3</v>
      </c>
      <c r="AL226">
        <f t="shared" si="113"/>
        <v>-2.2916641187096789E-3</v>
      </c>
      <c r="AM226">
        <f t="shared" si="114"/>
        <v>0.49</v>
      </c>
      <c r="AN226">
        <f t="shared" si="115"/>
        <v>0.39</v>
      </c>
      <c r="AO226">
        <v>17.350000000000001</v>
      </c>
      <c r="AP226">
        <v>0.5</v>
      </c>
      <c r="AQ226" t="s">
        <v>196</v>
      </c>
      <c r="AR226">
        <v>1591797844.2451601</v>
      </c>
      <c r="AS226">
        <v>412.96109677419298</v>
      </c>
      <c r="AT226">
        <v>409.965225806452</v>
      </c>
      <c r="AU226">
        <v>28.971822580645199</v>
      </c>
      <c r="AV226">
        <v>28.8804129032258</v>
      </c>
      <c r="AW226">
        <v>1000.00480645161</v>
      </c>
      <c r="AX226">
        <v>101.73074193548401</v>
      </c>
      <c r="AY226">
        <v>9.9590974193548398E-2</v>
      </c>
      <c r="AZ226">
        <v>27.6738096774193</v>
      </c>
      <c r="BA226">
        <v>27.752280645161299</v>
      </c>
      <c r="BB226">
        <v>27.7731741935484</v>
      </c>
      <c r="BC226">
        <v>0</v>
      </c>
      <c r="BD226">
        <v>0</v>
      </c>
      <c r="BE226">
        <v>10002.668387096801</v>
      </c>
      <c r="BF226">
        <v>-4.6768655483871002E-3</v>
      </c>
      <c r="BG226">
        <v>1.91117E-3</v>
      </c>
      <c r="BH226">
        <v>1591797830.5999999</v>
      </c>
      <c r="BI226" t="s">
        <v>708</v>
      </c>
      <c r="BJ226">
        <v>35</v>
      </c>
      <c r="BK226">
        <v>-1.0740000000000001</v>
      </c>
      <c r="BL226">
        <v>0.40200000000000002</v>
      </c>
      <c r="BM226">
        <v>410</v>
      </c>
      <c r="BN226">
        <v>29</v>
      </c>
      <c r="BO226">
        <v>0.3</v>
      </c>
      <c r="BP226">
        <v>0.14000000000000001</v>
      </c>
      <c r="BQ226">
        <v>2.6365427585365899</v>
      </c>
      <c r="BR226">
        <v>5.3761353031374899</v>
      </c>
      <c r="BS226">
        <v>0.81614631070106003</v>
      </c>
      <c r="BT226">
        <v>0</v>
      </c>
      <c r="BU226">
        <v>8.1070592926829305E-2</v>
      </c>
      <c r="BV226">
        <v>0.152114343135938</v>
      </c>
      <c r="BW226">
        <v>2.4248193414917501E-2</v>
      </c>
      <c r="BX226">
        <v>0</v>
      </c>
      <c r="BY226">
        <v>0</v>
      </c>
      <c r="BZ226">
        <v>2</v>
      </c>
      <c r="CA226" t="s">
        <v>198</v>
      </c>
      <c r="CB226">
        <v>100</v>
      </c>
      <c r="CC226">
        <v>100</v>
      </c>
      <c r="CD226">
        <v>-1.0740000000000001</v>
      </c>
      <c r="CE226">
        <v>0.40200000000000002</v>
      </c>
      <c r="CF226">
        <v>2</v>
      </c>
      <c r="CG226">
        <v>1047.5999999999999</v>
      </c>
      <c r="CH226">
        <v>336.00900000000001</v>
      </c>
      <c r="CI226">
        <v>26.999600000000001</v>
      </c>
      <c r="CJ226">
        <v>31.533300000000001</v>
      </c>
      <c r="CK226">
        <v>30.000800000000002</v>
      </c>
      <c r="CL226">
        <v>31.154599999999999</v>
      </c>
      <c r="CM226">
        <v>31.228100000000001</v>
      </c>
      <c r="CN226">
        <v>26.0047</v>
      </c>
      <c r="CO226">
        <v>-30</v>
      </c>
      <c r="CP226">
        <v>-30</v>
      </c>
      <c r="CQ226">
        <v>27</v>
      </c>
      <c r="CR226">
        <v>410</v>
      </c>
      <c r="CS226">
        <v>20</v>
      </c>
      <c r="CT226">
        <v>100.154</v>
      </c>
      <c r="CU226">
        <v>100.413</v>
      </c>
    </row>
    <row r="227" spans="1:99" x14ac:dyDescent="0.25">
      <c r="A227">
        <v>211</v>
      </c>
      <c r="B227">
        <v>1591797857.5999999</v>
      </c>
      <c r="C227">
        <v>12043.0999999046</v>
      </c>
      <c r="D227" t="s">
        <v>711</v>
      </c>
      <c r="E227" t="s">
        <v>712</v>
      </c>
      <c r="F227">
        <v>1591797849.03548</v>
      </c>
      <c r="G227">
        <f t="shared" si="87"/>
        <v>5.389227288315961E-5</v>
      </c>
      <c r="H227">
        <f t="shared" si="88"/>
        <v>-1.7438492783536939</v>
      </c>
      <c r="I227">
        <f t="shared" si="89"/>
        <v>412.94693548387102</v>
      </c>
      <c r="J227">
        <f t="shared" si="90"/>
        <v>819.49241200647577</v>
      </c>
      <c r="K227">
        <f t="shared" si="91"/>
        <v>83.449754530763286</v>
      </c>
      <c r="L227">
        <f t="shared" si="92"/>
        <v>42.050810837877123</v>
      </c>
      <c r="M227">
        <f t="shared" si="93"/>
        <v>6.7403235174140781E-3</v>
      </c>
      <c r="N227">
        <f t="shared" si="94"/>
        <v>2.7214687582261572</v>
      </c>
      <c r="O227">
        <f t="shared" si="95"/>
        <v>6.7310628822284373E-3</v>
      </c>
      <c r="P227">
        <f t="shared" si="96"/>
        <v>4.2077452544109963E-3</v>
      </c>
      <c r="Q227">
        <f t="shared" si="97"/>
        <v>3.1417403436774239E-4</v>
      </c>
      <c r="R227">
        <f t="shared" si="98"/>
        <v>27.652897740681166</v>
      </c>
      <c r="S227">
        <f t="shared" si="99"/>
        <v>27.747948387096798</v>
      </c>
      <c r="T227">
        <f t="shared" si="100"/>
        <v>3.7394354055064043</v>
      </c>
      <c r="U227">
        <f t="shared" si="101"/>
        <v>79.283132362316152</v>
      </c>
      <c r="V227">
        <f t="shared" si="102"/>
        <v>2.9509081376354649</v>
      </c>
      <c r="W227">
        <f t="shared" si="103"/>
        <v>3.7219873253116482</v>
      </c>
      <c r="X227">
        <f t="shared" si="104"/>
        <v>0.78852726787093941</v>
      </c>
      <c r="Y227">
        <f t="shared" si="105"/>
        <v>-2.3766492341473389</v>
      </c>
      <c r="Z227">
        <f t="shared" si="106"/>
        <v>-11.745158531551146</v>
      </c>
      <c r="AA227">
        <f t="shared" si="107"/>
        <v>-0.93799679959413318</v>
      </c>
      <c r="AB227">
        <f t="shared" si="108"/>
        <v>-15.059490391258251</v>
      </c>
      <c r="AC227">
        <v>-1.2228931341437899E-3</v>
      </c>
      <c r="AD227">
        <v>2.3619143260399201E-2</v>
      </c>
      <c r="AE227">
        <v>2.67979497113103</v>
      </c>
      <c r="AF227">
        <v>0</v>
      </c>
      <c r="AG227">
        <v>0</v>
      </c>
      <c r="AH227">
        <f t="shared" si="109"/>
        <v>1</v>
      </c>
      <c r="AI227">
        <f t="shared" si="110"/>
        <v>0</v>
      </c>
      <c r="AJ227">
        <f t="shared" si="111"/>
        <v>53655.30984764055</v>
      </c>
      <c r="AK227">
        <f t="shared" si="112"/>
        <v>1.64402948387097E-3</v>
      </c>
      <c r="AL227">
        <f t="shared" si="113"/>
        <v>8.0557444709677527E-4</v>
      </c>
      <c r="AM227">
        <f t="shared" si="114"/>
        <v>0.49</v>
      </c>
      <c r="AN227">
        <f t="shared" si="115"/>
        <v>0.39</v>
      </c>
      <c r="AO227">
        <v>17.350000000000001</v>
      </c>
      <c r="AP227">
        <v>0.5</v>
      </c>
      <c r="AQ227" t="s">
        <v>196</v>
      </c>
      <c r="AR227">
        <v>1591797849.03548</v>
      </c>
      <c r="AS227">
        <v>412.94693548387102</v>
      </c>
      <c r="AT227">
        <v>409.95996774193497</v>
      </c>
      <c r="AU227">
        <v>28.9784774193548</v>
      </c>
      <c r="AV227">
        <v>28.887683870967699</v>
      </c>
      <c r="AW227">
        <v>999.99964516129</v>
      </c>
      <c r="AX227">
        <v>101.731225806452</v>
      </c>
      <c r="AY227">
        <v>9.98019225806452E-2</v>
      </c>
      <c r="AZ227">
        <v>27.667896774193501</v>
      </c>
      <c r="BA227">
        <v>27.747948387096798</v>
      </c>
      <c r="BB227">
        <v>27.764758064516101</v>
      </c>
      <c r="BC227">
        <v>0</v>
      </c>
      <c r="BD227">
        <v>0</v>
      </c>
      <c r="BE227">
        <v>9996.5441935483905</v>
      </c>
      <c r="BF227">
        <v>1.64402948387097E-3</v>
      </c>
      <c r="BG227">
        <v>1.91117E-3</v>
      </c>
      <c r="BH227">
        <v>1591797830.5999999</v>
      </c>
      <c r="BI227" t="s">
        <v>708</v>
      </c>
      <c r="BJ227">
        <v>35</v>
      </c>
      <c r="BK227">
        <v>-1.0740000000000001</v>
      </c>
      <c r="BL227">
        <v>0.40200000000000002</v>
      </c>
      <c r="BM227">
        <v>410</v>
      </c>
      <c r="BN227">
        <v>29</v>
      </c>
      <c r="BO227">
        <v>0.3</v>
      </c>
      <c r="BP227">
        <v>0.14000000000000001</v>
      </c>
      <c r="BQ227">
        <v>2.9866534146341501</v>
      </c>
      <c r="BR227">
        <v>-0.15497790940766301</v>
      </c>
      <c r="BS227">
        <v>2.6549863865321498E-2</v>
      </c>
      <c r="BT227">
        <v>0</v>
      </c>
      <c r="BU227">
        <v>9.1308360975609806E-2</v>
      </c>
      <c r="BV227">
        <v>-6.7852620209064799E-3</v>
      </c>
      <c r="BW227">
        <v>1.4007203143257801E-3</v>
      </c>
      <c r="BX227">
        <v>1</v>
      </c>
      <c r="BY227">
        <v>1</v>
      </c>
      <c r="BZ227">
        <v>2</v>
      </c>
      <c r="CA227" t="s">
        <v>203</v>
      </c>
      <c r="CB227">
        <v>100</v>
      </c>
      <c r="CC227">
        <v>100</v>
      </c>
      <c r="CD227">
        <v>-1.0740000000000001</v>
      </c>
      <c r="CE227">
        <v>0.40200000000000002</v>
      </c>
      <c r="CF227">
        <v>2</v>
      </c>
      <c r="CG227">
        <v>1046.5899999999999</v>
      </c>
      <c r="CH227">
        <v>336.04300000000001</v>
      </c>
      <c r="CI227">
        <v>26.999600000000001</v>
      </c>
      <c r="CJ227">
        <v>31.541599999999999</v>
      </c>
      <c r="CK227">
        <v>30.000699999999998</v>
      </c>
      <c r="CL227">
        <v>31.163499999999999</v>
      </c>
      <c r="CM227">
        <v>31.2362</v>
      </c>
      <c r="CN227">
        <v>26.005600000000001</v>
      </c>
      <c r="CO227">
        <v>-30</v>
      </c>
      <c r="CP227">
        <v>-30</v>
      </c>
      <c r="CQ227">
        <v>27</v>
      </c>
      <c r="CR227">
        <v>410</v>
      </c>
      <c r="CS227">
        <v>20</v>
      </c>
      <c r="CT227">
        <v>100.15300000000001</v>
      </c>
      <c r="CU227">
        <v>100.40900000000001</v>
      </c>
    </row>
    <row r="228" spans="1:99" x14ac:dyDescent="0.25">
      <c r="A228">
        <v>212</v>
      </c>
      <c r="B228">
        <v>1591797862.5999999</v>
      </c>
      <c r="C228">
        <v>12048.0999999046</v>
      </c>
      <c r="D228" t="s">
        <v>713</v>
      </c>
      <c r="E228" t="s">
        <v>714</v>
      </c>
      <c r="F228">
        <v>1591797853.9709699</v>
      </c>
      <c r="G228">
        <f t="shared" si="87"/>
        <v>5.4045779082083157E-5</v>
      </c>
      <c r="H228">
        <f t="shared" si="88"/>
        <v>-1.7400607591441131</v>
      </c>
      <c r="I228">
        <f t="shared" si="89"/>
        <v>412.95132258064501</v>
      </c>
      <c r="J228">
        <f t="shared" si="90"/>
        <v>816.37478484613996</v>
      </c>
      <c r="K228">
        <f t="shared" si="91"/>
        <v>83.132240156190392</v>
      </c>
      <c r="L228">
        <f t="shared" si="92"/>
        <v>42.051235729997025</v>
      </c>
      <c r="M228">
        <f t="shared" si="93"/>
        <v>6.7774494222749742E-3</v>
      </c>
      <c r="N228">
        <f t="shared" si="94"/>
        <v>2.7198784453058562</v>
      </c>
      <c r="O228">
        <f t="shared" si="95"/>
        <v>6.7680811006427385E-3</v>
      </c>
      <c r="P228">
        <f t="shared" si="96"/>
        <v>4.2308912970706707E-3</v>
      </c>
      <c r="Q228">
        <f t="shared" si="97"/>
        <v>2.8314222634645229E-3</v>
      </c>
      <c r="R228">
        <f t="shared" si="98"/>
        <v>27.647462704710808</v>
      </c>
      <c r="S228">
        <f t="shared" si="99"/>
        <v>27.742087096774199</v>
      </c>
      <c r="T228">
        <f t="shared" si="100"/>
        <v>3.7381554593143402</v>
      </c>
      <c r="U228">
        <f t="shared" si="101"/>
        <v>79.329595214082786</v>
      </c>
      <c r="V228">
        <f t="shared" si="102"/>
        <v>2.9517058132088967</v>
      </c>
      <c r="W228">
        <f t="shared" si="103"/>
        <v>3.7208129012171014</v>
      </c>
      <c r="X228">
        <f t="shared" si="104"/>
        <v>0.78644964610544354</v>
      </c>
      <c r="Y228">
        <f t="shared" si="105"/>
        <v>-2.3834188575198674</v>
      </c>
      <c r="Z228">
        <f t="shared" si="106"/>
        <v>-11.670654265227858</v>
      </c>
      <c r="AA228">
        <f t="shared" si="107"/>
        <v>-0.93253928967515254</v>
      </c>
      <c r="AB228">
        <f t="shared" si="108"/>
        <v>-14.983780990159413</v>
      </c>
      <c r="AC228">
        <v>-1.2217677123499901E-3</v>
      </c>
      <c r="AD228">
        <v>2.3597406693372999E-2</v>
      </c>
      <c r="AE228">
        <v>2.6782430103667099</v>
      </c>
      <c r="AF228">
        <v>0</v>
      </c>
      <c r="AG228">
        <v>0</v>
      </c>
      <c r="AH228">
        <f t="shared" si="109"/>
        <v>1</v>
      </c>
      <c r="AI228">
        <f t="shared" si="110"/>
        <v>0</v>
      </c>
      <c r="AJ228">
        <f t="shared" si="111"/>
        <v>53608.898991134483</v>
      </c>
      <c r="AK228">
        <f t="shared" si="112"/>
        <v>1.4816443032258099E-2</v>
      </c>
      <c r="AL228">
        <f t="shared" si="113"/>
        <v>7.2600570858064681E-3</v>
      </c>
      <c r="AM228">
        <f t="shared" si="114"/>
        <v>0.49</v>
      </c>
      <c r="AN228">
        <f t="shared" si="115"/>
        <v>0.39</v>
      </c>
      <c r="AO228">
        <v>17.350000000000001</v>
      </c>
      <c r="AP228">
        <v>0.5</v>
      </c>
      <c r="AQ228" t="s">
        <v>196</v>
      </c>
      <c r="AR228">
        <v>1591797853.9709699</v>
      </c>
      <c r="AS228">
        <v>412.95132258064501</v>
      </c>
      <c r="AT228">
        <v>409.97103225806501</v>
      </c>
      <c r="AU228">
        <v>28.9863258064516</v>
      </c>
      <c r="AV228">
        <v>28.895274193548399</v>
      </c>
      <c r="AW228">
        <v>999.99761290322601</v>
      </c>
      <c r="AX228">
        <v>101.731096774194</v>
      </c>
      <c r="AY228">
        <v>9.9878041935483899E-2</v>
      </c>
      <c r="AZ228">
        <v>27.6624967741935</v>
      </c>
      <c r="BA228">
        <v>27.742087096774199</v>
      </c>
      <c r="BB228">
        <v>27.760125806451601</v>
      </c>
      <c r="BC228">
        <v>0</v>
      </c>
      <c r="BD228">
        <v>0</v>
      </c>
      <c r="BE228">
        <v>9987.3570967741907</v>
      </c>
      <c r="BF228">
        <v>1.4816443032258099E-2</v>
      </c>
      <c r="BG228">
        <v>1.91117E-3</v>
      </c>
      <c r="BH228">
        <v>1591797830.5999999</v>
      </c>
      <c r="BI228" t="s">
        <v>708</v>
      </c>
      <c r="BJ228">
        <v>35</v>
      </c>
      <c r="BK228">
        <v>-1.0740000000000001</v>
      </c>
      <c r="BL228">
        <v>0.40200000000000002</v>
      </c>
      <c r="BM228">
        <v>410</v>
      </c>
      <c r="BN228">
        <v>29</v>
      </c>
      <c r="BO228">
        <v>0.3</v>
      </c>
      <c r="BP228">
        <v>0.14000000000000001</v>
      </c>
      <c r="BQ228">
        <v>2.98590024390244</v>
      </c>
      <c r="BR228">
        <v>-0.117220766550542</v>
      </c>
      <c r="BS228">
        <v>2.4161210950088101E-2</v>
      </c>
      <c r="BT228">
        <v>0</v>
      </c>
      <c r="BU228">
        <v>9.0842319512195097E-2</v>
      </c>
      <c r="BV228">
        <v>2.8232006968630301E-3</v>
      </c>
      <c r="BW228">
        <v>9.0895586767200697E-4</v>
      </c>
      <c r="BX228">
        <v>1</v>
      </c>
      <c r="BY228">
        <v>1</v>
      </c>
      <c r="BZ228">
        <v>2</v>
      </c>
      <c r="CA228" t="s">
        <v>203</v>
      </c>
      <c r="CB228">
        <v>100</v>
      </c>
      <c r="CC228">
        <v>100</v>
      </c>
      <c r="CD228">
        <v>-1.0740000000000001</v>
      </c>
      <c r="CE228">
        <v>0.40200000000000002</v>
      </c>
      <c r="CF228">
        <v>2</v>
      </c>
      <c r="CG228">
        <v>1048.26</v>
      </c>
      <c r="CH228">
        <v>335.97199999999998</v>
      </c>
      <c r="CI228">
        <v>26.999500000000001</v>
      </c>
      <c r="CJ228">
        <v>31.551300000000001</v>
      </c>
      <c r="CK228">
        <v>30.000599999999999</v>
      </c>
      <c r="CL228">
        <v>31.171600000000002</v>
      </c>
      <c r="CM228">
        <v>31.244399999999999</v>
      </c>
      <c r="CN228">
        <v>26.006699999999999</v>
      </c>
      <c r="CO228">
        <v>-30</v>
      </c>
      <c r="CP228">
        <v>-30</v>
      </c>
      <c r="CQ228">
        <v>27</v>
      </c>
      <c r="CR228">
        <v>410</v>
      </c>
      <c r="CS228">
        <v>20</v>
      </c>
      <c r="CT228">
        <v>100.15</v>
      </c>
      <c r="CU228">
        <v>100.408</v>
      </c>
    </row>
    <row r="229" spans="1:99" x14ac:dyDescent="0.25">
      <c r="A229">
        <v>213</v>
      </c>
      <c r="B229">
        <v>1591797867.5999999</v>
      </c>
      <c r="C229">
        <v>12053.0999999046</v>
      </c>
      <c r="D229" t="s">
        <v>715</v>
      </c>
      <c r="E229" t="s">
        <v>716</v>
      </c>
      <c r="F229">
        <v>1591797858.9709699</v>
      </c>
      <c r="G229">
        <f t="shared" si="87"/>
        <v>5.4084325324776503E-5</v>
      </c>
      <c r="H229">
        <f t="shared" si="88"/>
        <v>-1.7283387980894116</v>
      </c>
      <c r="I229">
        <f t="shared" si="89"/>
        <v>412.94600000000003</v>
      </c>
      <c r="J229">
        <f t="shared" si="90"/>
        <v>812.12983523829939</v>
      </c>
      <c r="K229">
        <f t="shared" si="91"/>
        <v>82.700156236129942</v>
      </c>
      <c r="L229">
        <f t="shared" si="92"/>
        <v>42.050786998933788</v>
      </c>
      <c r="M229">
        <f t="shared" si="93"/>
        <v>6.802788440783759E-3</v>
      </c>
      <c r="N229">
        <f t="shared" si="94"/>
        <v>2.7196634819395356</v>
      </c>
      <c r="O229">
        <f t="shared" si="95"/>
        <v>6.7933492448174438E-3</v>
      </c>
      <c r="P229">
        <f t="shared" si="96"/>
        <v>4.246690242522352E-3</v>
      </c>
      <c r="Q229">
        <f t="shared" si="97"/>
        <v>6.6663138078193523E-3</v>
      </c>
      <c r="R229">
        <f t="shared" si="98"/>
        <v>27.642481484677997</v>
      </c>
      <c r="S229">
        <f t="shared" si="99"/>
        <v>27.7349225806452</v>
      </c>
      <c r="T229">
        <f t="shared" si="100"/>
        <v>3.7365914433309242</v>
      </c>
      <c r="U229">
        <f t="shared" si="101"/>
        <v>79.374191437851678</v>
      </c>
      <c r="V229">
        <f t="shared" si="102"/>
        <v>2.952503358866259</v>
      </c>
      <c r="W229">
        <f t="shared" si="103"/>
        <v>3.7197271624215622</v>
      </c>
      <c r="X229">
        <f t="shared" si="104"/>
        <v>0.78408808446466516</v>
      </c>
      <c r="Y229">
        <f t="shared" si="105"/>
        <v>-2.3851187468226436</v>
      </c>
      <c r="Z229">
        <f t="shared" si="106"/>
        <v>-11.351419171997827</v>
      </c>
      <c r="AA229">
        <f t="shared" si="107"/>
        <v>-0.90704760634621517</v>
      </c>
      <c r="AB229">
        <f t="shared" si="108"/>
        <v>-14.636919211358867</v>
      </c>
      <c r="AC229">
        <v>-1.22161564038575E-3</v>
      </c>
      <c r="AD229">
        <v>2.3594469552417001E-2</v>
      </c>
      <c r="AE229">
        <v>2.6780332293131202</v>
      </c>
      <c r="AF229">
        <v>0</v>
      </c>
      <c r="AG229">
        <v>0</v>
      </c>
      <c r="AH229">
        <f t="shared" si="109"/>
        <v>1</v>
      </c>
      <c r="AI229">
        <f t="shared" si="110"/>
        <v>0</v>
      </c>
      <c r="AJ229">
        <f t="shared" si="111"/>
        <v>53603.393407684685</v>
      </c>
      <c r="AK229">
        <f t="shared" si="112"/>
        <v>3.4883902709677402E-2</v>
      </c>
      <c r="AL229">
        <f t="shared" si="113"/>
        <v>1.7093112327741928E-2</v>
      </c>
      <c r="AM229">
        <f t="shared" si="114"/>
        <v>0.49</v>
      </c>
      <c r="AN229">
        <f t="shared" si="115"/>
        <v>0.39</v>
      </c>
      <c r="AO229">
        <v>17.350000000000001</v>
      </c>
      <c r="AP229">
        <v>0.5</v>
      </c>
      <c r="AQ229" t="s">
        <v>196</v>
      </c>
      <c r="AR229">
        <v>1591797858.9709699</v>
      </c>
      <c r="AS229">
        <v>412.94600000000003</v>
      </c>
      <c r="AT229">
        <v>409.98606451612898</v>
      </c>
      <c r="AU229">
        <v>28.994093548387099</v>
      </c>
      <c r="AV229">
        <v>28.902977419354801</v>
      </c>
      <c r="AW229">
        <v>999.99425806451598</v>
      </c>
      <c r="AX229">
        <v>101.731387096774</v>
      </c>
      <c r="AY229">
        <v>9.9813590322580706E-2</v>
      </c>
      <c r="AZ229">
        <v>27.657503225806501</v>
      </c>
      <c r="BA229">
        <v>27.7349225806452</v>
      </c>
      <c r="BB229">
        <v>27.751551612903199</v>
      </c>
      <c r="BC229">
        <v>0</v>
      </c>
      <c r="BD229">
        <v>0</v>
      </c>
      <c r="BE229">
        <v>9986.0854838709693</v>
      </c>
      <c r="BF229">
        <v>3.4883902709677402E-2</v>
      </c>
      <c r="BG229">
        <v>1.91117E-3</v>
      </c>
      <c r="BH229">
        <v>1591797830.5999999</v>
      </c>
      <c r="BI229" t="s">
        <v>708</v>
      </c>
      <c r="BJ229">
        <v>35</v>
      </c>
      <c r="BK229">
        <v>-1.0740000000000001</v>
      </c>
      <c r="BL229">
        <v>0.40200000000000002</v>
      </c>
      <c r="BM229">
        <v>410</v>
      </c>
      <c r="BN229">
        <v>29</v>
      </c>
      <c r="BO229">
        <v>0.3</v>
      </c>
      <c r="BP229">
        <v>0.14000000000000001</v>
      </c>
      <c r="BQ229">
        <v>2.9645041463414601</v>
      </c>
      <c r="BR229">
        <v>-0.162684250871098</v>
      </c>
      <c r="BS229">
        <v>2.9322301840866399E-2</v>
      </c>
      <c r="BT229">
        <v>0</v>
      </c>
      <c r="BU229">
        <v>9.1247278048780495E-2</v>
      </c>
      <c r="BV229">
        <v>1.70903205574896E-3</v>
      </c>
      <c r="BW229">
        <v>8.5105803634385601E-4</v>
      </c>
      <c r="BX229">
        <v>1</v>
      </c>
      <c r="BY229">
        <v>1</v>
      </c>
      <c r="BZ229">
        <v>2</v>
      </c>
      <c r="CA229" t="s">
        <v>203</v>
      </c>
      <c r="CB229">
        <v>100</v>
      </c>
      <c r="CC229">
        <v>100</v>
      </c>
      <c r="CD229">
        <v>-1.0740000000000001</v>
      </c>
      <c r="CE229">
        <v>0.40200000000000002</v>
      </c>
      <c r="CF229">
        <v>2</v>
      </c>
      <c r="CG229">
        <v>1050.46</v>
      </c>
      <c r="CH229">
        <v>335.87700000000001</v>
      </c>
      <c r="CI229">
        <v>26.999500000000001</v>
      </c>
      <c r="CJ229">
        <v>31.5595</v>
      </c>
      <c r="CK229">
        <v>30.000699999999998</v>
      </c>
      <c r="CL229">
        <v>31.180299999999999</v>
      </c>
      <c r="CM229">
        <v>31.253299999999999</v>
      </c>
      <c r="CN229">
        <v>26.007200000000001</v>
      </c>
      <c r="CO229">
        <v>-30</v>
      </c>
      <c r="CP229">
        <v>-30</v>
      </c>
      <c r="CQ229">
        <v>27</v>
      </c>
      <c r="CR229">
        <v>410</v>
      </c>
      <c r="CS229">
        <v>20</v>
      </c>
      <c r="CT229">
        <v>100.15</v>
      </c>
      <c r="CU229">
        <v>100.40900000000001</v>
      </c>
    </row>
    <row r="230" spans="1:99" x14ac:dyDescent="0.25">
      <c r="A230">
        <v>214</v>
      </c>
      <c r="B230">
        <v>1591797872.5999999</v>
      </c>
      <c r="C230">
        <v>12058.0999999046</v>
      </c>
      <c r="D230" t="s">
        <v>717</v>
      </c>
      <c r="E230" t="s">
        <v>718</v>
      </c>
      <c r="F230">
        <v>1591797863.9709699</v>
      </c>
      <c r="G230">
        <f t="shared" si="87"/>
        <v>5.4810556501531589E-5</v>
      </c>
      <c r="H230">
        <f t="shared" si="88"/>
        <v>-1.7344233091679631</v>
      </c>
      <c r="I230">
        <f t="shared" si="89"/>
        <v>412.94690322580698</v>
      </c>
      <c r="J230">
        <f t="shared" si="90"/>
        <v>806.98292973905041</v>
      </c>
      <c r="K230">
        <f t="shared" si="91"/>
        <v>82.175961709943522</v>
      </c>
      <c r="L230">
        <f t="shared" si="92"/>
        <v>42.050838570645872</v>
      </c>
      <c r="M230">
        <f t="shared" si="93"/>
        <v>6.9152920136635373E-3</v>
      </c>
      <c r="N230">
        <f t="shared" si="94"/>
        <v>2.7218577156918817</v>
      </c>
      <c r="O230">
        <f t="shared" si="95"/>
        <v>6.9055461205715729E-3</v>
      </c>
      <c r="P230">
        <f t="shared" si="96"/>
        <v>4.3168407916933998E-3</v>
      </c>
      <c r="Q230">
        <f t="shared" si="97"/>
        <v>5.3802220888838738E-3</v>
      </c>
      <c r="R230">
        <f t="shared" si="98"/>
        <v>27.638327577125271</v>
      </c>
      <c r="S230">
        <f t="shared" si="99"/>
        <v>27.7278290322581</v>
      </c>
      <c r="T230">
        <f t="shared" si="100"/>
        <v>3.7350434821902039</v>
      </c>
      <c r="U230">
        <f t="shared" si="101"/>
        <v>79.414908880624296</v>
      </c>
      <c r="V230">
        <f t="shared" si="102"/>
        <v>2.9533352084903712</v>
      </c>
      <c r="W230">
        <f t="shared" si="103"/>
        <v>3.7188674647096747</v>
      </c>
      <c r="X230">
        <f t="shared" si="104"/>
        <v>0.78170827369983265</v>
      </c>
      <c r="Y230">
        <f t="shared" si="105"/>
        <v>-2.4171455417175429</v>
      </c>
      <c r="Z230">
        <f t="shared" si="106"/>
        <v>-10.900000788027985</v>
      </c>
      <c r="AA230">
        <f t="shared" si="107"/>
        <v>-0.87022642004510775</v>
      </c>
      <c r="AB230">
        <f t="shared" si="108"/>
        <v>-14.181992527701752</v>
      </c>
      <c r="AC230">
        <v>-1.22316849184176E-3</v>
      </c>
      <c r="AD230">
        <v>2.36244615606944E-2</v>
      </c>
      <c r="AE230">
        <v>2.6801745449492702</v>
      </c>
      <c r="AF230">
        <v>0</v>
      </c>
      <c r="AG230">
        <v>0</v>
      </c>
      <c r="AH230">
        <f t="shared" si="109"/>
        <v>1</v>
      </c>
      <c r="AI230">
        <f t="shared" si="110"/>
        <v>0</v>
      </c>
      <c r="AJ230">
        <f t="shared" si="111"/>
        <v>53669.46007733536</v>
      </c>
      <c r="AK230">
        <f t="shared" si="112"/>
        <v>2.8153961741935501E-2</v>
      </c>
      <c r="AL230">
        <f t="shared" si="113"/>
        <v>1.3795441253548394E-2</v>
      </c>
      <c r="AM230">
        <f t="shared" si="114"/>
        <v>0.49</v>
      </c>
      <c r="AN230">
        <f t="shared" si="115"/>
        <v>0.39</v>
      </c>
      <c r="AO230">
        <v>17.350000000000001</v>
      </c>
      <c r="AP230">
        <v>0.5</v>
      </c>
      <c r="AQ230" t="s">
        <v>196</v>
      </c>
      <c r="AR230">
        <v>1591797863.9709699</v>
      </c>
      <c r="AS230">
        <v>412.94690322580698</v>
      </c>
      <c r="AT230">
        <v>409.97693548387099</v>
      </c>
      <c r="AU230">
        <v>29.002290322580599</v>
      </c>
      <c r="AV230">
        <v>28.9099516129032</v>
      </c>
      <c r="AW230">
        <v>999.99561290322595</v>
      </c>
      <c r="AX230">
        <v>101.731258064516</v>
      </c>
      <c r="AY230">
        <v>9.9844777419354797E-2</v>
      </c>
      <c r="AZ230">
        <v>27.653548387096802</v>
      </c>
      <c r="BA230">
        <v>27.7278290322581</v>
      </c>
      <c r="BB230">
        <v>27.7454741935484</v>
      </c>
      <c r="BC230">
        <v>0</v>
      </c>
      <c r="BD230">
        <v>0</v>
      </c>
      <c r="BE230">
        <v>9998.7919354838705</v>
      </c>
      <c r="BF230">
        <v>2.8153961741935501E-2</v>
      </c>
      <c r="BG230">
        <v>1.91117E-3</v>
      </c>
      <c r="BH230">
        <v>1591797830.5999999</v>
      </c>
      <c r="BI230" t="s">
        <v>708</v>
      </c>
      <c r="BJ230">
        <v>35</v>
      </c>
      <c r="BK230">
        <v>-1.0740000000000001</v>
      </c>
      <c r="BL230">
        <v>0.40200000000000002</v>
      </c>
      <c r="BM230">
        <v>410</v>
      </c>
      <c r="BN230">
        <v>29</v>
      </c>
      <c r="BO230">
        <v>0.3</v>
      </c>
      <c r="BP230">
        <v>0.14000000000000001</v>
      </c>
      <c r="BQ230">
        <v>2.9663278048780501</v>
      </c>
      <c r="BR230">
        <v>4.7789059233489001E-2</v>
      </c>
      <c r="BS230">
        <v>3.1135550813334498E-2</v>
      </c>
      <c r="BT230">
        <v>1</v>
      </c>
      <c r="BU230">
        <v>9.18805195121951E-2</v>
      </c>
      <c r="BV230">
        <v>1.1712165156795599E-2</v>
      </c>
      <c r="BW230">
        <v>1.51999819740258E-3</v>
      </c>
      <c r="BX230">
        <v>1</v>
      </c>
      <c r="BY230">
        <v>2</v>
      </c>
      <c r="BZ230">
        <v>2</v>
      </c>
      <c r="CA230" t="s">
        <v>289</v>
      </c>
      <c r="CB230">
        <v>100</v>
      </c>
      <c r="CC230">
        <v>100</v>
      </c>
      <c r="CD230">
        <v>-1.0740000000000001</v>
      </c>
      <c r="CE230">
        <v>0.40200000000000002</v>
      </c>
      <c r="CF230">
        <v>2</v>
      </c>
      <c r="CG230">
        <v>1047.78</v>
      </c>
      <c r="CH230">
        <v>335.77</v>
      </c>
      <c r="CI230">
        <v>26.999500000000001</v>
      </c>
      <c r="CJ230">
        <v>31.5686</v>
      </c>
      <c r="CK230">
        <v>30.000699999999998</v>
      </c>
      <c r="CL230">
        <v>31.1891</v>
      </c>
      <c r="CM230">
        <v>31.2621</v>
      </c>
      <c r="CN230">
        <v>26.009</v>
      </c>
      <c r="CO230">
        <v>-30</v>
      </c>
      <c r="CP230">
        <v>-30</v>
      </c>
      <c r="CQ230">
        <v>27</v>
      </c>
      <c r="CR230">
        <v>410</v>
      </c>
      <c r="CS230">
        <v>20</v>
      </c>
      <c r="CT230">
        <v>100.14700000000001</v>
      </c>
      <c r="CU230">
        <v>100.407</v>
      </c>
    </row>
    <row r="231" spans="1:99" x14ac:dyDescent="0.25">
      <c r="A231">
        <v>215</v>
      </c>
      <c r="B231">
        <v>1591798115.0999999</v>
      </c>
      <c r="C231">
        <v>12300.5999999046</v>
      </c>
      <c r="D231" t="s">
        <v>721</v>
      </c>
      <c r="E231" t="s">
        <v>722</v>
      </c>
      <c r="F231">
        <v>1591798105.80968</v>
      </c>
      <c r="G231">
        <f t="shared" si="87"/>
        <v>6.6082546023974714E-5</v>
      </c>
      <c r="H231">
        <f t="shared" si="88"/>
        <v>-1.0840677269980978</v>
      </c>
      <c r="I231">
        <f t="shared" si="89"/>
        <v>412.20806451612901</v>
      </c>
      <c r="J231">
        <f t="shared" si="90"/>
        <v>611.52057015401476</v>
      </c>
      <c r="K231">
        <f t="shared" si="91"/>
        <v>62.272468607396107</v>
      </c>
      <c r="L231">
        <f t="shared" si="92"/>
        <v>41.976043014924613</v>
      </c>
      <c r="M231">
        <f t="shared" si="93"/>
        <v>8.4437574642821332E-3</v>
      </c>
      <c r="N231">
        <f t="shared" si="94"/>
        <v>2.6376870883429788</v>
      </c>
      <c r="O231">
        <f t="shared" si="95"/>
        <v>8.4287695071080266E-3</v>
      </c>
      <c r="P231">
        <f t="shared" si="96"/>
        <v>5.2693253056477572E-3</v>
      </c>
      <c r="Q231">
        <f t="shared" si="97"/>
        <v>-4.6348345415806493E-3</v>
      </c>
      <c r="R231">
        <f t="shared" si="98"/>
        <v>27.710527095116969</v>
      </c>
      <c r="S231">
        <f t="shared" si="99"/>
        <v>27.8039709677419</v>
      </c>
      <c r="T231">
        <f t="shared" si="100"/>
        <v>3.751688519768849</v>
      </c>
      <c r="U231">
        <f t="shared" si="101"/>
        <v>79.769100173319345</v>
      </c>
      <c r="V231">
        <f t="shared" si="102"/>
        <v>2.9796997224468105</v>
      </c>
      <c r="W231">
        <f t="shared" si="103"/>
        <v>3.7354059604190462</v>
      </c>
      <c r="X231">
        <f t="shared" si="104"/>
        <v>0.77198879732203851</v>
      </c>
      <c r="Y231">
        <f t="shared" si="105"/>
        <v>-2.9142402796572848</v>
      </c>
      <c r="Z231">
        <f t="shared" si="106"/>
        <v>-10.591370163990229</v>
      </c>
      <c r="AA231">
        <f t="shared" si="107"/>
        <v>-0.8732316593358147</v>
      </c>
      <c r="AB231">
        <f t="shared" si="108"/>
        <v>-14.383476937524909</v>
      </c>
      <c r="AC231">
        <v>-1.22356966379942E-3</v>
      </c>
      <c r="AD231">
        <v>2.3632209856661899E-2</v>
      </c>
      <c r="AE231">
        <v>2.68072744828536</v>
      </c>
      <c r="AF231">
        <v>0</v>
      </c>
      <c r="AG231">
        <v>0</v>
      </c>
      <c r="AH231">
        <f t="shared" si="109"/>
        <v>1</v>
      </c>
      <c r="AI231">
        <f t="shared" si="110"/>
        <v>0</v>
      </c>
      <c r="AJ231">
        <f t="shared" si="111"/>
        <v>53672.822436229901</v>
      </c>
      <c r="AK231">
        <f t="shared" si="112"/>
        <v>-2.4253451290322602E-2</v>
      </c>
      <c r="AL231">
        <f t="shared" si="113"/>
        <v>-1.1884191132258075E-2</v>
      </c>
      <c r="AM231">
        <f t="shared" si="114"/>
        <v>0.49</v>
      </c>
      <c r="AN231">
        <f t="shared" si="115"/>
        <v>0.39</v>
      </c>
      <c r="AO231">
        <v>20.99</v>
      </c>
      <c r="AP231">
        <v>0.5</v>
      </c>
      <c r="AQ231" t="s">
        <v>196</v>
      </c>
      <c r="AR231">
        <v>1591798105.80968</v>
      </c>
      <c r="AS231">
        <v>412.20806451612901</v>
      </c>
      <c r="AT231">
        <v>409.98983870967697</v>
      </c>
      <c r="AU231">
        <v>29.260887096774201</v>
      </c>
      <c r="AV231">
        <v>29.1262419354839</v>
      </c>
      <c r="AW231">
        <v>1000.02529032258</v>
      </c>
      <c r="AX231">
        <v>101.73296774193599</v>
      </c>
      <c r="AY231">
        <v>9.9205445161290304E-2</v>
      </c>
      <c r="AZ231">
        <v>27.729490322580599</v>
      </c>
      <c r="BA231">
        <v>27.8039709677419</v>
      </c>
      <c r="BB231">
        <v>27.831600000000002</v>
      </c>
      <c r="BC231">
        <v>0</v>
      </c>
      <c r="BD231">
        <v>0</v>
      </c>
      <c r="BE231">
        <v>10001.9032258064</v>
      </c>
      <c r="BF231">
        <v>-2.4253451290322602E-2</v>
      </c>
      <c r="BG231">
        <v>1.91117E-3</v>
      </c>
      <c r="BH231">
        <v>1591798100.5999999</v>
      </c>
      <c r="BI231" t="s">
        <v>723</v>
      </c>
      <c r="BJ231">
        <v>36</v>
      </c>
      <c r="BK231">
        <v>-1.2150000000000001</v>
      </c>
      <c r="BL231">
        <v>0.39700000000000002</v>
      </c>
      <c r="BM231">
        <v>410</v>
      </c>
      <c r="BN231">
        <v>29</v>
      </c>
      <c r="BO231">
        <v>0.33</v>
      </c>
      <c r="BP231">
        <v>0.13</v>
      </c>
      <c r="BQ231">
        <v>1.57764567804878</v>
      </c>
      <c r="BR231">
        <v>11.622381999302499</v>
      </c>
      <c r="BS231">
        <v>1.26486517490687</v>
      </c>
      <c r="BT231">
        <v>0</v>
      </c>
      <c r="BU231">
        <v>9.3794684243902401E-2</v>
      </c>
      <c r="BV231">
        <v>0.72498050226476796</v>
      </c>
      <c r="BW231">
        <v>7.8744973999441095E-2</v>
      </c>
      <c r="BX231">
        <v>0</v>
      </c>
      <c r="BY231">
        <v>0</v>
      </c>
      <c r="BZ231">
        <v>2</v>
      </c>
      <c r="CA231" t="s">
        <v>198</v>
      </c>
      <c r="CB231">
        <v>100</v>
      </c>
      <c r="CC231">
        <v>100</v>
      </c>
      <c r="CD231">
        <v>-1.2150000000000001</v>
      </c>
      <c r="CE231">
        <v>0.39700000000000002</v>
      </c>
      <c r="CF231">
        <v>2</v>
      </c>
      <c r="CG231">
        <v>1044.28</v>
      </c>
      <c r="CH231">
        <v>332.64</v>
      </c>
      <c r="CI231">
        <v>26.999400000000001</v>
      </c>
      <c r="CJ231">
        <v>31.945900000000002</v>
      </c>
      <c r="CK231">
        <v>30.000699999999998</v>
      </c>
      <c r="CL231">
        <v>31.588699999999999</v>
      </c>
      <c r="CM231">
        <v>31.658300000000001</v>
      </c>
      <c r="CN231">
        <v>26.033100000000001</v>
      </c>
      <c r="CO231">
        <v>-30</v>
      </c>
      <c r="CP231">
        <v>-30</v>
      </c>
      <c r="CQ231">
        <v>27</v>
      </c>
      <c r="CR231">
        <v>410</v>
      </c>
      <c r="CS231">
        <v>20</v>
      </c>
      <c r="CT231">
        <v>100.03700000000001</v>
      </c>
      <c r="CU231">
        <v>100.339</v>
      </c>
    </row>
    <row r="232" spans="1:99" x14ac:dyDescent="0.25">
      <c r="A232">
        <v>216</v>
      </c>
      <c r="B232">
        <v>1591798120.0999999</v>
      </c>
      <c r="C232">
        <v>12305.5999999046</v>
      </c>
      <c r="D232" t="s">
        <v>724</v>
      </c>
      <c r="E232" t="s">
        <v>725</v>
      </c>
      <c r="F232">
        <v>1591798111.7451601</v>
      </c>
      <c r="G232">
        <f t="shared" si="87"/>
        <v>8.1780185730094722E-5</v>
      </c>
      <c r="H232">
        <f t="shared" si="88"/>
        <v>-1.3377515217940039</v>
      </c>
      <c r="I232">
        <f t="shared" si="89"/>
        <v>412.71467741935498</v>
      </c>
      <c r="J232">
        <f t="shared" si="90"/>
        <v>610.18200649147798</v>
      </c>
      <c r="K232">
        <f t="shared" si="91"/>
        <v>62.136126576630922</v>
      </c>
      <c r="L232">
        <f t="shared" si="92"/>
        <v>42.0276100628028</v>
      </c>
      <c r="M232">
        <f t="shared" si="93"/>
        <v>1.052030562117314E-2</v>
      </c>
      <c r="N232">
        <f t="shared" si="94"/>
        <v>2.635696899028626</v>
      </c>
      <c r="O232">
        <f t="shared" si="95"/>
        <v>1.0497032746853811E-2</v>
      </c>
      <c r="P232">
        <f t="shared" si="96"/>
        <v>6.5627321111140242E-3</v>
      </c>
      <c r="Q232">
        <f t="shared" si="97"/>
        <v>-4.3839796675161254E-3</v>
      </c>
      <c r="R232">
        <f t="shared" si="98"/>
        <v>27.6974792400318</v>
      </c>
      <c r="S232">
        <f t="shared" si="99"/>
        <v>27.7982870967742</v>
      </c>
      <c r="T232">
        <f t="shared" si="100"/>
        <v>3.7504437634082604</v>
      </c>
      <c r="U232">
        <f t="shared" si="101"/>
        <v>79.905895679875172</v>
      </c>
      <c r="V232">
        <f t="shared" si="102"/>
        <v>2.983321712102351</v>
      </c>
      <c r="W232">
        <f t="shared" si="103"/>
        <v>3.7335439227843112</v>
      </c>
      <c r="X232">
        <f t="shared" si="104"/>
        <v>0.76712205130590938</v>
      </c>
      <c r="Y232">
        <f t="shared" si="105"/>
        <v>-3.6065061906971771</v>
      </c>
      <c r="Z232">
        <f t="shared" si="106"/>
        <v>-10.988580663311609</v>
      </c>
      <c r="AA232">
        <f t="shared" si="107"/>
        <v>-0.90660046277056916</v>
      </c>
      <c r="AB232">
        <f t="shared" si="108"/>
        <v>-15.506071296446871</v>
      </c>
      <c r="AC232">
        <v>-1.2220882637077901E-3</v>
      </c>
      <c r="AD232">
        <v>2.3603597870860901E-2</v>
      </c>
      <c r="AE232">
        <v>2.6786851491524599</v>
      </c>
      <c r="AF232">
        <v>0</v>
      </c>
      <c r="AG232">
        <v>0</v>
      </c>
      <c r="AH232">
        <f t="shared" si="109"/>
        <v>1</v>
      </c>
      <c r="AI232">
        <f t="shared" si="110"/>
        <v>0</v>
      </c>
      <c r="AJ232">
        <f t="shared" si="111"/>
        <v>53612.007242480548</v>
      </c>
      <c r="AK232">
        <f t="shared" si="112"/>
        <v>-2.29407622580645E-2</v>
      </c>
      <c r="AL232">
        <f t="shared" si="113"/>
        <v>-1.1240973506451604E-2</v>
      </c>
      <c r="AM232">
        <f t="shared" si="114"/>
        <v>0.49</v>
      </c>
      <c r="AN232">
        <f t="shared" si="115"/>
        <v>0.39</v>
      </c>
      <c r="AO232">
        <v>20.99</v>
      </c>
      <c r="AP232">
        <v>0.5</v>
      </c>
      <c r="AQ232" t="s">
        <v>196</v>
      </c>
      <c r="AR232">
        <v>1591798111.7451601</v>
      </c>
      <c r="AS232">
        <v>412.71467741935498</v>
      </c>
      <c r="AT232">
        <v>409.97761290322597</v>
      </c>
      <c r="AU232">
        <v>29.2964709677419</v>
      </c>
      <c r="AV232">
        <v>29.129845161290302</v>
      </c>
      <c r="AW232">
        <v>1000.0112258064501</v>
      </c>
      <c r="AX232">
        <v>101.732870967742</v>
      </c>
      <c r="AY232">
        <v>9.9247835483871005E-2</v>
      </c>
      <c r="AZ232">
        <v>27.720954838709702</v>
      </c>
      <c r="BA232">
        <v>27.7982870967742</v>
      </c>
      <c r="BB232">
        <v>27.824606451612901</v>
      </c>
      <c r="BC232">
        <v>0</v>
      </c>
      <c r="BD232">
        <v>0</v>
      </c>
      <c r="BE232">
        <v>9989.8032258064504</v>
      </c>
      <c r="BF232">
        <v>-2.29407622580645E-2</v>
      </c>
      <c r="BG232">
        <v>1.91117E-3</v>
      </c>
      <c r="BH232">
        <v>1591798100.5999999</v>
      </c>
      <c r="BI232" t="s">
        <v>723</v>
      </c>
      <c r="BJ232">
        <v>36</v>
      </c>
      <c r="BK232">
        <v>-1.2150000000000001</v>
      </c>
      <c r="BL232">
        <v>0.39700000000000002</v>
      </c>
      <c r="BM232">
        <v>410</v>
      </c>
      <c r="BN232">
        <v>29</v>
      </c>
      <c r="BO232">
        <v>0.33</v>
      </c>
      <c r="BP232">
        <v>0.13</v>
      </c>
      <c r="BQ232">
        <v>2.2188938243902401</v>
      </c>
      <c r="BR232">
        <v>7.9440138668986302</v>
      </c>
      <c r="BS232">
        <v>1.0238047393668099</v>
      </c>
      <c r="BT232">
        <v>0</v>
      </c>
      <c r="BU232">
        <v>0.134608081317073</v>
      </c>
      <c r="BV232">
        <v>0.49799033508708801</v>
      </c>
      <c r="BW232">
        <v>6.3503547467035001E-2</v>
      </c>
      <c r="BX232">
        <v>0</v>
      </c>
      <c r="BY232">
        <v>0</v>
      </c>
      <c r="BZ232">
        <v>2</v>
      </c>
      <c r="CA232" t="s">
        <v>198</v>
      </c>
      <c r="CB232">
        <v>100</v>
      </c>
      <c r="CC232">
        <v>100</v>
      </c>
      <c r="CD232">
        <v>-1.2150000000000001</v>
      </c>
      <c r="CE232">
        <v>0.39700000000000002</v>
      </c>
      <c r="CF232">
        <v>2</v>
      </c>
      <c r="CG232">
        <v>1044.81</v>
      </c>
      <c r="CH232">
        <v>332.733</v>
      </c>
      <c r="CI232">
        <v>26.999400000000001</v>
      </c>
      <c r="CJ232">
        <v>31.9529</v>
      </c>
      <c r="CK232">
        <v>30.000499999999999</v>
      </c>
      <c r="CL232">
        <v>31.592099999999999</v>
      </c>
      <c r="CM232">
        <v>31.6633</v>
      </c>
      <c r="CN232">
        <v>26.0336</v>
      </c>
      <c r="CO232">
        <v>-30</v>
      </c>
      <c r="CP232">
        <v>-30</v>
      </c>
      <c r="CQ232">
        <v>27</v>
      </c>
      <c r="CR232">
        <v>410</v>
      </c>
      <c r="CS232">
        <v>20</v>
      </c>
      <c r="CT232">
        <v>100.036</v>
      </c>
      <c r="CU232">
        <v>100.33799999999999</v>
      </c>
    </row>
    <row r="233" spans="1:99" x14ac:dyDescent="0.25">
      <c r="A233">
        <v>217</v>
      </c>
      <c r="B233">
        <v>1591798125.0999999</v>
      </c>
      <c r="C233">
        <v>12310.5999999046</v>
      </c>
      <c r="D233" t="s">
        <v>726</v>
      </c>
      <c r="E233" t="s">
        <v>727</v>
      </c>
      <c r="F233">
        <v>1591798116.53548</v>
      </c>
      <c r="G233">
        <f t="shared" si="87"/>
        <v>8.4220699586347881E-5</v>
      </c>
      <c r="H233">
        <f t="shared" si="88"/>
        <v>-1.3693705297979886</v>
      </c>
      <c r="I233">
        <f t="shared" si="89"/>
        <v>412.762870967742</v>
      </c>
      <c r="J233">
        <f t="shared" si="90"/>
        <v>608.50351840545488</v>
      </c>
      <c r="K233">
        <f t="shared" si="91"/>
        <v>61.965621313271114</v>
      </c>
      <c r="L233">
        <f t="shared" si="92"/>
        <v>42.032801752057054</v>
      </c>
      <c r="M233">
        <f t="shared" si="93"/>
        <v>1.0863064713999889E-2</v>
      </c>
      <c r="N233">
        <f t="shared" si="94"/>
        <v>2.6358073852278778</v>
      </c>
      <c r="O233">
        <f t="shared" si="95"/>
        <v>1.0838253610045482E-2</v>
      </c>
      <c r="P233">
        <f t="shared" si="96"/>
        <v>6.776132920126042E-3</v>
      </c>
      <c r="Q233">
        <f t="shared" si="97"/>
        <v>-3.3092103971612977E-3</v>
      </c>
      <c r="R233">
        <f t="shared" si="98"/>
        <v>27.690835724394898</v>
      </c>
      <c r="S233">
        <f t="shared" si="99"/>
        <v>27.792264516128999</v>
      </c>
      <c r="T233">
        <f t="shared" si="100"/>
        <v>3.7491252235263857</v>
      </c>
      <c r="U233">
        <f t="shared" si="101"/>
        <v>79.95117458807708</v>
      </c>
      <c r="V233">
        <f t="shared" si="102"/>
        <v>2.9839745495128178</v>
      </c>
      <c r="W233">
        <f t="shared" si="103"/>
        <v>3.7322460425213198</v>
      </c>
      <c r="X233">
        <f t="shared" si="104"/>
        <v>0.76515067401356784</v>
      </c>
      <c r="Y233">
        <f t="shared" si="105"/>
        <v>-3.7141328517579417</v>
      </c>
      <c r="Z233">
        <f t="shared" si="106"/>
        <v>-10.978956662303757</v>
      </c>
      <c r="AA233">
        <f t="shared" si="107"/>
        <v>-0.90571438514138491</v>
      </c>
      <c r="AB233">
        <f t="shared" si="108"/>
        <v>-15.602113109600245</v>
      </c>
      <c r="AC233">
        <v>-1.22217047197182E-3</v>
      </c>
      <c r="AD233">
        <v>2.3605185653727E-2</v>
      </c>
      <c r="AE233">
        <v>2.67879852711454</v>
      </c>
      <c r="AF233">
        <v>0</v>
      </c>
      <c r="AG233">
        <v>0</v>
      </c>
      <c r="AH233">
        <f t="shared" si="109"/>
        <v>1</v>
      </c>
      <c r="AI233">
        <f t="shared" si="110"/>
        <v>0</v>
      </c>
      <c r="AJ233">
        <f t="shared" si="111"/>
        <v>53616.535142076587</v>
      </c>
      <c r="AK233">
        <f t="shared" si="112"/>
        <v>-1.7316642580645199E-2</v>
      </c>
      <c r="AL233">
        <f t="shared" si="113"/>
        <v>-8.4851548645161479E-3</v>
      </c>
      <c r="AM233">
        <f t="shared" si="114"/>
        <v>0.49</v>
      </c>
      <c r="AN233">
        <f t="shared" si="115"/>
        <v>0.39</v>
      </c>
      <c r="AO233">
        <v>20.99</v>
      </c>
      <c r="AP233">
        <v>0.5</v>
      </c>
      <c r="AQ233" t="s">
        <v>196</v>
      </c>
      <c r="AR233">
        <v>1591798116.53548</v>
      </c>
      <c r="AS233">
        <v>412.762870967742</v>
      </c>
      <c r="AT233">
        <v>409.96151612903202</v>
      </c>
      <c r="AU233">
        <v>29.302683870967702</v>
      </c>
      <c r="AV233">
        <v>29.1310838709677</v>
      </c>
      <c r="AW233">
        <v>999.995</v>
      </c>
      <c r="AX233">
        <v>101.73319354838701</v>
      </c>
      <c r="AY233">
        <v>9.9613393548387094E-2</v>
      </c>
      <c r="AZ233">
        <v>27.715003225806502</v>
      </c>
      <c r="BA233">
        <v>27.792264516128999</v>
      </c>
      <c r="BB233">
        <v>27.8183193548387</v>
      </c>
      <c r="BC233">
        <v>0</v>
      </c>
      <c r="BD233">
        <v>0</v>
      </c>
      <c r="BE233">
        <v>9990.4435483871002</v>
      </c>
      <c r="BF233">
        <v>-1.7316642580645199E-2</v>
      </c>
      <c r="BG233">
        <v>1.91117E-3</v>
      </c>
      <c r="BH233">
        <v>1591798100.5999999</v>
      </c>
      <c r="BI233" t="s">
        <v>723</v>
      </c>
      <c r="BJ233">
        <v>36</v>
      </c>
      <c r="BK233">
        <v>-1.2150000000000001</v>
      </c>
      <c r="BL233">
        <v>0.39700000000000002</v>
      </c>
      <c r="BM233">
        <v>410</v>
      </c>
      <c r="BN233">
        <v>29</v>
      </c>
      <c r="BO233">
        <v>0.33</v>
      </c>
      <c r="BP233">
        <v>0.13</v>
      </c>
      <c r="BQ233">
        <v>2.7721987804878001</v>
      </c>
      <c r="BR233">
        <v>0.29678216027889898</v>
      </c>
      <c r="BS233">
        <v>0.15103845543590599</v>
      </c>
      <c r="BT233">
        <v>0</v>
      </c>
      <c r="BU233">
        <v>0.16963558536585399</v>
      </c>
      <c r="BV233">
        <v>3.2547156794437399E-2</v>
      </c>
      <c r="BW233">
        <v>9.0668579976764703E-3</v>
      </c>
      <c r="BX233">
        <v>1</v>
      </c>
      <c r="BY233">
        <v>1</v>
      </c>
      <c r="BZ233">
        <v>2</v>
      </c>
      <c r="CA233" t="s">
        <v>203</v>
      </c>
      <c r="CB233">
        <v>100</v>
      </c>
      <c r="CC233">
        <v>100</v>
      </c>
      <c r="CD233">
        <v>-1.2150000000000001</v>
      </c>
      <c r="CE233">
        <v>0.39700000000000002</v>
      </c>
      <c r="CF233">
        <v>2</v>
      </c>
      <c r="CG233">
        <v>1047.97</v>
      </c>
      <c r="CH233">
        <v>332.71499999999997</v>
      </c>
      <c r="CI233">
        <v>26.999500000000001</v>
      </c>
      <c r="CJ233">
        <v>31.960699999999999</v>
      </c>
      <c r="CK233">
        <v>30.000599999999999</v>
      </c>
      <c r="CL233">
        <v>31.599</v>
      </c>
      <c r="CM233">
        <v>31.669499999999999</v>
      </c>
      <c r="CN233">
        <v>26.035299999999999</v>
      </c>
      <c r="CO233">
        <v>-30</v>
      </c>
      <c r="CP233">
        <v>-30</v>
      </c>
      <c r="CQ233">
        <v>27</v>
      </c>
      <c r="CR233">
        <v>410</v>
      </c>
      <c r="CS233">
        <v>20</v>
      </c>
      <c r="CT233">
        <v>100.033</v>
      </c>
      <c r="CU233">
        <v>100.33799999999999</v>
      </c>
    </row>
    <row r="234" spans="1:99" x14ac:dyDescent="0.25">
      <c r="A234">
        <v>218</v>
      </c>
      <c r="B234">
        <v>1591798130.0999999</v>
      </c>
      <c r="C234">
        <v>12315.5999999046</v>
      </c>
      <c r="D234" t="s">
        <v>728</v>
      </c>
      <c r="E234" t="s">
        <v>729</v>
      </c>
      <c r="F234">
        <v>1591798121.4709699</v>
      </c>
      <c r="G234">
        <f t="shared" si="87"/>
        <v>8.4296042414177809E-5</v>
      </c>
      <c r="H234">
        <f t="shared" si="88"/>
        <v>-1.3586392425699778</v>
      </c>
      <c r="I234">
        <f t="shared" si="89"/>
        <v>412.755516129032</v>
      </c>
      <c r="J234">
        <f t="shared" si="90"/>
        <v>606.2687516725357</v>
      </c>
      <c r="K234">
        <f t="shared" si="91"/>
        <v>61.73782699044537</v>
      </c>
      <c r="L234">
        <f t="shared" si="92"/>
        <v>42.031901815533629</v>
      </c>
      <c r="M234">
        <f t="shared" si="93"/>
        <v>1.0899740427605298E-2</v>
      </c>
      <c r="N234">
        <f t="shared" si="94"/>
        <v>2.6353731579606059</v>
      </c>
      <c r="O234">
        <f t="shared" si="95"/>
        <v>1.0874757609542596E-2</v>
      </c>
      <c r="P234">
        <f t="shared" si="96"/>
        <v>6.7989632979102294E-3</v>
      </c>
      <c r="Q234">
        <f t="shared" si="97"/>
        <v>-3.1914995164838739E-3</v>
      </c>
      <c r="R234">
        <f t="shared" si="98"/>
        <v>27.685094972974621</v>
      </c>
      <c r="S234">
        <f t="shared" si="99"/>
        <v>27.784725806451601</v>
      </c>
      <c r="T234">
        <f t="shared" si="100"/>
        <v>3.7474753234525418</v>
      </c>
      <c r="U234">
        <f t="shared" si="101"/>
        <v>79.984141546341419</v>
      </c>
      <c r="V234">
        <f t="shared" si="102"/>
        <v>2.984208229395132</v>
      </c>
      <c r="W234">
        <f t="shared" si="103"/>
        <v>3.7309998853536905</v>
      </c>
      <c r="X234">
        <f t="shared" si="104"/>
        <v>0.76326709405740978</v>
      </c>
      <c r="Y234">
        <f t="shared" si="105"/>
        <v>-3.7174554704652412</v>
      </c>
      <c r="Z234">
        <f t="shared" si="106"/>
        <v>-10.718198924721268</v>
      </c>
      <c r="AA234">
        <f t="shared" si="107"/>
        <v>-0.88429027543555239</v>
      </c>
      <c r="AB234">
        <f t="shared" si="108"/>
        <v>-15.323136170138545</v>
      </c>
      <c r="AC234">
        <v>-1.2218474030476099E-3</v>
      </c>
      <c r="AD234">
        <v>2.35989458515799E-2</v>
      </c>
      <c r="AE234">
        <v>2.6783529355554001</v>
      </c>
      <c r="AF234">
        <v>0</v>
      </c>
      <c r="AG234">
        <v>0</v>
      </c>
      <c r="AH234">
        <f t="shared" si="109"/>
        <v>1</v>
      </c>
      <c r="AI234">
        <f t="shared" si="110"/>
        <v>0</v>
      </c>
      <c r="AJ234">
        <f t="shared" si="111"/>
        <v>53603.944146136913</v>
      </c>
      <c r="AK234">
        <f t="shared" si="112"/>
        <v>-1.67006777419355E-2</v>
      </c>
      <c r="AL234">
        <f t="shared" si="113"/>
        <v>-8.1833320935483945E-3</v>
      </c>
      <c r="AM234">
        <f t="shared" si="114"/>
        <v>0.49</v>
      </c>
      <c r="AN234">
        <f t="shared" si="115"/>
        <v>0.39</v>
      </c>
      <c r="AO234">
        <v>20.99</v>
      </c>
      <c r="AP234">
        <v>0.5</v>
      </c>
      <c r="AQ234" t="s">
        <v>196</v>
      </c>
      <c r="AR234">
        <v>1591798121.4709699</v>
      </c>
      <c r="AS234">
        <v>412.755516129032</v>
      </c>
      <c r="AT234">
        <v>409.97677419354801</v>
      </c>
      <c r="AU234">
        <v>29.3050838709677</v>
      </c>
      <c r="AV234">
        <v>29.133332258064499</v>
      </c>
      <c r="AW234">
        <v>1000.00358064516</v>
      </c>
      <c r="AX234">
        <v>101.732612903226</v>
      </c>
      <c r="AY234">
        <v>9.9828270967741897E-2</v>
      </c>
      <c r="AZ234">
        <v>27.709287096774201</v>
      </c>
      <c r="BA234">
        <v>27.784725806451601</v>
      </c>
      <c r="BB234">
        <v>27.813325806451601</v>
      </c>
      <c r="BC234">
        <v>0</v>
      </c>
      <c r="BD234">
        <v>0</v>
      </c>
      <c r="BE234">
        <v>9987.8596774193593</v>
      </c>
      <c r="BF234">
        <v>-1.67006777419355E-2</v>
      </c>
      <c r="BG234">
        <v>1.91117E-3</v>
      </c>
      <c r="BH234">
        <v>1591798100.5999999</v>
      </c>
      <c r="BI234" t="s">
        <v>723</v>
      </c>
      <c r="BJ234">
        <v>36</v>
      </c>
      <c r="BK234">
        <v>-1.2150000000000001</v>
      </c>
      <c r="BL234">
        <v>0.39700000000000002</v>
      </c>
      <c r="BM234">
        <v>410</v>
      </c>
      <c r="BN234">
        <v>29</v>
      </c>
      <c r="BO234">
        <v>0.33</v>
      </c>
      <c r="BP234">
        <v>0.13</v>
      </c>
      <c r="BQ234">
        <v>2.7920575609756102</v>
      </c>
      <c r="BR234">
        <v>-0.22139226480836199</v>
      </c>
      <c r="BS234">
        <v>3.3747169115637701E-2</v>
      </c>
      <c r="BT234">
        <v>0</v>
      </c>
      <c r="BU234">
        <v>0.171763390243902</v>
      </c>
      <c r="BV234">
        <v>3.8074076655053102E-3</v>
      </c>
      <c r="BW234">
        <v>8.1224094941391705E-4</v>
      </c>
      <c r="BX234">
        <v>1</v>
      </c>
      <c r="BY234">
        <v>1</v>
      </c>
      <c r="BZ234">
        <v>2</v>
      </c>
      <c r="CA234" t="s">
        <v>203</v>
      </c>
      <c r="CB234">
        <v>100</v>
      </c>
      <c r="CC234">
        <v>100</v>
      </c>
      <c r="CD234">
        <v>-1.2150000000000001</v>
      </c>
      <c r="CE234">
        <v>0.39700000000000002</v>
      </c>
      <c r="CF234">
        <v>2</v>
      </c>
      <c r="CG234">
        <v>1046.3</v>
      </c>
      <c r="CH234">
        <v>332.976</v>
      </c>
      <c r="CI234">
        <v>26.999500000000001</v>
      </c>
      <c r="CJ234">
        <v>31.968399999999999</v>
      </c>
      <c r="CK234">
        <v>30.000599999999999</v>
      </c>
      <c r="CL234">
        <v>31.605899999999998</v>
      </c>
      <c r="CM234">
        <v>31.676500000000001</v>
      </c>
      <c r="CN234">
        <v>26.035299999999999</v>
      </c>
      <c r="CO234">
        <v>-30</v>
      </c>
      <c r="CP234">
        <v>-30</v>
      </c>
      <c r="CQ234">
        <v>27</v>
      </c>
      <c r="CR234">
        <v>410</v>
      </c>
      <c r="CS234">
        <v>20</v>
      </c>
      <c r="CT234">
        <v>100.03400000000001</v>
      </c>
      <c r="CU234">
        <v>100.33499999999999</v>
      </c>
    </row>
    <row r="235" spans="1:99" x14ac:dyDescent="0.25">
      <c r="A235">
        <v>219</v>
      </c>
      <c r="B235">
        <v>1591798135.0999999</v>
      </c>
      <c r="C235">
        <v>12320.5999999046</v>
      </c>
      <c r="D235" t="s">
        <v>730</v>
      </c>
      <c r="E235" t="s">
        <v>731</v>
      </c>
      <c r="F235">
        <v>1591798126.4709699</v>
      </c>
      <c r="G235">
        <f t="shared" si="87"/>
        <v>8.4488674843810521E-5</v>
      </c>
      <c r="H235">
        <f t="shared" si="88"/>
        <v>-1.3592152704543434</v>
      </c>
      <c r="I235">
        <f t="shared" si="89"/>
        <v>412.76612903225799</v>
      </c>
      <c r="J235">
        <f t="shared" si="90"/>
        <v>605.44457877682328</v>
      </c>
      <c r="K235">
        <f t="shared" si="91"/>
        <v>61.653600681250261</v>
      </c>
      <c r="L235">
        <f t="shared" si="92"/>
        <v>42.032778863944522</v>
      </c>
      <c r="M235">
        <f t="shared" si="93"/>
        <v>1.0951314353222772E-2</v>
      </c>
      <c r="N235">
        <f t="shared" si="94"/>
        <v>2.6370025379163842</v>
      </c>
      <c r="O235">
        <f t="shared" si="95"/>
        <v>1.0926110394651554E-2</v>
      </c>
      <c r="P235">
        <f t="shared" si="96"/>
        <v>6.8310785948919274E-3</v>
      </c>
      <c r="Q235">
        <f t="shared" si="97"/>
        <v>-3.779627101103225E-3</v>
      </c>
      <c r="R235">
        <f t="shared" si="98"/>
        <v>27.680843227242736</v>
      </c>
      <c r="S235">
        <f t="shared" si="99"/>
        <v>27.777348387096801</v>
      </c>
      <c r="T235">
        <f t="shared" si="100"/>
        <v>3.7458613363017728</v>
      </c>
      <c r="U235">
        <f t="shared" si="101"/>
        <v>80.010123450130209</v>
      </c>
      <c r="V235">
        <f t="shared" si="102"/>
        <v>2.984444077589766</v>
      </c>
      <c r="W235">
        <f t="shared" si="103"/>
        <v>3.7300830806116063</v>
      </c>
      <c r="X235">
        <f t="shared" si="104"/>
        <v>0.76141725871200672</v>
      </c>
      <c r="Y235">
        <f t="shared" si="105"/>
        <v>-3.725950560612044</v>
      </c>
      <c r="Z235">
        <f t="shared" si="106"/>
        <v>-10.274021640981195</v>
      </c>
      <c r="AA235">
        <f t="shared" si="107"/>
        <v>-0.84707134443134979</v>
      </c>
      <c r="AB235">
        <f t="shared" si="108"/>
        <v>-14.850823173125692</v>
      </c>
      <c r="AC235">
        <v>-1.22305997874998E-3</v>
      </c>
      <c r="AD235">
        <v>2.3622365722400101E-2</v>
      </c>
      <c r="AE235">
        <v>2.6800249691468698</v>
      </c>
      <c r="AF235">
        <v>0</v>
      </c>
      <c r="AG235">
        <v>0</v>
      </c>
      <c r="AH235">
        <f t="shared" si="109"/>
        <v>1</v>
      </c>
      <c r="AI235">
        <f t="shared" si="110"/>
        <v>0</v>
      </c>
      <c r="AJ235">
        <f t="shared" si="111"/>
        <v>53655.716030234253</v>
      </c>
      <c r="AK235">
        <f t="shared" si="112"/>
        <v>-1.9778268451612901E-2</v>
      </c>
      <c r="AL235">
        <f t="shared" si="113"/>
        <v>-9.6913515412903207E-3</v>
      </c>
      <c r="AM235">
        <f t="shared" si="114"/>
        <v>0.49</v>
      </c>
      <c r="AN235">
        <f t="shared" si="115"/>
        <v>0.39</v>
      </c>
      <c r="AO235">
        <v>20.99</v>
      </c>
      <c r="AP235">
        <v>0.5</v>
      </c>
      <c r="AQ235" t="s">
        <v>196</v>
      </c>
      <c r="AR235">
        <v>1591798126.4709699</v>
      </c>
      <c r="AS235">
        <v>412.76612903225799</v>
      </c>
      <c r="AT235">
        <v>409.98632258064498</v>
      </c>
      <c r="AU235">
        <v>29.307541935483901</v>
      </c>
      <c r="AV235">
        <v>29.135396774193499</v>
      </c>
      <c r="AW235">
        <v>999.99487096774203</v>
      </c>
      <c r="AX235">
        <v>101.73216129032301</v>
      </c>
      <c r="AY235">
        <v>9.9786409677419294E-2</v>
      </c>
      <c r="AZ235">
        <v>27.705080645161299</v>
      </c>
      <c r="BA235">
        <v>27.777348387096801</v>
      </c>
      <c r="BB235">
        <v>27.812470967741898</v>
      </c>
      <c r="BC235">
        <v>0</v>
      </c>
      <c r="BD235">
        <v>0</v>
      </c>
      <c r="BE235">
        <v>9997.8161290322605</v>
      </c>
      <c r="BF235">
        <v>-1.9778268451612901E-2</v>
      </c>
      <c r="BG235">
        <v>1.91117E-3</v>
      </c>
      <c r="BH235">
        <v>1591798100.5999999</v>
      </c>
      <c r="BI235" t="s">
        <v>723</v>
      </c>
      <c r="BJ235">
        <v>36</v>
      </c>
      <c r="BK235">
        <v>-1.2150000000000001</v>
      </c>
      <c r="BL235">
        <v>0.39700000000000002</v>
      </c>
      <c r="BM235">
        <v>410</v>
      </c>
      <c r="BN235">
        <v>29</v>
      </c>
      <c r="BO235">
        <v>0.33</v>
      </c>
      <c r="BP235">
        <v>0.13</v>
      </c>
      <c r="BQ235">
        <v>2.78011170731707</v>
      </c>
      <c r="BR235">
        <v>2.7179790940781899E-2</v>
      </c>
      <c r="BS235">
        <v>1.80799453515307E-2</v>
      </c>
      <c r="BT235">
        <v>1</v>
      </c>
      <c r="BU235">
        <v>0.17196334146341499</v>
      </c>
      <c r="BV235">
        <v>5.1246898954715198E-3</v>
      </c>
      <c r="BW235">
        <v>6.9788218342304697E-4</v>
      </c>
      <c r="BX235">
        <v>1</v>
      </c>
      <c r="BY235">
        <v>2</v>
      </c>
      <c r="BZ235">
        <v>2</v>
      </c>
      <c r="CA235" t="s">
        <v>289</v>
      </c>
      <c r="CB235">
        <v>100</v>
      </c>
      <c r="CC235">
        <v>100</v>
      </c>
      <c r="CD235">
        <v>-1.2150000000000001</v>
      </c>
      <c r="CE235">
        <v>0.39700000000000002</v>
      </c>
      <c r="CF235">
        <v>2</v>
      </c>
      <c r="CG235">
        <v>1047.3599999999999</v>
      </c>
      <c r="CH235">
        <v>332.779</v>
      </c>
      <c r="CI235">
        <v>26.999600000000001</v>
      </c>
      <c r="CJ235">
        <v>31.9754</v>
      </c>
      <c r="CK235">
        <v>30.000599999999999</v>
      </c>
      <c r="CL235">
        <v>31.6128</v>
      </c>
      <c r="CM235">
        <v>31.683399999999999</v>
      </c>
      <c r="CN235">
        <v>26.034400000000002</v>
      </c>
      <c r="CO235">
        <v>-30</v>
      </c>
      <c r="CP235">
        <v>-30</v>
      </c>
      <c r="CQ235">
        <v>27</v>
      </c>
      <c r="CR235">
        <v>410</v>
      </c>
      <c r="CS235">
        <v>20</v>
      </c>
      <c r="CT235">
        <v>100.033</v>
      </c>
      <c r="CU235">
        <v>100.333</v>
      </c>
    </row>
    <row r="236" spans="1:99" x14ac:dyDescent="0.25">
      <c r="A236">
        <v>220</v>
      </c>
      <c r="B236">
        <v>1591798140.0999999</v>
      </c>
      <c r="C236">
        <v>12325.5999999046</v>
      </c>
      <c r="D236" t="s">
        <v>732</v>
      </c>
      <c r="E236" t="s">
        <v>733</v>
      </c>
      <c r="F236">
        <v>1591798131.4709699</v>
      </c>
      <c r="G236">
        <f t="shared" si="87"/>
        <v>8.4709372327779127E-5</v>
      </c>
      <c r="H236">
        <f t="shared" si="88"/>
        <v>-1.3596819977079948</v>
      </c>
      <c r="I236">
        <f t="shared" si="89"/>
        <v>412.77116129032299</v>
      </c>
      <c r="J236">
        <f t="shared" si="90"/>
        <v>604.71503461200746</v>
      </c>
      <c r="K236">
        <f t="shared" si="91"/>
        <v>61.579098305264409</v>
      </c>
      <c r="L236">
        <f t="shared" si="92"/>
        <v>42.033146959846135</v>
      </c>
      <c r="M236">
        <f t="shared" si="93"/>
        <v>1.0996527004605565E-2</v>
      </c>
      <c r="N236">
        <f t="shared" si="94"/>
        <v>2.6374868305670729</v>
      </c>
      <c r="O236">
        <f t="shared" si="95"/>
        <v>1.0971119421902936E-2</v>
      </c>
      <c r="P236">
        <f t="shared" si="96"/>
        <v>6.8592274732205451E-3</v>
      </c>
      <c r="Q236">
        <f t="shared" si="97"/>
        <v>-2.6268262143290268E-3</v>
      </c>
      <c r="R236">
        <f t="shared" si="98"/>
        <v>27.677168944546008</v>
      </c>
      <c r="S236">
        <f t="shared" si="99"/>
        <v>27.773261290322601</v>
      </c>
      <c r="T236">
        <f t="shared" si="100"/>
        <v>3.7449674471227516</v>
      </c>
      <c r="U236">
        <f t="shared" si="101"/>
        <v>80.033743211290926</v>
      </c>
      <c r="V236">
        <f t="shared" si="102"/>
        <v>2.9846933348836093</v>
      </c>
      <c r="W236">
        <f t="shared" si="103"/>
        <v>3.7292936892929656</v>
      </c>
      <c r="X236">
        <f t="shared" si="104"/>
        <v>0.76027411223914232</v>
      </c>
      <c r="Y236">
        <f t="shared" si="105"/>
        <v>-3.7356833196550596</v>
      </c>
      <c r="Z236">
        <f t="shared" si="106"/>
        <v>-10.209857927175403</v>
      </c>
      <c r="AA236">
        <f t="shared" si="107"/>
        <v>-0.84159425186484527</v>
      </c>
      <c r="AB236">
        <f t="shared" si="108"/>
        <v>-14.789762324909637</v>
      </c>
      <c r="AC236">
        <v>-1.22342054588996E-3</v>
      </c>
      <c r="AD236">
        <v>2.3629329770767302E-2</v>
      </c>
      <c r="AE236">
        <v>2.6805219451289202</v>
      </c>
      <c r="AF236">
        <v>0</v>
      </c>
      <c r="AG236">
        <v>0</v>
      </c>
      <c r="AH236">
        <f t="shared" si="109"/>
        <v>1</v>
      </c>
      <c r="AI236">
        <f t="shared" si="110"/>
        <v>0</v>
      </c>
      <c r="AJ236">
        <f t="shared" si="111"/>
        <v>53671.526010572241</v>
      </c>
      <c r="AK236">
        <f t="shared" si="112"/>
        <v>-1.37458200645161E-2</v>
      </c>
      <c r="AL236">
        <f t="shared" si="113"/>
        <v>-6.7354518316128887E-3</v>
      </c>
      <c r="AM236">
        <f t="shared" si="114"/>
        <v>0.49</v>
      </c>
      <c r="AN236">
        <f t="shared" si="115"/>
        <v>0.39</v>
      </c>
      <c r="AO236">
        <v>20.99</v>
      </c>
      <c r="AP236">
        <v>0.5</v>
      </c>
      <c r="AQ236" t="s">
        <v>196</v>
      </c>
      <c r="AR236">
        <v>1591798131.4709699</v>
      </c>
      <c r="AS236">
        <v>412.77116129032299</v>
      </c>
      <c r="AT236">
        <v>409.990580645161</v>
      </c>
      <c r="AU236">
        <v>29.310090322580599</v>
      </c>
      <c r="AV236">
        <v>29.137496774193501</v>
      </c>
      <c r="AW236">
        <v>999.99967741935495</v>
      </c>
      <c r="AX236">
        <v>101.73177419354801</v>
      </c>
      <c r="AY236">
        <v>9.9823800000000004E-2</v>
      </c>
      <c r="AZ236">
        <v>27.7014580645161</v>
      </c>
      <c r="BA236">
        <v>27.773261290322601</v>
      </c>
      <c r="BB236">
        <v>27.8084387096774</v>
      </c>
      <c r="BC236">
        <v>0</v>
      </c>
      <c r="BD236">
        <v>0</v>
      </c>
      <c r="BE236">
        <v>10000.8016129032</v>
      </c>
      <c r="BF236">
        <v>-1.37458200645161E-2</v>
      </c>
      <c r="BG236">
        <v>1.91117E-3</v>
      </c>
      <c r="BH236">
        <v>1591798100.5999999</v>
      </c>
      <c r="BI236" t="s">
        <v>723</v>
      </c>
      <c r="BJ236">
        <v>36</v>
      </c>
      <c r="BK236">
        <v>-1.2150000000000001</v>
      </c>
      <c r="BL236">
        <v>0.39700000000000002</v>
      </c>
      <c r="BM236">
        <v>410</v>
      </c>
      <c r="BN236">
        <v>29</v>
      </c>
      <c r="BO236">
        <v>0.33</v>
      </c>
      <c r="BP236">
        <v>0.13</v>
      </c>
      <c r="BQ236">
        <v>2.7781570731707301</v>
      </c>
      <c r="BR236">
        <v>2.21922648083436E-2</v>
      </c>
      <c r="BS236">
        <v>2.0373267544948701E-2</v>
      </c>
      <c r="BT236">
        <v>1</v>
      </c>
      <c r="BU236">
        <v>0.17243382926829301</v>
      </c>
      <c r="BV236">
        <v>4.5693449477341797E-3</v>
      </c>
      <c r="BW236">
        <v>8.2383931367295104E-4</v>
      </c>
      <c r="BX236">
        <v>1</v>
      </c>
      <c r="BY236">
        <v>2</v>
      </c>
      <c r="BZ236">
        <v>2</v>
      </c>
      <c r="CA236" t="s">
        <v>289</v>
      </c>
      <c r="CB236">
        <v>100</v>
      </c>
      <c r="CC236">
        <v>100</v>
      </c>
      <c r="CD236">
        <v>-1.2150000000000001</v>
      </c>
      <c r="CE236">
        <v>0.39700000000000002</v>
      </c>
      <c r="CF236">
        <v>2</v>
      </c>
      <c r="CG236">
        <v>1049.6500000000001</v>
      </c>
      <c r="CH236">
        <v>332.75299999999999</v>
      </c>
      <c r="CI236">
        <v>26.999700000000001</v>
      </c>
      <c r="CJ236">
        <v>31.982500000000002</v>
      </c>
      <c r="CK236">
        <v>30.000599999999999</v>
      </c>
      <c r="CL236">
        <v>31.619</v>
      </c>
      <c r="CM236">
        <v>31.690300000000001</v>
      </c>
      <c r="CN236">
        <v>26.035299999999999</v>
      </c>
      <c r="CO236">
        <v>-30</v>
      </c>
      <c r="CP236">
        <v>-30</v>
      </c>
      <c r="CQ236">
        <v>27</v>
      </c>
      <c r="CR236">
        <v>410</v>
      </c>
      <c r="CS236">
        <v>20</v>
      </c>
      <c r="CT236">
        <v>100.03</v>
      </c>
      <c r="CU236">
        <v>100.331</v>
      </c>
    </row>
    <row r="237" spans="1:99" x14ac:dyDescent="0.25">
      <c r="A237">
        <v>221</v>
      </c>
      <c r="B237">
        <v>1591798403.5999999</v>
      </c>
      <c r="C237">
        <v>12589.0999999046</v>
      </c>
      <c r="D237" t="s">
        <v>735</v>
      </c>
      <c r="E237" t="s">
        <v>736</v>
      </c>
      <c r="F237">
        <v>1591798395.5999999</v>
      </c>
      <c r="G237">
        <f t="shared" si="87"/>
        <v>2.6415016096666846E-5</v>
      </c>
      <c r="H237">
        <f t="shared" si="88"/>
        <v>-1.983738882762843</v>
      </c>
      <c r="I237">
        <f t="shared" si="89"/>
        <v>412.85512903225799</v>
      </c>
      <c r="J237">
        <f t="shared" si="90"/>
        <v>1351.8235500934254</v>
      </c>
      <c r="K237">
        <f t="shared" si="91"/>
        <v>137.6703086542575</v>
      </c>
      <c r="L237">
        <f t="shared" si="92"/>
        <v>42.04534906899363</v>
      </c>
      <c r="M237">
        <f t="shared" si="93"/>
        <v>3.3424923394214153E-3</v>
      </c>
      <c r="N237">
        <f t="shared" si="94"/>
        <v>2.7648580368429339</v>
      </c>
      <c r="O237">
        <f t="shared" si="95"/>
        <v>3.3402490742788513E-3</v>
      </c>
      <c r="P237">
        <f t="shared" si="96"/>
        <v>2.0878570896878538E-3</v>
      </c>
      <c r="Q237">
        <f t="shared" si="97"/>
        <v>4.6588564773483781E-3</v>
      </c>
      <c r="R237">
        <f t="shared" si="98"/>
        <v>27.719190046920676</v>
      </c>
      <c r="S237">
        <f t="shared" si="99"/>
        <v>27.814009677419399</v>
      </c>
      <c r="T237">
        <f t="shared" si="100"/>
        <v>3.7538878576580195</v>
      </c>
      <c r="U237">
        <f t="shared" si="101"/>
        <v>79.661128744348702</v>
      </c>
      <c r="V237">
        <f t="shared" si="102"/>
        <v>2.9751305530909264</v>
      </c>
      <c r="W237">
        <f t="shared" si="103"/>
        <v>3.7347331126060492</v>
      </c>
      <c r="X237">
        <f t="shared" si="104"/>
        <v>0.77875730456709302</v>
      </c>
      <c r="Y237">
        <f t="shared" si="105"/>
        <v>-1.164902209863008</v>
      </c>
      <c r="Z237">
        <f t="shared" si="106"/>
        <v>-13.058051555423949</v>
      </c>
      <c r="AA237">
        <f t="shared" si="107"/>
        <v>-1.0271200513980359</v>
      </c>
      <c r="AB237">
        <f t="shared" si="108"/>
        <v>-15.245414960207645</v>
      </c>
      <c r="AC237">
        <v>-1.2233450909030501E-3</v>
      </c>
      <c r="AD237">
        <v>2.3627872421718599E-2</v>
      </c>
      <c r="AE237">
        <v>2.68041795231612</v>
      </c>
      <c r="AF237">
        <v>0</v>
      </c>
      <c r="AG237">
        <v>0</v>
      </c>
      <c r="AH237">
        <f t="shared" si="109"/>
        <v>1</v>
      </c>
      <c r="AI237">
        <f t="shared" si="110"/>
        <v>0</v>
      </c>
      <c r="AJ237">
        <f t="shared" si="111"/>
        <v>53664.102519324093</v>
      </c>
      <c r="AK237">
        <f t="shared" si="112"/>
        <v>2.4379154774193501E-2</v>
      </c>
      <c r="AL237">
        <f t="shared" si="113"/>
        <v>1.1945785839354815E-2</v>
      </c>
      <c r="AM237">
        <f t="shared" si="114"/>
        <v>0.49</v>
      </c>
      <c r="AN237">
        <f t="shared" si="115"/>
        <v>0.39</v>
      </c>
      <c r="AO237">
        <v>14.58</v>
      </c>
      <c r="AP237">
        <v>0.5</v>
      </c>
      <c r="AQ237" t="s">
        <v>196</v>
      </c>
      <c r="AR237">
        <v>1591798395.5999999</v>
      </c>
      <c r="AS237">
        <v>412.85512903225799</v>
      </c>
      <c r="AT237">
        <v>409.97880645161302</v>
      </c>
      <c r="AU237">
        <v>29.213645161290302</v>
      </c>
      <c r="AV237">
        <v>29.176258064516102</v>
      </c>
      <c r="AW237">
        <v>1000.02377419355</v>
      </c>
      <c r="AX237">
        <v>101.74122580645199</v>
      </c>
      <c r="AY237">
        <v>9.92167903225806E-2</v>
      </c>
      <c r="AZ237">
        <v>27.726406451612899</v>
      </c>
      <c r="BA237">
        <v>27.814009677419399</v>
      </c>
      <c r="BB237">
        <v>27.807003225806501</v>
      </c>
      <c r="BC237">
        <v>0</v>
      </c>
      <c r="BD237">
        <v>0</v>
      </c>
      <c r="BE237">
        <v>9999.2558064516106</v>
      </c>
      <c r="BF237">
        <v>2.4379154774193501E-2</v>
      </c>
      <c r="BG237">
        <v>1.91117E-3</v>
      </c>
      <c r="BH237">
        <v>1591798385.5999999</v>
      </c>
      <c r="BI237" t="s">
        <v>737</v>
      </c>
      <c r="BJ237">
        <v>37</v>
      </c>
      <c r="BK237">
        <v>-1.236</v>
      </c>
      <c r="BL237">
        <v>0.39200000000000002</v>
      </c>
      <c r="BM237">
        <v>410</v>
      </c>
      <c r="BN237">
        <v>29</v>
      </c>
      <c r="BO237">
        <v>0.24</v>
      </c>
      <c r="BP237">
        <v>0.26</v>
      </c>
      <c r="BQ237">
        <v>2.1264622317073201</v>
      </c>
      <c r="BR237">
        <v>11.409106097560301</v>
      </c>
      <c r="BS237">
        <v>1.31456045760093</v>
      </c>
      <c r="BT237">
        <v>0</v>
      </c>
      <c r="BU237">
        <v>2.8226111536585399E-2</v>
      </c>
      <c r="BV237">
        <v>0.13248588917769299</v>
      </c>
      <c r="BW237">
        <v>1.60621085917916E-2</v>
      </c>
      <c r="BX237">
        <v>0</v>
      </c>
      <c r="BY237">
        <v>0</v>
      </c>
      <c r="BZ237">
        <v>2</v>
      </c>
      <c r="CA237" t="s">
        <v>198</v>
      </c>
      <c r="CB237">
        <v>100</v>
      </c>
      <c r="CC237">
        <v>100</v>
      </c>
      <c r="CD237">
        <v>-1.236</v>
      </c>
      <c r="CE237">
        <v>0.39200000000000002</v>
      </c>
      <c r="CF237">
        <v>2</v>
      </c>
      <c r="CG237">
        <v>1046.79</v>
      </c>
      <c r="CH237">
        <v>329.70299999999997</v>
      </c>
      <c r="CI237">
        <v>26.999400000000001</v>
      </c>
      <c r="CJ237">
        <v>32.295099999999998</v>
      </c>
      <c r="CK237">
        <v>30.000399999999999</v>
      </c>
      <c r="CL237">
        <v>31.9575</v>
      </c>
      <c r="CM237">
        <v>32.0261</v>
      </c>
      <c r="CN237">
        <v>26.061599999999999</v>
      </c>
      <c r="CO237">
        <v>-30</v>
      </c>
      <c r="CP237">
        <v>-30</v>
      </c>
      <c r="CQ237">
        <v>27</v>
      </c>
      <c r="CR237">
        <v>410</v>
      </c>
      <c r="CS237">
        <v>20</v>
      </c>
      <c r="CT237">
        <v>99.985799999999998</v>
      </c>
      <c r="CU237">
        <v>100.273</v>
      </c>
    </row>
    <row r="238" spans="1:99" x14ac:dyDescent="0.25">
      <c r="A238">
        <v>222</v>
      </c>
      <c r="B238">
        <v>1591798408.5999999</v>
      </c>
      <c r="C238">
        <v>12594.0999999046</v>
      </c>
      <c r="D238" t="s">
        <v>738</v>
      </c>
      <c r="E238" t="s">
        <v>739</v>
      </c>
      <c r="F238">
        <v>1591798400.2451601</v>
      </c>
      <c r="G238">
        <f t="shared" si="87"/>
        <v>2.7585751902084324E-5</v>
      </c>
      <c r="H238">
        <f t="shared" si="88"/>
        <v>-2.1297102264246184</v>
      </c>
      <c r="I238">
        <f t="shared" si="89"/>
        <v>413.04396774193498</v>
      </c>
      <c r="J238">
        <f t="shared" si="90"/>
        <v>1377.2911880717797</v>
      </c>
      <c r="K238">
        <f t="shared" si="91"/>
        <v>140.26412123531415</v>
      </c>
      <c r="L238">
        <f t="shared" si="92"/>
        <v>42.064633585567208</v>
      </c>
      <c r="M238">
        <f t="shared" si="93"/>
        <v>3.4950073059884655E-3</v>
      </c>
      <c r="N238">
        <f t="shared" si="94"/>
        <v>2.7651893162325161</v>
      </c>
      <c r="O238">
        <f t="shared" si="95"/>
        <v>3.4925550286387932E-3</v>
      </c>
      <c r="P238">
        <f t="shared" si="96"/>
        <v>2.1830670717304401E-3</v>
      </c>
      <c r="Q238">
        <f t="shared" si="97"/>
        <v>5.309752324122576E-3</v>
      </c>
      <c r="R238">
        <f t="shared" si="98"/>
        <v>27.712344742635281</v>
      </c>
      <c r="S238">
        <f t="shared" si="99"/>
        <v>27.8100967741935</v>
      </c>
      <c r="T238">
        <f t="shared" si="100"/>
        <v>3.7530304627048712</v>
      </c>
      <c r="U238">
        <f t="shared" si="101"/>
        <v>79.693906190715197</v>
      </c>
      <c r="V238">
        <f t="shared" si="102"/>
        <v>2.9752197233189461</v>
      </c>
      <c r="W238">
        <f t="shared" si="103"/>
        <v>3.7333089385767568</v>
      </c>
      <c r="X238">
        <f t="shared" si="104"/>
        <v>0.77781073938592504</v>
      </c>
      <c r="Y238">
        <f t="shared" si="105"/>
        <v>-1.2165316588819186</v>
      </c>
      <c r="Z238">
        <f t="shared" si="106"/>
        <v>-13.449620513879575</v>
      </c>
      <c r="AA238">
        <f t="shared" si="107"/>
        <v>-1.0577382516511653</v>
      </c>
      <c r="AB238">
        <f t="shared" si="108"/>
        <v>-15.718580672088535</v>
      </c>
      <c r="AC238">
        <v>-1.22357400527854E-3</v>
      </c>
      <c r="AD238">
        <v>2.36322937086474E-2</v>
      </c>
      <c r="AE238">
        <v>2.6807334311361299</v>
      </c>
      <c r="AF238">
        <v>0</v>
      </c>
      <c r="AG238">
        <v>0</v>
      </c>
      <c r="AH238">
        <f t="shared" si="109"/>
        <v>1</v>
      </c>
      <c r="AI238">
        <f t="shared" si="110"/>
        <v>0</v>
      </c>
      <c r="AJ238">
        <f t="shared" si="111"/>
        <v>53674.89765716585</v>
      </c>
      <c r="AK238">
        <f t="shared" si="112"/>
        <v>2.7785203161290298E-2</v>
      </c>
      <c r="AL238">
        <f t="shared" si="113"/>
        <v>1.3614749549032246E-2</v>
      </c>
      <c r="AM238">
        <f t="shared" si="114"/>
        <v>0.49</v>
      </c>
      <c r="AN238">
        <f t="shared" si="115"/>
        <v>0.39</v>
      </c>
      <c r="AO238">
        <v>14.58</v>
      </c>
      <c r="AP238">
        <v>0.5</v>
      </c>
      <c r="AQ238" t="s">
        <v>196</v>
      </c>
      <c r="AR238">
        <v>1591798400.2451601</v>
      </c>
      <c r="AS238">
        <v>413.04396774193498</v>
      </c>
      <c r="AT238">
        <v>409.955451612903</v>
      </c>
      <c r="AU238">
        <v>29.214483870967701</v>
      </c>
      <c r="AV238">
        <v>29.175438709677401</v>
      </c>
      <c r="AW238">
        <v>999.99635483870998</v>
      </c>
      <c r="AX238">
        <v>101.74116129032301</v>
      </c>
      <c r="AY238">
        <v>9.9409861290322601E-2</v>
      </c>
      <c r="AZ238">
        <v>27.719877419354798</v>
      </c>
      <c r="BA238">
        <v>27.8100967741935</v>
      </c>
      <c r="BB238">
        <v>27.801777419354799</v>
      </c>
      <c r="BC238">
        <v>0</v>
      </c>
      <c r="BD238">
        <v>0</v>
      </c>
      <c r="BE238">
        <v>10001.133225806499</v>
      </c>
      <c r="BF238">
        <v>2.7785203161290298E-2</v>
      </c>
      <c r="BG238">
        <v>1.91117E-3</v>
      </c>
      <c r="BH238">
        <v>1591798385.5999999</v>
      </c>
      <c r="BI238" t="s">
        <v>737</v>
      </c>
      <c r="BJ238">
        <v>37</v>
      </c>
      <c r="BK238">
        <v>-1.236</v>
      </c>
      <c r="BL238">
        <v>0.39200000000000002</v>
      </c>
      <c r="BM238">
        <v>410</v>
      </c>
      <c r="BN238">
        <v>29</v>
      </c>
      <c r="BO238">
        <v>0.24</v>
      </c>
      <c r="BP238">
        <v>0.26</v>
      </c>
      <c r="BQ238">
        <v>2.8671371219512198</v>
      </c>
      <c r="BR238">
        <v>3.4126900348435001</v>
      </c>
      <c r="BS238">
        <v>0.59234109968349602</v>
      </c>
      <c r="BT238">
        <v>0</v>
      </c>
      <c r="BU238">
        <v>3.6958608048780497E-2</v>
      </c>
      <c r="BV238">
        <v>3.16303588850219E-2</v>
      </c>
      <c r="BW238">
        <v>6.9468777132103499E-3</v>
      </c>
      <c r="BX238">
        <v>1</v>
      </c>
      <c r="BY238">
        <v>1</v>
      </c>
      <c r="BZ238">
        <v>2</v>
      </c>
      <c r="CA238" t="s">
        <v>203</v>
      </c>
      <c r="CB238">
        <v>100</v>
      </c>
      <c r="CC238">
        <v>100</v>
      </c>
      <c r="CD238">
        <v>-1.236</v>
      </c>
      <c r="CE238">
        <v>0.39200000000000002</v>
      </c>
      <c r="CF238">
        <v>2</v>
      </c>
      <c r="CG238">
        <v>1047.02</v>
      </c>
      <c r="CH238">
        <v>329.90800000000002</v>
      </c>
      <c r="CI238">
        <v>26.999400000000001</v>
      </c>
      <c r="CJ238">
        <v>32.300800000000002</v>
      </c>
      <c r="CK238">
        <v>30.000499999999999</v>
      </c>
      <c r="CL238">
        <v>31.962299999999999</v>
      </c>
      <c r="CM238">
        <v>32.030299999999997</v>
      </c>
      <c r="CN238">
        <v>26.063099999999999</v>
      </c>
      <c r="CO238">
        <v>-30</v>
      </c>
      <c r="CP238">
        <v>-30</v>
      </c>
      <c r="CQ238">
        <v>27</v>
      </c>
      <c r="CR238">
        <v>410</v>
      </c>
      <c r="CS238">
        <v>20</v>
      </c>
      <c r="CT238">
        <v>99.985100000000003</v>
      </c>
      <c r="CU238">
        <v>100.271</v>
      </c>
    </row>
    <row r="239" spans="1:99" x14ac:dyDescent="0.25">
      <c r="A239">
        <v>223</v>
      </c>
      <c r="B239">
        <v>1591798413.5999999</v>
      </c>
      <c r="C239">
        <v>12599.0999999046</v>
      </c>
      <c r="D239" t="s">
        <v>740</v>
      </c>
      <c r="E239" t="s">
        <v>741</v>
      </c>
      <c r="F239">
        <v>1591798405.03548</v>
      </c>
      <c r="G239">
        <f t="shared" si="87"/>
        <v>2.8030188188688727E-5</v>
      </c>
      <c r="H239">
        <f t="shared" si="88"/>
        <v>-2.1217307953127738</v>
      </c>
      <c r="I239">
        <f t="shared" si="89"/>
        <v>413.04483870967698</v>
      </c>
      <c r="J239">
        <f t="shared" si="90"/>
        <v>1357.6795137000847</v>
      </c>
      <c r="K239">
        <f t="shared" si="91"/>
        <v>138.26702330479239</v>
      </c>
      <c r="L239">
        <f t="shared" si="92"/>
        <v>42.064772844772399</v>
      </c>
      <c r="M239">
        <f t="shared" si="93"/>
        <v>3.553875501901115E-3</v>
      </c>
      <c r="N239">
        <f t="shared" si="94"/>
        <v>2.7643046431608784</v>
      </c>
      <c r="O239">
        <f t="shared" si="95"/>
        <v>3.5513391404293332E-3</v>
      </c>
      <c r="P239">
        <f t="shared" si="96"/>
        <v>2.2198146885936587E-3</v>
      </c>
      <c r="Q239">
        <f t="shared" si="97"/>
        <v>9.5993636800645234E-3</v>
      </c>
      <c r="R239">
        <f t="shared" si="98"/>
        <v>27.705895617086291</v>
      </c>
      <c r="S239">
        <f t="shared" si="99"/>
        <v>27.807706451612901</v>
      </c>
      <c r="T239">
        <f t="shared" si="100"/>
        <v>3.7525067795437188</v>
      </c>
      <c r="U239">
        <f t="shared" si="101"/>
        <v>79.724133182753434</v>
      </c>
      <c r="V239">
        <f t="shared" si="102"/>
        <v>2.9752439960173227</v>
      </c>
      <c r="W239">
        <f t="shared" si="103"/>
        <v>3.7319239196958138</v>
      </c>
      <c r="X239">
        <f t="shared" si="104"/>
        <v>0.77726278352639611</v>
      </c>
      <c r="Y239">
        <f t="shared" si="105"/>
        <v>-1.2361312991211728</v>
      </c>
      <c r="Z239">
        <f t="shared" si="106"/>
        <v>-14.035665443089844</v>
      </c>
      <c r="AA239">
        <f t="shared" si="107"/>
        <v>-1.1041325686544625</v>
      </c>
      <c r="AB239">
        <f t="shared" si="108"/>
        <v>-16.366329947185413</v>
      </c>
      <c r="AC239">
        <v>-1.22296275623575E-3</v>
      </c>
      <c r="AD239">
        <v>2.3620487952031002E-2</v>
      </c>
      <c r="AE239">
        <v>2.6798909488749398</v>
      </c>
      <c r="AF239">
        <v>0</v>
      </c>
      <c r="AG239">
        <v>0</v>
      </c>
      <c r="AH239">
        <f t="shared" si="109"/>
        <v>1</v>
      </c>
      <c r="AI239">
        <f t="shared" si="110"/>
        <v>0</v>
      </c>
      <c r="AJ239">
        <f t="shared" si="111"/>
        <v>53650.308317420597</v>
      </c>
      <c r="AK239">
        <f t="shared" si="112"/>
        <v>5.0232149032258103E-2</v>
      </c>
      <c r="AL239">
        <f t="shared" si="113"/>
        <v>2.461375302580647E-2</v>
      </c>
      <c r="AM239">
        <f t="shared" si="114"/>
        <v>0.49</v>
      </c>
      <c r="AN239">
        <f t="shared" si="115"/>
        <v>0.39</v>
      </c>
      <c r="AO239">
        <v>14.58</v>
      </c>
      <c r="AP239">
        <v>0.5</v>
      </c>
      <c r="AQ239" t="s">
        <v>196</v>
      </c>
      <c r="AR239">
        <v>1591798405.03548</v>
      </c>
      <c r="AS239">
        <v>413.04483870967698</v>
      </c>
      <c r="AT239">
        <v>409.96822580645198</v>
      </c>
      <c r="AU239">
        <v>29.214687096774199</v>
      </c>
      <c r="AV239">
        <v>29.175012903225799</v>
      </c>
      <c r="AW239">
        <v>999.99683870967704</v>
      </c>
      <c r="AX239">
        <v>101.741</v>
      </c>
      <c r="AY239">
        <v>9.9693558064516102E-2</v>
      </c>
      <c r="AZ239">
        <v>27.713525806451599</v>
      </c>
      <c r="BA239">
        <v>27.807706451612901</v>
      </c>
      <c r="BB239">
        <v>27.7950870967742</v>
      </c>
      <c r="BC239">
        <v>0</v>
      </c>
      <c r="BD239">
        <v>0</v>
      </c>
      <c r="BE239">
        <v>9996.1529032258095</v>
      </c>
      <c r="BF239">
        <v>5.0232149032258103E-2</v>
      </c>
      <c r="BG239">
        <v>1.91117E-3</v>
      </c>
      <c r="BH239">
        <v>1591798385.5999999</v>
      </c>
      <c r="BI239" t="s">
        <v>737</v>
      </c>
      <c r="BJ239">
        <v>37</v>
      </c>
      <c r="BK239">
        <v>-1.236</v>
      </c>
      <c r="BL239">
        <v>0.39200000000000002</v>
      </c>
      <c r="BM239">
        <v>410</v>
      </c>
      <c r="BN239">
        <v>29</v>
      </c>
      <c r="BO239">
        <v>0.24</v>
      </c>
      <c r="BP239">
        <v>0.26</v>
      </c>
      <c r="BQ239">
        <v>3.0864799999999999</v>
      </c>
      <c r="BR239">
        <v>-0.12091108013936901</v>
      </c>
      <c r="BS239">
        <v>2.5716603823116298E-2</v>
      </c>
      <c r="BT239">
        <v>0</v>
      </c>
      <c r="BU239">
        <v>3.9526968292682901E-2</v>
      </c>
      <c r="BV239">
        <v>5.55736724738629E-3</v>
      </c>
      <c r="BW239">
        <v>1.2457750557313501E-3</v>
      </c>
      <c r="BX239">
        <v>1</v>
      </c>
      <c r="BY239">
        <v>1</v>
      </c>
      <c r="BZ239">
        <v>2</v>
      </c>
      <c r="CA239" t="s">
        <v>203</v>
      </c>
      <c r="CB239">
        <v>100</v>
      </c>
      <c r="CC239">
        <v>100</v>
      </c>
      <c r="CD239">
        <v>-1.236</v>
      </c>
      <c r="CE239">
        <v>0.39200000000000002</v>
      </c>
      <c r="CF239">
        <v>2</v>
      </c>
      <c r="CG239">
        <v>1047.96</v>
      </c>
      <c r="CH239">
        <v>329.80500000000001</v>
      </c>
      <c r="CI239">
        <v>26.999500000000001</v>
      </c>
      <c r="CJ239">
        <v>32.306600000000003</v>
      </c>
      <c r="CK239">
        <v>30.000499999999999</v>
      </c>
      <c r="CL239">
        <v>31.967300000000002</v>
      </c>
      <c r="CM239">
        <v>32.035200000000003</v>
      </c>
      <c r="CN239">
        <v>26.063500000000001</v>
      </c>
      <c r="CO239">
        <v>-30</v>
      </c>
      <c r="CP239">
        <v>-30</v>
      </c>
      <c r="CQ239">
        <v>27</v>
      </c>
      <c r="CR239">
        <v>410</v>
      </c>
      <c r="CS239">
        <v>20</v>
      </c>
      <c r="CT239">
        <v>99.984700000000004</v>
      </c>
      <c r="CU239">
        <v>100.26900000000001</v>
      </c>
    </row>
    <row r="240" spans="1:99" x14ac:dyDescent="0.25">
      <c r="A240">
        <v>224</v>
      </c>
      <c r="B240">
        <v>1591798418.5999999</v>
      </c>
      <c r="C240">
        <v>12604.0999999046</v>
      </c>
      <c r="D240" t="s">
        <v>742</v>
      </c>
      <c r="E240" t="s">
        <v>743</v>
      </c>
      <c r="F240">
        <v>1591798409.9709699</v>
      </c>
      <c r="G240">
        <f t="shared" si="87"/>
        <v>2.8511140497834343E-5</v>
      </c>
      <c r="H240">
        <f t="shared" si="88"/>
        <v>-2.1208944850025206</v>
      </c>
      <c r="I240">
        <f t="shared" si="89"/>
        <v>413.05683870967698</v>
      </c>
      <c r="J240">
        <f t="shared" si="90"/>
        <v>1339.7326848616281</v>
      </c>
      <c r="K240">
        <f t="shared" si="91"/>
        <v>136.43967136558396</v>
      </c>
      <c r="L240">
        <f t="shared" si="92"/>
        <v>42.066107638984803</v>
      </c>
      <c r="M240">
        <f t="shared" si="93"/>
        <v>3.6210512486024495E-3</v>
      </c>
      <c r="N240">
        <f t="shared" si="94"/>
        <v>2.7652935784092119</v>
      </c>
      <c r="O240">
        <f t="shared" si="95"/>
        <v>3.6184190750317923E-3</v>
      </c>
      <c r="P240">
        <f t="shared" si="96"/>
        <v>2.2617482472657531E-3</v>
      </c>
      <c r="Q240">
        <f t="shared" si="97"/>
        <v>1.2352070287741927E-2</v>
      </c>
      <c r="R240">
        <f t="shared" si="98"/>
        <v>27.699541392613465</v>
      </c>
      <c r="S240">
        <f t="shared" si="99"/>
        <v>27.8018838709677</v>
      </c>
      <c r="T240">
        <f t="shared" si="100"/>
        <v>3.7512314078806117</v>
      </c>
      <c r="U240">
        <f t="shared" si="101"/>
        <v>79.754217577935876</v>
      </c>
      <c r="V240">
        <f t="shared" si="102"/>
        <v>2.9752815342124914</v>
      </c>
      <c r="W240">
        <f t="shared" si="103"/>
        <v>3.7305632536674866</v>
      </c>
      <c r="X240">
        <f t="shared" si="104"/>
        <v>0.77594987366812029</v>
      </c>
      <c r="Y240">
        <f t="shared" si="105"/>
        <v>-1.2573412959544945</v>
      </c>
      <c r="Z240">
        <f t="shared" si="106"/>
        <v>-14.103205199964048</v>
      </c>
      <c r="AA240">
        <f t="shared" si="107"/>
        <v>-1.1089821709009289</v>
      </c>
      <c r="AB240">
        <f t="shared" si="108"/>
        <v>-16.457176596531731</v>
      </c>
      <c r="AC240">
        <v>-1.2236460561930501E-3</v>
      </c>
      <c r="AD240">
        <v>2.36336853109258E-2</v>
      </c>
      <c r="AE240">
        <v>2.6808327200756299</v>
      </c>
      <c r="AF240">
        <v>0</v>
      </c>
      <c r="AG240">
        <v>0</v>
      </c>
      <c r="AH240">
        <f t="shared" si="109"/>
        <v>1</v>
      </c>
      <c r="AI240">
        <f t="shared" si="110"/>
        <v>0</v>
      </c>
      <c r="AJ240">
        <f t="shared" si="111"/>
        <v>53680.178450357213</v>
      </c>
      <c r="AK240">
        <f t="shared" si="112"/>
        <v>6.4636683870967701E-2</v>
      </c>
      <c r="AL240">
        <f t="shared" si="113"/>
        <v>3.167197509677417E-2</v>
      </c>
      <c r="AM240">
        <f t="shared" si="114"/>
        <v>0.49</v>
      </c>
      <c r="AN240">
        <f t="shared" si="115"/>
        <v>0.39</v>
      </c>
      <c r="AO240">
        <v>14.58</v>
      </c>
      <c r="AP240">
        <v>0.5</v>
      </c>
      <c r="AQ240" t="s">
        <v>196</v>
      </c>
      <c r="AR240">
        <v>1591798409.9709699</v>
      </c>
      <c r="AS240">
        <v>413.05683870967698</v>
      </c>
      <c r="AT240">
        <v>409.98174193548402</v>
      </c>
      <c r="AU240">
        <v>29.214977419354799</v>
      </c>
      <c r="AV240">
        <v>29.174622580645199</v>
      </c>
      <c r="AW240">
        <v>999.99900000000002</v>
      </c>
      <c r="AX240">
        <v>101.74122580645199</v>
      </c>
      <c r="AY240">
        <v>9.9740609677419406E-2</v>
      </c>
      <c r="AZ240">
        <v>27.7072838709677</v>
      </c>
      <c r="BA240">
        <v>27.8018838709677</v>
      </c>
      <c r="BB240">
        <v>27.787954838709702</v>
      </c>
      <c r="BC240">
        <v>0</v>
      </c>
      <c r="BD240">
        <v>0</v>
      </c>
      <c r="BE240">
        <v>10001.715806451601</v>
      </c>
      <c r="BF240">
        <v>6.4636683870967701E-2</v>
      </c>
      <c r="BG240">
        <v>1.91117E-3</v>
      </c>
      <c r="BH240">
        <v>1591798385.5999999</v>
      </c>
      <c r="BI240" t="s">
        <v>737</v>
      </c>
      <c r="BJ240">
        <v>37</v>
      </c>
      <c r="BK240">
        <v>-1.236</v>
      </c>
      <c r="BL240">
        <v>0.39200000000000002</v>
      </c>
      <c r="BM240">
        <v>410</v>
      </c>
      <c r="BN240">
        <v>29</v>
      </c>
      <c r="BO240">
        <v>0.24</v>
      </c>
      <c r="BP240">
        <v>0.26</v>
      </c>
      <c r="BQ240">
        <v>3.0733909756097599</v>
      </c>
      <c r="BR240">
        <v>-5.0111707317083198E-2</v>
      </c>
      <c r="BS240">
        <v>1.8460383792865499E-2</v>
      </c>
      <c r="BT240">
        <v>1</v>
      </c>
      <c r="BU240">
        <v>4.0130853658536601E-2</v>
      </c>
      <c r="BV240">
        <v>1.21710982578393E-2</v>
      </c>
      <c r="BW240">
        <v>1.63025871852166E-3</v>
      </c>
      <c r="BX240">
        <v>1</v>
      </c>
      <c r="BY240">
        <v>2</v>
      </c>
      <c r="BZ240">
        <v>2</v>
      </c>
      <c r="CA240" t="s">
        <v>289</v>
      </c>
      <c r="CB240">
        <v>100</v>
      </c>
      <c r="CC240">
        <v>100</v>
      </c>
      <c r="CD240">
        <v>-1.236</v>
      </c>
      <c r="CE240">
        <v>0.39200000000000002</v>
      </c>
      <c r="CF240">
        <v>2</v>
      </c>
      <c r="CG240">
        <v>1048.05</v>
      </c>
      <c r="CH240">
        <v>329.88799999999998</v>
      </c>
      <c r="CI240">
        <v>26.999500000000001</v>
      </c>
      <c r="CJ240">
        <v>32.311599999999999</v>
      </c>
      <c r="CK240">
        <v>30.000499999999999</v>
      </c>
      <c r="CL240">
        <v>31.971499999999999</v>
      </c>
      <c r="CM240">
        <v>32.040799999999997</v>
      </c>
      <c r="CN240">
        <v>26.062200000000001</v>
      </c>
      <c r="CO240">
        <v>-30</v>
      </c>
      <c r="CP240">
        <v>-30</v>
      </c>
      <c r="CQ240">
        <v>27</v>
      </c>
      <c r="CR240">
        <v>410</v>
      </c>
      <c r="CS240">
        <v>20</v>
      </c>
      <c r="CT240">
        <v>99.9846</v>
      </c>
      <c r="CU240">
        <v>100.26900000000001</v>
      </c>
    </row>
    <row r="241" spans="1:99" x14ac:dyDescent="0.25">
      <c r="A241">
        <v>225</v>
      </c>
      <c r="B241">
        <v>1591798423.5999999</v>
      </c>
      <c r="C241">
        <v>12609.0999999046</v>
      </c>
      <c r="D241" t="s">
        <v>744</v>
      </c>
      <c r="E241" t="s">
        <v>745</v>
      </c>
      <c r="F241">
        <v>1591798414.9709699</v>
      </c>
      <c r="G241">
        <f t="shared" si="87"/>
        <v>2.9299618344663123E-5</v>
      </c>
      <c r="H241">
        <f t="shared" si="88"/>
        <v>-2.1108809985290304</v>
      </c>
      <c r="I241">
        <f t="shared" si="89"/>
        <v>413.04890322580599</v>
      </c>
      <c r="J241">
        <f t="shared" si="90"/>
        <v>1308.6405936087558</v>
      </c>
      <c r="K241">
        <f t="shared" si="91"/>
        <v>133.27353557713673</v>
      </c>
      <c r="L241">
        <f t="shared" si="92"/>
        <v>42.065398221644656</v>
      </c>
      <c r="M241">
        <f t="shared" si="93"/>
        <v>3.7284778862532769E-3</v>
      </c>
      <c r="N241">
        <f t="shared" si="94"/>
        <v>2.7654658391024882</v>
      </c>
      <c r="O241">
        <f t="shared" si="95"/>
        <v>3.7256874559519243E-3</v>
      </c>
      <c r="P241">
        <f t="shared" si="96"/>
        <v>2.3288051891756406E-3</v>
      </c>
      <c r="Q241">
        <f t="shared" si="97"/>
        <v>1.1630528469677423E-2</v>
      </c>
      <c r="R241">
        <f t="shared" si="98"/>
        <v>27.693153344440816</v>
      </c>
      <c r="S241">
        <f t="shared" si="99"/>
        <v>27.795300000000001</v>
      </c>
      <c r="T241">
        <f t="shared" si="100"/>
        <v>3.7497897396612618</v>
      </c>
      <c r="U241">
        <f t="shared" si="101"/>
        <v>79.784321133721974</v>
      </c>
      <c r="V241">
        <f t="shared" si="102"/>
        <v>2.9753322112622951</v>
      </c>
      <c r="W241">
        <f t="shared" si="103"/>
        <v>3.7292191861550208</v>
      </c>
      <c r="X241">
        <f t="shared" si="104"/>
        <v>0.77445752839896675</v>
      </c>
      <c r="Y241">
        <f t="shared" si="105"/>
        <v>-1.2921131689996437</v>
      </c>
      <c r="Z241">
        <f t="shared" si="106"/>
        <v>-14.042042318360611</v>
      </c>
      <c r="AA241">
        <f t="shared" si="107"/>
        <v>-1.1040337325465965</v>
      </c>
      <c r="AB241">
        <f t="shared" si="108"/>
        <v>-16.426558691437172</v>
      </c>
      <c r="AC241">
        <v>-1.2237651037613801E-3</v>
      </c>
      <c r="AD241">
        <v>2.36359846136961E-2</v>
      </c>
      <c r="AE241">
        <v>2.6809967636380199</v>
      </c>
      <c r="AF241">
        <v>0</v>
      </c>
      <c r="AG241">
        <v>0</v>
      </c>
      <c r="AH241">
        <f t="shared" si="109"/>
        <v>1</v>
      </c>
      <c r="AI241">
        <f t="shared" si="110"/>
        <v>0</v>
      </c>
      <c r="AJ241">
        <f t="shared" si="111"/>
        <v>53686.294627425952</v>
      </c>
      <c r="AK241">
        <f t="shared" si="112"/>
        <v>6.0860954838709701E-2</v>
      </c>
      <c r="AL241">
        <f t="shared" si="113"/>
        <v>2.9821867870967751E-2</v>
      </c>
      <c r="AM241">
        <f t="shared" si="114"/>
        <v>0.49</v>
      </c>
      <c r="AN241">
        <f t="shared" si="115"/>
        <v>0.39</v>
      </c>
      <c r="AO241">
        <v>14.58</v>
      </c>
      <c r="AP241">
        <v>0.5</v>
      </c>
      <c r="AQ241" t="s">
        <v>196</v>
      </c>
      <c r="AR241">
        <v>1591798414.9709699</v>
      </c>
      <c r="AS241">
        <v>413.04890322580599</v>
      </c>
      <c r="AT241">
        <v>409.988870967742</v>
      </c>
      <c r="AU241">
        <v>29.2154064516129</v>
      </c>
      <c r="AV241">
        <v>29.173935483870999</v>
      </c>
      <c r="AW241">
        <v>999.99583870967695</v>
      </c>
      <c r="AX241">
        <v>101.74151612903199</v>
      </c>
      <c r="AY241">
        <v>9.9689338709677403E-2</v>
      </c>
      <c r="AZ241">
        <v>27.7011161290323</v>
      </c>
      <c r="BA241">
        <v>27.795300000000001</v>
      </c>
      <c r="BB241">
        <v>27.7843612903226</v>
      </c>
      <c r="BC241">
        <v>0</v>
      </c>
      <c r="BD241">
        <v>0</v>
      </c>
      <c r="BE241">
        <v>10002.660322580599</v>
      </c>
      <c r="BF241">
        <v>6.0860954838709701E-2</v>
      </c>
      <c r="BG241">
        <v>1.91117E-3</v>
      </c>
      <c r="BH241">
        <v>1591798385.5999999</v>
      </c>
      <c r="BI241" t="s">
        <v>737</v>
      </c>
      <c r="BJ241">
        <v>37</v>
      </c>
      <c r="BK241">
        <v>-1.236</v>
      </c>
      <c r="BL241">
        <v>0.39200000000000002</v>
      </c>
      <c r="BM241">
        <v>410</v>
      </c>
      <c r="BN241">
        <v>29</v>
      </c>
      <c r="BO241">
        <v>0.24</v>
      </c>
      <c r="BP241">
        <v>0.26</v>
      </c>
      <c r="BQ241">
        <v>3.0671975609756101</v>
      </c>
      <c r="BR241">
        <v>-0.169397351916384</v>
      </c>
      <c r="BS241">
        <v>2.35224013396351E-2</v>
      </c>
      <c r="BT241">
        <v>0</v>
      </c>
      <c r="BU241">
        <v>4.07090585365854E-2</v>
      </c>
      <c r="BV241">
        <v>1.1909734494776799E-2</v>
      </c>
      <c r="BW241">
        <v>1.6197460439270599E-3</v>
      </c>
      <c r="BX241">
        <v>1</v>
      </c>
      <c r="BY241">
        <v>1</v>
      </c>
      <c r="BZ241">
        <v>2</v>
      </c>
      <c r="CA241" t="s">
        <v>203</v>
      </c>
      <c r="CB241">
        <v>100</v>
      </c>
      <c r="CC241">
        <v>100</v>
      </c>
      <c r="CD241">
        <v>-1.236</v>
      </c>
      <c r="CE241">
        <v>0.39200000000000002</v>
      </c>
      <c r="CF241">
        <v>2</v>
      </c>
      <c r="CG241">
        <v>1045.3900000000001</v>
      </c>
      <c r="CH241">
        <v>329.87799999999999</v>
      </c>
      <c r="CI241">
        <v>26.999400000000001</v>
      </c>
      <c r="CJ241">
        <v>32.317300000000003</v>
      </c>
      <c r="CK241">
        <v>30.000399999999999</v>
      </c>
      <c r="CL241">
        <v>31.9771</v>
      </c>
      <c r="CM241">
        <v>32.046300000000002</v>
      </c>
      <c r="CN241">
        <v>26.065200000000001</v>
      </c>
      <c r="CO241">
        <v>-30</v>
      </c>
      <c r="CP241">
        <v>-30</v>
      </c>
      <c r="CQ241">
        <v>27</v>
      </c>
      <c r="CR241">
        <v>410</v>
      </c>
      <c r="CS241">
        <v>20</v>
      </c>
      <c r="CT241">
        <v>99.981899999999996</v>
      </c>
      <c r="CU241">
        <v>100.26900000000001</v>
      </c>
    </row>
    <row r="242" spans="1:99" x14ac:dyDescent="0.25">
      <c r="A242">
        <v>226</v>
      </c>
      <c r="B242">
        <v>1591798428.5999999</v>
      </c>
      <c r="C242">
        <v>12614.0999999046</v>
      </c>
      <c r="D242" t="s">
        <v>746</v>
      </c>
      <c r="E242" t="s">
        <v>747</v>
      </c>
      <c r="F242">
        <v>1591798419.9709699</v>
      </c>
      <c r="G242">
        <f t="shared" si="87"/>
        <v>2.9908197376711216E-5</v>
      </c>
      <c r="H242">
        <f t="shared" si="88"/>
        <v>-2.106159054622875</v>
      </c>
      <c r="I242">
        <f t="shared" si="89"/>
        <v>413.04316129032202</v>
      </c>
      <c r="J242">
        <f t="shared" si="90"/>
        <v>1286.1340997004645</v>
      </c>
      <c r="K242">
        <f t="shared" si="91"/>
        <v>130.98251653546569</v>
      </c>
      <c r="L242">
        <f t="shared" si="92"/>
        <v>42.065156904066711</v>
      </c>
      <c r="M242">
        <f t="shared" si="93"/>
        <v>3.8156208221675958E-3</v>
      </c>
      <c r="N242">
        <f t="shared" si="94"/>
        <v>2.765481435740007</v>
      </c>
      <c r="O242">
        <f t="shared" si="95"/>
        <v>3.8126985019324238E-3</v>
      </c>
      <c r="P242">
        <f t="shared" si="96"/>
        <v>2.3831989299556312E-3</v>
      </c>
      <c r="Q242">
        <f t="shared" si="97"/>
        <v>1.1583448827096776E-2</v>
      </c>
      <c r="R242">
        <f t="shared" si="98"/>
        <v>27.687676489032061</v>
      </c>
      <c r="S242">
        <f t="shared" si="99"/>
        <v>27.786529032258098</v>
      </c>
      <c r="T242">
        <f t="shared" si="100"/>
        <v>3.7478699145505345</v>
      </c>
      <c r="U242">
        <f t="shared" si="101"/>
        <v>79.809648866599602</v>
      </c>
      <c r="V242">
        <f t="shared" si="102"/>
        <v>2.9753535473569475</v>
      </c>
      <c r="W242">
        <f t="shared" si="103"/>
        <v>3.7280624455950151</v>
      </c>
      <c r="X242">
        <f t="shared" si="104"/>
        <v>0.77251636719358707</v>
      </c>
      <c r="Y242">
        <f t="shared" si="105"/>
        <v>-1.3189515043129647</v>
      </c>
      <c r="Z242">
        <f t="shared" si="106"/>
        <v>-13.526068617236319</v>
      </c>
      <c r="AA242">
        <f t="shared" si="107"/>
        <v>-1.063385420403022</v>
      </c>
      <c r="AB242">
        <f t="shared" si="108"/>
        <v>-15.896822093125209</v>
      </c>
      <c r="AC242">
        <v>-1.22377588279958E-3</v>
      </c>
      <c r="AD242">
        <v>2.36361928016731E-2</v>
      </c>
      <c r="AE242">
        <v>2.6810116162639699</v>
      </c>
      <c r="AF242">
        <v>0</v>
      </c>
      <c r="AG242">
        <v>0</v>
      </c>
      <c r="AH242">
        <f t="shared" si="109"/>
        <v>1</v>
      </c>
      <c r="AI242">
        <f t="shared" si="110"/>
        <v>0</v>
      </c>
      <c r="AJ242">
        <f t="shared" si="111"/>
        <v>53687.712169396109</v>
      </c>
      <c r="AK242">
        <f t="shared" si="112"/>
        <v>6.0614593548387101E-2</v>
      </c>
      <c r="AL242">
        <f t="shared" si="113"/>
        <v>2.9701150838709681E-2</v>
      </c>
      <c r="AM242">
        <f t="shared" si="114"/>
        <v>0.49</v>
      </c>
      <c r="AN242">
        <f t="shared" si="115"/>
        <v>0.39</v>
      </c>
      <c r="AO242">
        <v>14.58</v>
      </c>
      <c r="AP242">
        <v>0.5</v>
      </c>
      <c r="AQ242" t="s">
        <v>196</v>
      </c>
      <c r="AR242">
        <v>1591798419.9709699</v>
      </c>
      <c r="AS242">
        <v>413.04316129032202</v>
      </c>
      <c r="AT242">
        <v>409.99038709677399</v>
      </c>
      <c r="AU242">
        <v>29.215377419354802</v>
      </c>
      <c r="AV242">
        <v>29.1730451612903</v>
      </c>
      <c r="AW242">
        <v>999.99819354838701</v>
      </c>
      <c r="AX242">
        <v>101.74225806451599</v>
      </c>
      <c r="AY242">
        <v>9.9778909677419397E-2</v>
      </c>
      <c r="AZ242">
        <v>27.695806451612899</v>
      </c>
      <c r="BA242">
        <v>27.786529032258098</v>
      </c>
      <c r="BB242">
        <v>27.777841935483899</v>
      </c>
      <c r="BC242">
        <v>0</v>
      </c>
      <c r="BD242">
        <v>0</v>
      </c>
      <c r="BE242">
        <v>10002.675483871</v>
      </c>
      <c r="BF242">
        <v>6.0614593548387101E-2</v>
      </c>
      <c r="BG242">
        <v>1.91117E-3</v>
      </c>
      <c r="BH242">
        <v>1591798385.5999999</v>
      </c>
      <c r="BI242" t="s">
        <v>737</v>
      </c>
      <c r="BJ242">
        <v>37</v>
      </c>
      <c r="BK242">
        <v>-1.236</v>
      </c>
      <c r="BL242">
        <v>0.39200000000000002</v>
      </c>
      <c r="BM242">
        <v>410</v>
      </c>
      <c r="BN242">
        <v>29</v>
      </c>
      <c r="BO242">
        <v>0.24</v>
      </c>
      <c r="BP242">
        <v>0.26</v>
      </c>
      <c r="BQ242">
        <v>3.0563987804877999</v>
      </c>
      <c r="BR242">
        <v>-0.106496864111505</v>
      </c>
      <c r="BS242">
        <v>1.9640285154544301E-2</v>
      </c>
      <c r="BT242">
        <v>0</v>
      </c>
      <c r="BU242">
        <v>4.1973256097561001E-2</v>
      </c>
      <c r="BV242">
        <v>7.95869268293092E-3</v>
      </c>
      <c r="BW242">
        <v>1.2402049266245501E-3</v>
      </c>
      <c r="BX242">
        <v>1</v>
      </c>
      <c r="BY242">
        <v>1</v>
      </c>
      <c r="BZ242">
        <v>2</v>
      </c>
      <c r="CA242" t="s">
        <v>203</v>
      </c>
      <c r="CB242">
        <v>100</v>
      </c>
      <c r="CC242">
        <v>100</v>
      </c>
      <c r="CD242">
        <v>-1.236</v>
      </c>
      <c r="CE242">
        <v>0.39200000000000002</v>
      </c>
      <c r="CF242">
        <v>2</v>
      </c>
      <c r="CG242">
        <v>1048.57</v>
      </c>
      <c r="CH242">
        <v>329.983</v>
      </c>
      <c r="CI242">
        <v>26.999500000000001</v>
      </c>
      <c r="CJ242">
        <v>32.3215</v>
      </c>
      <c r="CK242">
        <v>30.000299999999999</v>
      </c>
      <c r="CL242">
        <v>31.981200000000001</v>
      </c>
      <c r="CM242">
        <v>32.051200000000001</v>
      </c>
      <c r="CN242">
        <v>26.064399999999999</v>
      </c>
      <c r="CO242">
        <v>-30</v>
      </c>
      <c r="CP242">
        <v>-30</v>
      </c>
      <c r="CQ242">
        <v>27</v>
      </c>
      <c r="CR242">
        <v>410</v>
      </c>
      <c r="CS242">
        <v>20</v>
      </c>
      <c r="CT242">
        <v>99.9816</v>
      </c>
      <c r="CU242">
        <v>100.26900000000001</v>
      </c>
    </row>
    <row r="243" spans="1:99" x14ac:dyDescent="0.25">
      <c r="A243">
        <v>227</v>
      </c>
      <c r="B243">
        <v>1591798687.5999999</v>
      </c>
      <c r="C243">
        <v>12873.0999999046</v>
      </c>
      <c r="D243" t="s">
        <v>750</v>
      </c>
      <c r="E243" t="s">
        <v>751</v>
      </c>
      <c r="F243">
        <v>1591798673.5032301</v>
      </c>
      <c r="G243">
        <f t="shared" si="87"/>
        <v>6.0679034719714123E-5</v>
      </c>
      <c r="H243">
        <f t="shared" si="88"/>
        <v>-1.6881739207823929</v>
      </c>
      <c r="I243">
        <f t="shared" si="89"/>
        <v>411.99506451612899</v>
      </c>
      <c r="J243">
        <f t="shared" si="90"/>
        <v>752.72832860335916</v>
      </c>
      <c r="K243">
        <f t="shared" si="91"/>
        <v>76.66136105834434</v>
      </c>
      <c r="L243">
        <f t="shared" si="92"/>
        <v>41.959497464017574</v>
      </c>
      <c r="M243">
        <f t="shared" si="93"/>
        <v>7.7716107846668827E-3</v>
      </c>
      <c r="N243">
        <f t="shared" si="94"/>
        <v>2.7870779664811436</v>
      </c>
      <c r="O243">
        <f t="shared" si="95"/>
        <v>7.7595916133635324E-3</v>
      </c>
      <c r="P243">
        <f t="shared" si="96"/>
        <v>4.8508230612737419E-3</v>
      </c>
      <c r="Q243">
        <f t="shared" si="97"/>
        <v>-5.3284801364516035E-4</v>
      </c>
      <c r="R243">
        <f t="shared" si="98"/>
        <v>27.706995453419069</v>
      </c>
      <c r="S243">
        <f t="shared" si="99"/>
        <v>27.794245161290299</v>
      </c>
      <c r="T243">
        <f t="shared" si="100"/>
        <v>3.7495588068885275</v>
      </c>
      <c r="U243">
        <f t="shared" si="101"/>
        <v>79.790410422205824</v>
      </c>
      <c r="V243">
        <f t="shared" si="102"/>
        <v>2.9794563433943435</v>
      </c>
      <c r="W243">
        <f t="shared" si="103"/>
        <v>3.734103293401728</v>
      </c>
      <c r="X243">
        <f t="shared" si="104"/>
        <v>0.77010246349418399</v>
      </c>
      <c r="Y243">
        <f t="shared" si="105"/>
        <v>-2.6759454311393926</v>
      </c>
      <c r="Z243">
        <f t="shared" si="106"/>
        <v>-10.627043774794007</v>
      </c>
      <c r="AA243">
        <f t="shared" si="107"/>
        <v>-0.82914397984527788</v>
      </c>
      <c r="AB243">
        <f t="shared" si="108"/>
        <v>-14.132666033792322</v>
      </c>
      <c r="AC243">
        <v>-1.22367456848621E-3</v>
      </c>
      <c r="AD243">
        <v>2.3634236001675499E-2</v>
      </c>
      <c r="AE243">
        <v>2.6808720100341898</v>
      </c>
      <c r="AF243">
        <v>0</v>
      </c>
      <c r="AG243">
        <v>0</v>
      </c>
      <c r="AH243">
        <f t="shared" si="109"/>
        <v>1</v>
      </c>
      <c r="AI243">
        <f t="shared" si="110"/>
        <v>0</v>
      </c>
      <c r="AJ243">
        <f t="shared" si="111"/>
        <v>53678.568356995151</v>
      </c>
      <c r="AK243">
        <f t="shared" si="112"/>
        <v>-2.7883203225806401E-3</v>
      </c>
      <c r="AL243">
        <f t="shared" si="113"/>
        <v>-1.3662769580645136E-3</v>
      </c>
      <c r="AM243">
        <f t="shared" si="114"/>
        <v>0.49</v>
      </c>
      <c r="AN243">
        <f t="shared" si="115"/>
        <v>0.39</v>
      </c>
      <c r="AO243">
        <v>12.2</v>
      </c>
      <c r="AP243">
        <v>0.5</v>
      </c>
      <c r="AQ243" t="s">
        <v>196</v>
      </c>
      <c r="AR243">
        <v>1591798673.5032301</v>
      </c>
      <c r="AS243">
        <v>411.99506451612899</v>
      </c>
      <c r="AT243">
        <v>409.96603225806501</v>
      </c>
      <c r="AU243">
        <v>29.254909677419398</v>
      </c>
      <c r="AV243">
        <v>29.1830483870968</v>
      </c>
      <c r="AW243">
        <v>1000.02</v>
      </c>
      <c r="AX243">
        <v>101.745322580645</v>
      </c>
      <c r="AY243">
        <v>9.9337896774193496E-2</v>
      </c>
      <c r="AZ243">
        <v>27.7235193548387</v>
      </c>
      <c r="BA243">
        <v>27.794245161290299</v>
      </c>
      <c r="BB243">
        <v>27.804845161290299</v>
      </c>
      <c r="BC243">
        <v>0</v>
      </c>
      <c r="BD243">
        <v>0</v>
      </c>
      <c r="BE243">
        <v>10001.5461290323</v>
      </c>
      <c r="BF243">
        <v>-2.7883203225806401E-3</v>
      </c>
      <c r="BG243">
        <v>1.91117E-3</v>
      </c>
      <c r="BH243">
        <v>1591798675.5999999</v>
      </c>
      <c r="BI243" t="s">
        <v>752</v>
      </c>
      <c r="BJ243">
        <v>38</v>
      </c>
      <c r="BK243">
        <v>-1.28</v>
      </c>
      <c r="BL243">
        <v>0.38800000000000001</v>
      </c>
      <c r="BM243">
        <v>410</v>
      </c>
      <c r="BN243">
        <v>29</v>
      </c>
      <c r="BO243">
        <v>0.67</v>
      </c>
      <c r="BP243">
        <v>0.15</v>
      </c>
      <c r="BQ243">
        <v>1.0430403875609799</v>
      </c>
      <c r="BR243">
        <v>10.670792315121499</v>
      </c>
      <c r="BS243">
        <v>1.17812562724805</v>
      </c>
      <c r="BT243">
        <v>0</v>
      </c>
      <c r="BU243">
        <v>3.6440028329268299E-2</v>
      </c>
      <c r="BV243">
        <v>0.36813219356444499</v>
      </c>
      <c r="BW243">
        <v>4.0405642199655901E-2</v>
      </c>
      <c r="BX243">
        <v>0</v>
      </c>
      <c r="BY243">
        <v>0</v>
      </c>
      <c r="BZ243">
        <v>2</v>
      </c>
      <c r="CA243" t="s">
        <v>198</v>
      </c>
      <c r="CB243">
        <v>100</v>
      </c>
      <c r="CC243">
        <v>100</v>
      </c>
      <c r="CD243">
        <v>-1.28</v>
      </c>
      <c r="CE243">
        <v>0.38800000000000001</v>
      </c>
      <c r="CF243">
        <v>2</v>
      </c>
      <c r="CG243">
        <v>1042.96</v>
      </c>
      <c r="CH243">
        <v>326.92500000000001</v>
      </c>
      <c r="CI243">
        <v>26.999400000000001</v>
      </c>
      <c r="CJ243">
        <v>32.5383</v>
      </c>
      <c r="CK243">
        <v>30.000399999999999</v>
      </c>
      <c r="CL243">
        <v>32.231999999999999</v>
      </c>
      <c r="CM243">
        <v>32.295999999999999</v>
      </c>
      <c r="CN243">
        <v>26.092700000000001</v>
      </c>
      <c r="CO243">
        <v>-30</v>
      </c>
      <c r="CP243">
        <v>-30</v>
      </c>
      <c r="CQ243">
        <v>27</v>
      </c>
      <c r="CR243">
        <v>410</v>
      </c>
      <c r="CS243">
        <v>20</v>
      </c>
      <c r="CT243">
        <v>99.922399999999996</v>
      </c>
      <c r="CU243">
        <v>100.23699999999999</v>
      </c>
    </row>
    <row r="244" spans="1:99" x14ac:dyDescent="0.25">
      <c r="A244">
        <v>228</v>
      </c>
      <c r="B244">
        <v>1591798692.5999999</v>
      </c>
      <c r="C244">
        <v>12878.0999999046</v>
      </c>
      <c r="D244" t="s">
        <v>753</v>
      </c>
      <c r="E244" t="s">
        <v>754</v>
      </c>
      <c r="F244">
        <v>1591798684.2451601</v>
      </c>
      <c r="G244">
        <f t="shared" si="87"/>
        <v>6.4481376136771491E-5</v>
      </c>
      <c r="H244">
        <f t="shared" si="88"/>
        <v>-1.816760565792283</v>
      </c>
      <c r="I244">
        <f t="shared" si="89"/>
        <v>412.15741935483902</v>
      </c>
      <c r="J244">
        <f t="shared" si="90"/>
        <v>755.42962183405598</v>
      </c>
      <c r="K244">
        <f t="shared" si="91"/>
        <v>76.936458202692194</v>
      </c>
      <c r="L244">
        <f t="shared" si="92"/>
        <v>41.976024173021806</v>
      </c>
      <c r="M244">
        <f t="shared" si="93"/>
        <v>8.3042541841381289E-3</v>
      </c>
      <c r="N244">
        <f t="shared" si="94"/>
        <v>2.7880194554024933</v>
      </c>
      <c r="O244">
        <f t="shared" si="95"/>
        <v>8.2905372332644101E-3</v>
      </c>
      <c r="P244">
        <f t="shared" si="96"/>
        <v>5.1828162704562059E-3</v>
      </c>
      <c r="Q244">
        <f t="shared" si="97"/>
        <v>-1.4975194574516125E-3</v>
      </c>
      <c r="R244">
        <f t="shared" si="98"/>
        <v>27.69078538042357</v>
      </c>
      <c r="S244">
        <f t="shared" si="99"/>
        <v>27.778267741935501</v>
      </c>
      <c r="T244">
        <f t="shared" si="100"/>
        <v>3.7460624341000819</v>
      </c>
      <c r="U244">
        <f t="shared" si="101"/>
        <v>79.878470706704093</v>
      </c>
      <c r="V244">
        <f t="shared" si="102"/>
        <v>2.9801016489251686</v>
      </c>
      <c r="W244">
        <f t="shared" si="103"/>
        <v>3.7307945715027979</v>
      </c>
      <c r="X244">
        <f t="shared" si="104"/>
        <v>0.76596078517491328</v>
      </c>
      <c r="Y244">
        <f t="shared" si="105"/>
        <v>-2.8436286876316226</v>
      </c>
      <c r="Z244">
        <f t="shared" si="106"/>
        <v>-10.509902616043087</v>
      </c>
      <c r="AA244">
        <f t="shared" si="107"/>
        <v>-0.81960012514877156</v>
      </c>
      <c r="AB244">
        <f t="shared" si="108"/>
        <v>-14.174628948280933</v>
      </c>
      <c r="AC244">
        <v>-1.22431742483656E-3</v>
      </c>
      <c r="AD244">
        <v>2.36466522266186E-2</v>
      </c>
      <c r="AE244">
        <v>2.6817577037504199</v>
      </c>
      <c r="AF244">
        <v>0</v>
      </c>
      <c r="AG244">
        <v>0</v>
      </c>
      <c r="AH244">
        <f t="shared" si="109"/>
        <v>1</v>
      </c>
      <c r="AI244">
        <f t="shared" si="110"/>
        <v>0</v>
      </c>
      <c r="AJ244">
        <f t="shared" si="111"/>
        <v>53708.325472178891</v>
      </c>
      <c r="AK244">
        <f t="shared" si="112"/>
        <v>-7.8363132258064492E-3</v>
      </c>
      <c r="AL244">
        <f t="shared" si="113"/>
        <v>-3.8397934806451602E-3</v>
      </c>
      <c r="AM244">
        <f t="shared" si="114"/>
        <v>0.49</v>
      </c>
      <c r="AN244">
        <f t="shared" si="115"/>
        <v>0.39</v>
      </c>
      <c r="AO244">
        <v>12.2</v>
      </c>
      <c r="AP244">
        <v>0.5</v>
      </c>
      <c r="AQ244" t="s">
        <v>196</v>
      </c>
      <c r="AR244">
        <v>1591798684.2451601</v>
      </c>
      <c r="AS244">
        <v>412.15741935483902</v>
      </c>
      <c r="AT244">
        <v>409.973419354839</v>
      </c>
      <c r="AU244">
        <v>29.261251612903202</v>
      </c>
      <c r="AV244">
        <v>29.184887096774201</v>
      </c>
      <c r="AW244">
        <v>1000.01125806452</v>
      </c>
      <c r="AX244">
        <v>101.745451612903</v>
      </c>
      <c r="AY244">
        <v>9.9188812903225801E-2</v>
      </c>
      <c r="AZ244">
        <v>27.7083451612903</v>
      </c>
      <c r="BA244">
        <v>27.778267741935501</v>
      </c>
      <c r="BB244">
        <v>27.790522580645199</v>
      </c>
      <c r="BC244">
        <v>0</v>
      </c>
      <c r="BD244">
        <v>0</v>
      </c>
      <c r="BE244">
        <v>10006.787741935501</v>
      </c>
      <c r="BF244">
        <v>-7.8363132258064492E-3</v>
      </c>
      <c r="BG244">
        <v>1.91117E-3</v>
      </c>
      <c r="BH244">
        <v>1591798675.5999999</v>
      </c>
      <c r="BI244" t="s">
        <v>752</v>
      </c>
      <c r="BJ244">
        <v>38</v>
      </c>
      <c r="BK244">
        <v>-1.28</v>
      </c>
      <c r="BL244">
        <v>0.38800000000000001</v>
      </c>
      <c r="BM244">
        <v>410</v>
      </c>
      <c r="BN244">
        <v>29</v>
      </c>
      <c r="BO244">
        <v>0.67</v>
      </c>
      <c r="BP244">
        <v>0.15</v>
      </c>
      <c r="BQ244">
        <v>1.6635836785365901</v>
      </c>
      <c r="BR244">
        <v>10.221215081812201</v>
      </c>
      <c r="BS244">
        <v>1.14957476867412</v>
      </c>
      <c r="BT244">
        <v>0</v>
      </c>
      <c r="BU244">
        <v>5.8287916097561003E-2</v>
      </c>
      <c r="BV244">
        <v>0.35162755902440301</v>
      </c>
      <c r="BW244">
        <v>3.9367626197724097E-2</v>
      </c>
      <c r="BX244">
        <v>0</v>
      </c>
      <c r="BY244">
        <v>0</v>
      </c>
      <c r="BZ244">
        <v>2</v>
      </c>
      <c r="CA244" t="s">
        <v>198</v>
      </c>
      <c r="CB244">
        <v>100</v>
      </c>
      <c r="CC244">
        <v>100</v>
      </c>
      <c r="CD244">
        <v>-1.28</v>
      </c>
      <c r="CE244">
        <v>0.38800000000000001</v>
      </c>
      <c r="CF244">
        <v>2</v>
      </c>
      <c r="CG244">
        <v>1044.9000000000001</v>
      </c>
      <c r="CH244">
        <v>327.00200000000001</v>
      </c>
      <c r="CI244">
        <v>26.999500000000001</v>
      </c>
      <c r="CJ244">
        <v>32.541899999999998</v>
      </c>
      <c r="CK244">
        <v>30.000399999999999</v>
      </c>
      <c r="CL244">
        <v>32.228400000000001</v>
      </c>
      <c r="CM244">
        <v>32.293599999999998</v>
      </c>
      <c r="CN244">
        <v>26.091699999999999</v>
      </c>
      <c r="CO244">
        <v>-30</v>
      </c>
      <c r="CP244">
        <v>-30</v>
      </c>
      <c r="CQ244">
        <v>27</v>
      </c>
      <c r="CR244">
        <v>410</v>
      </c>
      <c r="CS244">
        <v>20</v>
      </c>
      <c r="CT244">
        <v>99.923599999999993</v>
      </c>
      <c r="CU244">
        <v>100.236</v>
      </c>
    </row>
    <row r="245" spans="1:99" x14ac:dyDescent="0.25">
      <c r="A245">
        <v>229</v>
      </c>
      <c r="B245">
        <v>1591798697.5999999</v>
      </c>
      <c r="C245">
        <v>12883.0999999046</v>
      </c>
      <c r="D245" t="s">
        <v>755</v>
      </c>
      <c r="E245" t="s">
        <v>756</v>
      </c>
      <c r="F245">
        <v>1591798689.03548</v>
      </c>
      <c r="G245">
        <f t="shared" si="87"/>
        <v>7.6471962416489893E-5</v>
      </c>
      <c r="H245">
        <f t="shared" si="88"/>
        <v>-2.1638090172691191</v>
      </c>
      <c r="I245">
        <f t="shared" si="89"/>
        <v>412.56667741935502</v>
      </c>
      <c r="J245">
        <f t="shared" si="90"/>
        <v>756.25522394848235</v>
      </c>
      <c r="K245">
        <f t="shared" si="91"/>
        <v>77.020637751316841</v>
      </c>
      <c r="L245">
        <f t="shared" si="92"/>
        <v>42.017757502386772</v>
      </c>
      <c r="M245">
        <f t="shared" si="93"/>
        <v>9.8819227885275241E-3</v>
      </c>
      <c r="N245">
        <f t="shared" si="94"/>
        <v>2.788526524796723</v>
      </c>
      <c r="O245">
        <f t="shared" si="95"/>
        <v>9.8625088666290037E-3</v>
      </c>
      <c r="P245">
        <f t="shared" si="96"/>
        <v>6.1658090920205851E-3</v>
      </c>
      <c r="Q245">
        <f t="shared" si="97"/>
        <v>-2.8698244619032253E-3</v>
      </c>
      <c r="R245">
        <f t="shared" si="98"/>
        <v>27.683616769021917</v>
      </c>
      <c r="S245">
        <f t="shared" si="99"/>
        <v>27.773890322580598</v>
      </c>
      <c r="T245">
        <f t="shared" si="100"/>
        <v>3.7451050106855082</v>
      </c>
      <c r="U245">
        <f t="shared" si="101"/>
        <v>79.934136697180904</v>
      </c>
      <c r="V245">
        <f t="shared" si="102"/>
        <v>2.9814990094534535</v>
      </c>
      <c r="W245">
        <f t="shared" si="103"/>
        <v>3.7299445926944057</v>
      </c>
      <c r="X245">
        <f t="shared" si="104"/>
        <v>0.76360600123205469</v>
      </c>
      <c r="Y245">
        <f t="shared" si="105"/>
        <v>-3.3724135425672044</v>
      </c>
      <c r="Z245">
        <f t="shared" si="106"/>
        <v>-10.440041239609702</v>
      </c>
      <c r="AA245">
        <f t="shared" si="107"/>
        <v>-0.81397043076867981</v>
      </c>
      <c r="AB245">
        <f t="shared" si="108"/>
        <v>-14.629295037407489</v>
      </c>
      <c r="AC245">
        <v>-1.2246637441813599E-3</v>
      </c>
      <c r="AD245">
        <v>2.36533410909112E-2</v>
      </c>
      <c r="AE245">
        <v>2.68223471517156</v>
      </c>
      <c r="AF245">
        <v>0</v>
      </c>
      <c r="AG245">
        <v>0</v>
      </c>
      <c r="AH245">
        <f t="shared" si="109"/>
        <v>1</v>
      </c>
      <c r="AI245">
        <f t="shared" si="110"/>
        <v>0</v>
      </c>
      <c r="AJ245">
        <f t="shared" si="111"/>
        <v>53723.591226480588</v>
      </c>
      <c r="AK245">
        <f t="shared" si="112"/>
        <v>-1.50173964516129E-2</v>
      </c>
      <c r="AL245">
        <f t="shared" si="113"/>
        <v>-7.3585242612903209E-3</v>
      </c>
      <c r="AM245">
        <f t="shared" si="114"/>
        <v>0.49</v>
      </c>
      <c r="AN245">
        <f t="shared" si="115"/>
        <v>0.39</v>
      </c>
      <c r="AO245">
        <v>12.2</v>
      </c>
      <c r="AP245">
        <v>0.5</v>
      </c>
      <c r="AQ245" t="s">
        <v>196</v>
      </c>
      <c r="AR245">
        <v>1591798689.03548</v>
      </c>
      <c r="AS245">
        <v>412.56667741935502</v>
      </c>
      <c r="AT245">
        <v>409.96532258064502</v>
      </c>
      <c r="AU245">
        <v>29.274935483871001</v>
      </c>
      <c r="AV245">
        <v>29.184370967741899</v>
      </c>
      <c r="AW245">
        <v>1000.0005483871</v>
      </c>
      <c r="AX245">
        <v>101.745483870968</v>
      </c>
      <c r="AY245">
        <v>9.9284022580645198E-2</v>
      </c>
      <c r="AZ245">
        <v>27.704445161290302</v>
      </c>
      <c r="BA245">
        <v>27.773890322580598</v>
      </c>
      <c r="BB245">
        <v>27.7873612903226</v>
      </c>
      <c r="BC245">
        <v>0</v>
      </c>
      <c r="BD245">
        <v>0</v>
      </c>
      <c r="BE245">
        <v>10009.6151612903</v>
      </c>
      <c r="BF245">
        <v>-1.50173964516129E-2</v>
      </c>
      <c r="BG245">
        <v>1.91117E-3</v>
      </c>
      <c r="BH245">
        <v>1591798675.5999999</v>
      </c>
      <c r="BI245" t="s">
        <v>752</v>
      </c>
      <c r="BJ245">
        <v>38</v>
      </c>
      <c r="BK245">
        <v>-1.28</v>
      </c>
      <c r="BL245">
        <v>0.38800000000000001</v>
      </c>
      <c r="BM245">
        <v>410</v>
      </c>
      <c r="BN245">
        <v>29</v>
      </c>
      <c r="BO245">
        <v>0.67</v>
      </c>
      <c r="BP245">
        <v>0.15</v>
      </c>
      <c r="BQ245">
        <v>2.2837986365853702</v>
      </c>
      <c r="BR245">
        <v>4.6053739233437403</v>
      </c>
      <c r="BS245">
        <v>0.71241569105032798</v>
      </c>
      <c r="BT245">
        <v>0</v>
      </c>
      <c r="BU245">
        <v>7.9953677073170706E-2</v>
      </c>
      <c r="BV245">
        <v>0.15921935686407401</v>
      </c>
      <c r="BW245">
        <v>2.3983519066121398E-2</v>
      </c>
      <c r="BX245">
        <v>0</v>
      </c>
      <c r="BY245">
        <v>0</v>
      </c>
      <c r="BZ245">
        <v>2</v>
      </c>
      <c r="CA245" t="s">
        <v>198</v>
      </c>
      <c r="CB245">
        <v>100</v>
      </c>
      <c r="CC245">
        <v>100</v>
      </c>
      <c r="CD245">
        <v>-1.28</v>
      </c>
      <c r="CE245">
        <v>0.38800000000000001</v>
      </c>
      <c r="CF245">
        <v>2</v>
      </c>
      <c r="CG245">
        <v>1047.28</v>
      </c>
      <c r="CH245">
        <v>327.12299999999999</v>
      </c>
      <c r="CI245">
        <v>26.999500000000001</v>
      </c>
      <c r="CJ245">
        <v>32.546199999999999</v>
      </c>
      <c r="CK245">
        <v>30.000299999999999</v>
      </c>
      <c r="CL245">
        <v>32.231299999999997</v>
      </c>
      <c r="CM245">
        <v>32.296999999999997</v>
      </c>
      <c r="CN245">
        <v>26.094899999999999</v>
      </c>
      <c r="CO245">
        <v>-30</v>
      </c>
      <c r="CP245">
        <v>-30</v>
      </c>
      <c r="CQ245">
        <v>27</v>
      </c>
      <c r="CR245">
        <v>410</v>
      </c>
      <c r="CS245">
        <v>20</v>
      </c>
      <c r="CT245">
        <v>99.922700000000006</v>
      </c>
      <c r="CU245">
        <v>100.233</v>
      </c>
    </row>
    <row r="246" spans="1:99" x14ac:dyDescent="0.25">
      <c r="A246">
        <v>230</v>
      </c>
      <c r="B246">
        <v>1591798702.5999999</v>
      </c>
      <c r="C246">
        <v>12888.0999999046</v>
      </c>
      <c r="D246" t="s">
        <v>757</v>
      </c>
      <c r="E246" t="s">
        <v>758</v>
      </c>
      <c r="F246">
        <v>1591798693.9709699</v>
      </c>
      <c r="G246">
        <f t="shared" si="87"/>
        <v>7.7032642241736671E-5</v>
      </c>
      <c r="H246">
        <f t="shared" si="88"/>
        <v>-2.1431654094431094</v>
      </c>
      <c r="I246">
        <f t="shared" si="89"/>
        <v>412.54993548387102</v>
      </c>
      <c r="J246">
        <f t="shared" si="90"/>
        <v>749.98218612436244</v>
      </c>
      <c r="K246">
        <f t="shared" si="91"/>
        <v>76.381928371817509</v>
      </c>
      <c r="L246">
        <f t="shared" si="92"/>
        <v>42.016144123057536</v>
      </c>
      <c r="M246">
        <f t="shared" si="93"/>
        <v>9.9668406609438771E-3</v>
      </c>
      <c r="N246">
        <f t="shared" si="94"/>
        <v>2.7868165613407054</v>
      </c>
      <c r="O246">
        <f t="shared" si="95"/>
        <v>9.9470799162777734E-3</v>
      </c>
      <c r="P246">
        <f t="shared" si="96"/>
        <v>6.2186970716370492E-3</v>
      </c>
      <c r="Q246">
        <f t="shared" si="97"/>
        <v>-8.5807352129032449E-5</v>
      </c>
      <c r="R246">
        <f t="shared" si="98"/>
        <v>27.679769379689933</v>
      </c>
      <c r="S246">
        <f t="shared" si="99"/>
        <v>27.769596774193602</v>
      </c>
      <c r="T246">
        <f t="shared" si="100"/>
        <v>3.7441661388428749</v>
      </c>
      <c r="U246">
        <f t="shared" si="101"/>
        <v>79.951337340101574</v>
      </c>
      <c r="V246">
        <f t="shared" si="102"/>
        <v>2.9814959890815653</v>
      </c>
      <c r="W246">
        <f t="shared" si="103"/>
        <v>3.7291383587477811</v>
      </c>
      <c r="X246">
        <f t="shared" si="104"/>
        <v>0.76267014976130953</v>
      </c>
      <c r="Y246">
        <f t="shared" si="105"/>
        <v>-3.397139522860587</v>
      </c>
      <c r="Z246">
        <f t="shared" si="106"/>
        <v>-10.344462856422792</v>
      </c>
      <c r="AA246">
        <f t="shared" si="107"/>
        <v>-0.8069812435584286</v>
      </c>
      <c r="AB246">
        <f t="shared" si="108"/>
        <v>-14.548669430193936</v>
      </c>
      <c r="AC246">
        <v>-1.22349611665252E-3</v>
      </c>
      <c r="AD246">
        <v>2.36307893559243E-2</v>
      </c>
      <c r="AE246">
        <v>2.6806260932009902</v>
      </c>
      <c r="AF246">
        <v>0</v>
      </c>
      <c r="AG246">
        <v>0</v>
      </c>
      <c r="AH246">
        <f t="shared" si="109"/>
        <v>1</v>
      </c>
      <c r="AI246">
        <f t="shared" si="110"/>
        <v>0</v>
      </c>
      <c r="AJ246">
        <f t="shared" si="111"/>
        <v>53675.127326151596</v>
      </c>
      <c r="AK246">
        <f t="shared" si="112"/>
        <v>-4.4901806451612999E-4</v>
      </c>
      <c r="AL246">
        <f t="shared" si="113"/>
        <v>-2.200188516129037E-4</v>
      </c>
      <c r="AM246">
        <f t="shared" si="114"/>
        <v>0.49</v>
      </c>
      <c r="AN246">
        <f t="shared" si="115"/>
        <v>0.39</v>
      </c>
      <c r="AO246">
        <v>12.2</v>
      </c>
      <c r="AP246">
        <v>0.5</v>
      </c>
      <c r="AQ246" t="s">
        <v>196</v>
      </c>
      <c r="AR246">
        <v>1591798693.9709699</v>
      </c>
      <c r="AS246">
        <v>412.54993548387102</v>
      </c>
      <c r="AT246">
        <v>409.97403225806403</v>
      </c>
      <c r="AU246">
        <v>29.274841935483899</v>
      </c>
      <c r="AV246">
        <v>29.1836129032258</v>
      </c>
      <c r="AW246">
        <v>999.99503225806404</v>
      </c>
      <c r="AX246">
        <v>101.745419354839</v>
      </c>
      <c r="AY246">
        <v>9.9570812903225794E-2</v>
      </c>
      <c r="AZ246">
        <v>27.7007451612903</v>
      </c>
      <c r="BA246">
        <v>27.769596774193602</v>
      </c>
      <c r="BB246">
        <v>27.783135483871</v>
      </c>
      <c r="BC246">
        <v>0</v>
      </c>
      <c r="BD246">
        <v>0</v>
      </c>
      <c r="BE246">
        <v>10000.078064516099</v>
      </c>
      <c r="BF246">
        <v>-4.4901806451612999E-4</v>
      </c>
      <c r="BG246">
        <v>1.91117E-3</v>
      </c>
      <c r="BH246">
        <v>1591798675.5999999</v>
      </c>
      <c r="BI246" t="s">
        <v>752</v>
      </c>
      <c r="BJ246">
        <v>38</v>
      </c>
      <c r="BK246">
        <v>-1.28</v>
      </c>
      <c r="BL246">
        <v>0.38800000000000001</v>
      </c>
      <c r="BM246">
        <v>410</v>
      </c>
      <c r="BN246">
        <v>29</v>
      </c>
      <c r="BO246">
        <v>0.67</v>
      </c>
      <c r="BP246">
        <v>0.15</v>
      </c>
      <c r="BQ246">
        <v>2.5894200000000001</v>
      </c>
      <c r="BR246">
        <v>-0.22652236933794101</v>
      </c>
      <c r="BS246">
        <v>3.3376089513595102E-2</v>
      </c>
      <c r="BT246">
        <v>0</v>
      </c>
      <c r="BU246">
        <v>9.0989041463414605E-2</v>
      </c>
      <c r="BV246">
        <v>9.8705623693381896E-3</v>
      </c>
      <c r="BW246">
        <v>1.49882108549672E-3</v>
      </c>
      <c r="BX246">
        <v>1</v>
      </c>
      <c r="BY246">
        <v>1</v>
      </c>
      <c r="BZ246">
        <v>2</v>
      </c>
      <c r="CA246" t="s">
        <v>203</v>
      </c>
      <c r="CB246">
        <v>100</v>
      </c>
      <c r="CC246">
        <v>100</v>
      </c>
      <c r="CD246">
        <v>-1.28</v>
      </c>
      <c r="CE246">
        <v>0.38800000000000001</v>
      </c>
      <c r="CF246">
        <v>2</v>
      </c>
      <c r="CG246">
        <v>1047.57</v>
      </c>
      <c r="CH246">
        <v>327.20699999999999</v>
      </c>
      <c r="CI246">
        <v>26.999600000000001</v>
      </c>
      <c r="CJ246">
        <v>32.549900000000001</v>
      </c>
      <c r="CK246">
        <v>30.000299999999999</v>
      </c>
      <c r="CL246">
        <v>32.234099999999998</v>
      </c>
      <c r="CM246">
        <v>32.3005</v>
      </c>
      <c r="CN246">
        <v>26.094200000000001</v>
      </c>
      <c r="CO246">
        <v>-30</v>
      </c>
      <c r="CP246">
        <v>-30</v>
      </c>
      <c r="CQ246">
        <v>27</v>
      </c>
      <c r="CR246">
        <v>410</v>
      </c>
      <c r="CS246">
        <v>20</v>
      </c>
      <c r="CT246">
        <v>99.921499999999995</v>
      </c>
      <c r="CU246">
        <v>100.235</v>
      </c>
    </row>
    <row r="247" spans="1:99" x14ac:dyDescent="0.25">
      <c r="A247">
        <v>231</v>
      </c>
      <c r="B247">
        <v>1591798707.5999999</v>
      </c>
      <c r="C247">
        <v>12893.0999999046</v>
      </c>
      <c r="D247" t="s">
        <v>759</v>
      </c>
      <c r="E247" t="s">
        <v>760</v>
      </c>
      <c r="F247">
        <v>1591798698.9709699</v>
      </c>
      <c r="G247">
        <f t="shared" si="87"/>
        <v>7.8476289892369426E-5</v>
      </c>
      <c r="H247">
        <f t="shared" si="88"/>
        <v>-2.1317826390574415</v>
      </c>
      <c r="I247">
        <f t="shared" si="89"/>
        <v>412.54983870967698</v>
      </c>
      <c r="J247">
        <f t="shared" si="90"/>
        <v>741.49022516627963</v>
      </c>
      <c r="K247">
        <f t="shared" si="91"/>
        <v>75.517196669620688</v>
      </c>
      <c r="L247">
        <f t="shared" si="92"/>
        <v>42.016207696969353</v>
      </c>
      <c r="M247">
        <f t="shared" si="93"/>
        <v>1.0166565486788876E-2</v>
      </c>
      <c r="N247">
        <f t="shared" si="94"/>
        <v>2.7863344956462672</v>
      </c>
      <c r="O247">
        <f t="shared" si="95"/>
        <v>1.0146002171361808E-2</v>
      </c>
      <c r="P247">
        <f t="shared" si="96"/>
        <v>6.3430953864725458E-3</v>
      </c>
      <c r="Q247">
        <f t="shared" si="97"/>
        <v>-2.5041774822580722E-4</v>
      </c>
      <c r="R247">
        <f t="shared" si="98"/>
        <v>27.676736317630219</v>
      </c>
      <c r="S247">
        <f t="shared" si="99"/>
        <v>27.7655741935484</v>
      </c>
      <c r="T247">
        <f t="shared" si="100"/>
        <v>3.7432867059652</v>
      </c>
      <c r="U247">
        <f t="shared" si="101"/>
        <v>79.965154975877155</v>
      </c>
      <c r="V247">
        <f t="shared" si="102"/>
        <v>2.9815521223041892</v>
      </c>
      <c r="W247">
        <f t="shared" si="103"/>
        <v>3.7285641767387618</v>
      </c>
      <c r="X247">
        <f t="shared" si="104"/>
        <v>0.76173458366101077</v>
      </c>
      <c r="Y247">
        <f t="shared" si="105"/>
        <v>-3.4608043842534917</v>
      </c>
      <c r="Z247">
        <f t="shared" si="106"/>
        <v>-10.134308133855164</v>
      </c>
      <c r="AA247">
        <f t="shared" si="107"/>
        <v>-0.79069739744178003</v>
      </c>
      <c r="AB247">
        <f t="shared" si="108"/>
        <v>-14.386060333298662</v>
      </c>
      <c r="AC247">
        <v>-1.2231670708290599E-3</v>
      </c>
      <c r="AD247">
        <v>2.36244341150397E-2</v>
      </c>
      <c r="AE247">
        <v>2.6801725862649799</v>
      </c>
      <c r="AF247">
        <v>0</v>
      </c>
      <c r="AG247">
        <v>0</v>
      </c>
      <c r="AH247">
        <f t="shared" si="109"/>
        <v>1</v>
      </c>
      <c r="AI247">
        <f t="shared" si="110"/>
        <v>0</v>
      </c>
      <c r="AJ247">
        <f t="shared" si="111"/>
        <v>53661.752497387883</v>
      </c>
      <c r="AK247">
        <f t="shared" si="112"/>
        <v>-1.31040161290323E-3</v>
      </c>
      <c r="AL247">
        <f t="shared" si="113"/>
        <v>-6.4209679032258265E-4</v>
      </c>
      <c r="AM247">
        <f t="shared" si="114"/>
        <v>0.49</v>
      </c>
      <c r="AN247">
        <f t="shared" si="115"/>
        <v>0.39</v>
      </c>
      <c r="AO247">
        <v>12.2</v>
      </c>
      <c r="AP247">
        <v>0.5</v>
      </c>
      <c r="AQ247" t="s">
        <v>196</v>
      </c>
      <c r="AR247">
        <v>1591798698.9709699</v>
      </c>
      <c r="AS247">
        <v>412.54983870967698</v>
      </c>
      <c r="AT247">
        <v>409.98854838709701</v>
      </c>
      <c r="AU247">
        <v>29.275341935483901</v>
      </c>
      <c r="AV247">
        <v>29.1824032258064</v>
      </c>
      <c r="AW247">
        <v>999.99474193548394</v>
      </c>
      <c r="AX247">
        <v>101.745451612903</v>
      </c>
      <c r="AY247">
        <v>9.9716545161290304E-2</v>
      </c>
      <c r="AZ247">
        <v>27.698109677419399</v>
      </c>
      <c r="BA247">
        <v>27.7655741935484</v>
      </c>
      <c r="BB247">
        <v>27.779096774193501</v>
      </c>
      <c r="BC247">
        <v>0</v>
      </c>
      <c r="BD247">
        <v>0</v>
      </c>
      <c r="BE247">
        <v>9997.3854838709703</v>
      </c>
      <c r="BF247">
        <v>-1.31040161290323E-3</v>
      </c>
      <c r="BG247">
        <v>1.91117E-3</v>
      </c>
      <c r="BH247">
        <v>1591798675.5999999</v>
      </c>
      <c r="BI247" t="s">
        <v>752</v>
      </c>
      <c r="BJ247">
        <v>38</v>
      </c>
      <c r="BK247">
        <v>-1.28</v>
      </c>
      <c r="BL247">
        <v>0.38800000000000001</v>
      </c>
      <c r="BM247">
        <v>410</v>
      </c>
      <c r="BN247">
        <v>29</v>
      </c>
      <c r="BO247">
        <v>0.67</v>
      </c>
      <c r="BP247">
        <v>0.15</v>
      </c>
      <c r="BQ247">
        <v>2.5654509756097599</v>
      </c>
      <c r="BR247">
        <v>-0.18161142857146501</v>
      </c>
      <c r="BS247">
        <v>3.0825230148083801E-2</v>
      </c>
      <c r="BT247">
        <v>0</v>
      </c>
      <c r="BU247">
        <v>9.2376480487804905E-2</v>
      </c>
      <c r="BV247">
        <v>2.07865400696867E-2</v>
      </c>
      <c r="BW247">
        <v>2.2237180983844802E-3</v>
      </c>
      <c r="BX247">
        <v>1</v>
      </c>
      <c r="BY247">
        <v>1</v>
      </c>
      <c r="BZ247">
        <v>2</v>
      </c>
      <c r="CA247" t="s">
        <v>203</v>
      </c>
      <c r="CB247">
        <v>100</v>
      </c>
      <c r="CC247">
        <v>100</v>
      </c>
      <c r="CD247">
        <v>-1.28</v>
      </c>
      <c r="CE247">
        <v>0.38800000000000001</v>
      </c>
      <c r="CF247">
        <v>2</v>
      </c>
      <c r="CG247">
        <v>1046.46</v>
      </c>
      <c r="CH247">
        <v>327.30399999999997</v>
      </c>
      <c r="CI247">
        <v>26.999700000000001</v>
      </c>
      <c r="CJ247">
        <v>32.5535</v>
      </c>
      <c r="CK247">
        <v>30.0002</v>
      </c>
      <c r="CL247">
        <v>32.2376</v>
      </c>
      <c r="CM247">
        <v>32.304099999999998</v>
      </c>
      <c r="CN247">
        <v>26.093800000000002</v>
      </c>
      <c r="CO247">
        <v>-30</v>
      </c>
      <c r="CP247">
        <v>-30</v>
      </c>
      <c r="CQ247">
        <v>27</v>
      </c>
      <c r="CR247">
        <v>410</v>
      </c>
      <c r="CS247">
        <v>20</v>
      </c>
      <c r="CT247">
        <v>99.919600000000003</v>
      </c>
      <c r="CU247">
        <v>100.236</v>
      </c>
    </row>
    <row r="248" spans="1:99" x14ac:dyDescent="0.25">
      <c r="A248">
        <v>232</v>
      </c>
      <c r="B248">
        <v>1591798712.5999999</v>
      </c>
      <c r="C248">
        <v>12898.0999999046</v>
      </c>
      <c r="D248" t="s">
        <v>761</v>
      </c>
      <c r="E248" t="s">
        <v>762</v>
      </c>
      <c r="F248">
        <v>1591798703.9709699</v>
      </c>
      <c r="G248">
        <f t="shared" si="87"/>
        <v>8.0206408502466524E-5</v>
      </c>
      <c r="H248">
        <f t="shared" si="88"/>
        <v>-2.1307078493000313</v>
      </c>
      <c r="I248">
        <f t="shared" si="89"/>
        <v>412.54509677419298</v>
      </c>
      <c r="J248">
        <f t="shared" si="90"/>
        <v>733.93915234206486</v>
      </c>
      <c r="K248">
        <f t="shared" si="91"/>
        <v>74.748177139602404</v>
      </c>
      <c r="L248">
        <f t="shared" si="92"/>
        <v>42.015736418132505</v>
      </c>
      <c r="M248">
        <f t="shared" si="93"/>
        <v>1.0396859052405774E-2</v>
      </c>
      <c r="N248">
        <f t="shared" si="94"/>
        <v>2.7860196148475334</v>
      </c>
      <c r="O248">
        <f t="shared" si="95"/>
        <v>1.0375352221880584E-2</v>
      </c>
      <c r="P248">
        <f t="shared" si="96"/>
        <v>6.4865236962873673E-3</v>
      </c>
      <c r="Q248">
        <f t="shared" si="97"/>
        <v>-3.4462912354838745E-4</v>
      </c>
      <c r="R248">
        <f t="shared" si="98"/>
        <v>27.674275146150329</v>
      </c>
      <c r="S248">
        <f t="shared" si="99"/>
        <v>27.764303225806501</v>
      </c>
      <c r="T248">
        <f t="shared" si="100"/>
        <v>3.7430088793212293</v>
      </c>
      <c r="U248">
        <f t="shared" si="101"/>
        <v>79.97812775512682</v>
      </c>
      <c r="V248">
        <f t="shared" si="102"/>
        <v>2.9816896197238201</v>
      </c>
      <c r="W248">
        <f t="shared" si="103"/>
        <v>3.7281313071656466</v>
      </c>
      <c r="X248">
        <f t="shared" si="104"/>
        <v>0.7613192595974092</v>
      </c>
      <c r="Y248">
        <f t="shared" si="105"/>
        <v>-3.5371026149587736</v>
      </c>
      <c r="Z248">
        <f t="shared" si="106"/>
        <v>-10.240725367606778</v>
      </c>
      <c r="AA248">
        <f t="shared" si="107"/>
        <v>-0.79907758506367654</v>
      </c>
      <c r="AB248">
        <f t="shared" si="108"/>
        <v>-14.577250196752777</v>
      </c>
      <c r="AC248">
        <v>-1.22295217126578E-3</v>
      </c>
      <c r="AD248">
        <v>2.3620283512317399E-2</v>
      </c>
      <c r="AE248">
        <v>2.6798763571684598</v>
      </c>
      <c r="AF248">
        <v>0</v>
      </c>
      <c r="AG248">
        <v>0</v>
      </c>
      <c r="AH248">
        <f t="shared" si="109"/>
        <v>1</v>
      </c>
      <c r="AI248">
        <f t="shared" si="110"/>
        <v>0</v>
      </c>
      <c r="AJ248">
        <f t="shared" si="111"/>
        <v>53653.063677783452</v>
      </c>
      <c r="AK248">
        <f t="shared" si="112"/>
        <v>-1.8033967741935501E-3</v>
      </c>
      <c r="AL248">
        <f t="shared" si="113"/>
        <v>-8.8366441935483952E-4</v>
      </c>
      <c r="AM248">
        <f t="shared" si="114"/>
        <v>0.49</v>
      </c>
      <c r="AN248">
        <f t="shared" si="115"/>
        <v>0.39</v>
      </c>
      <c r="AO248">
        <v>12.2</v>
      </c>
      <c r="AP248">
        <v>0.5</v>
      </c>
      <c r="AQ248" t="s">
        <v>196</v>
      </c>
      <c r="AR248">
        <v>1591798703.9709699</v>
      </c>
      <c r="AS248">
        <v>412.54509677419298</v>
      </c>
      <c r="AT248">
        <v>409.98599999999999</v>
      </c>
      <c r="AU248">
        <v>29.276683870967702</v>
      </c>
      <c r="AV248">
        <v>29.1816967741936</v>
      </c>
      <c r="AW248">
        <v>999.99941935483901</v>
      </c>
      <c r="AX248">
        <v>101.745451612903</v>
      </c>
      <c r="AY248">
        <v>9.9744819354838699E-2</v>
      </c>
      <c r="AZ248">
        <v>27.696122580645198</v>
      </c>
      <c r="BA248">
        <v>27.764303225806501</v>
      </c>
      <c r="BB248">
        <v>27.776448387096799</v>
      </c>
      <c r="BC248">
        <v>0</v>
      </c>
      <c r="BD248">
        <v>0</v>
      </c>
      <c r="BE248">
        <v>9995.6290322580608</v>
      </c>
      <c r="BF248">
        <v>-1.8033967741935501E-3</v>
      </c>
      <c r="BG248">
        <v>1.91117E-3</v>
      </c>
      <c r="BH248">
        <v>1591798675.5999999</v>
      </c>
      <c r="BI248" t="s">
        <v>752</v>
      </c>
      <c r="BJ248">
        <v>38</v>
      </c>
      <c r="BK248">
        <v>-1.28</v>
      </c>
      <c r="BL248">
        <v>0.38800000000000001</v>
      </c>
      <c r="BM248">
        <v>410</v>
      </c>
      <c r="BN248">
        <v>29</v>
      </c>
      <c r="BO248">
        <v>0.67</v>
      </c>
      <c r="BP248">
        <v>0.15</v>
      </c>
      <c r="BQ248">
        <v>2.5620802439024399</v>
      </c>
      <c r="BR248">
        <v>-0.100519651567993</v>
      </c>
      <c r="BS248">
        <v>2.83307450409385E-2</v>
      </c>
      <c r="BT248">
        <v>0</v>
      </c>
      <c r="BU248">
        <v>9.4002195121951196E-2</v>
      </c>
      <c r="BV248">
        <v>2.44553393728172E-2</v>
      </c>
      <c r="BW248">
        <v>2.5094260773207001E-3</v>
      </c>
      <c r="BX248">
        <v>1</v>
      </c>
      <c r="BY248">
        <v>1</v>
      </c>
      <c r="BZ248">
        <v>2</v>
      </c>
      <c r="CA248" t="s">
        <v>203</v>
      </c>
      <c r="CB248">
        <v>100</v>
      </c>
      <c r="CC248">
        <v>100</v>
      </c>
      <c r="CD248">
        <v>-1.28</v>
      </c>
      <c r="CE248">
        <v>0.38800000000000001</v>
      </c>
      <c r="CF248">
        <v>2</v>
      </c>
      <c r="CG248">
        <v>1047.31</v>
      </c>
      <c r="CH248">
        <v>327.245</v>
      </c>
      <c r="CI248">
        <v>26.999700000000001</v>
      </c>
      <c r="CJ248">
        <v>32.556399999999996</v>
      </c>
      <c r="CK248">
        <v>30.000399999999999</v>
      </c>
      <c r="CL248">
        <v>32.240499999999997</v>
      </c>
      <c r="CM248">
        <v>32.307600000000001</v>
      </c>
      <c r="CN248">
        <v>26.095099999999999</v>
      </c>
      <c r="CO248">
        <v>-30</v>
      </c>
      <c r="CP248">
        <v>-30</v>
      </c>
      <c r="CQ248">
        <v>27</v>
      </c>
      <c r="CR248">
        <v>410</v>
      </c>
      <c r="CS248">
        <v>20</v>
      </c>
      <c r="CT248">
        <v>99.919899999999998</v>
      </c>
      <c r="CU248">
        <v>100.235</v>
      </c>
    </row>
    <row r="249" spans="1:99" x14ac:dyDescent="0.25">
      <c r="A249">
        <v>233</v>
      </c>
      <c r="B249">
        <v>1591799001.0999999</v>
      </c>
      <c r="C249">
        <v>13186.5999999046</v>
      </c>
      <c r="D249" t="s">
        <v>765</v>
      </c>
      <c r="E249" t="s">
        <v>766</v>
      </c>
      <c r="F249">
        <v>1591798993.0999999</v>
      </c>
      <c r="G249">
        <f t="shared" si="87"/>
        <v>-5.519304762074258E-5</v>
      </c>
      <c r="H249">
        <f t="shared" si="88"/>
        <v>-1.7066746093552252</v>
      </c>
      <c r="I249">
        <f t="shared" si="89"/>
        <v>410.80354838709701</v>
      </c>
      <c r="J249">
        <f t="shared" si="90"/>
        <v>20.123987483495839</v>
      </c>
      <c r="K249">
        <f t="shared" si="91"/>
        <v>2.0493968013860848</v>
      </c>
      <c r="L249">
        <f t="shared" si="92"/>
        <v>41.835619245590976</v>
      </c>
      <c r="M249">
        <f t="shared" si="93"/>
        <v>-7.0297568805778908E-3</v>
      </c>
      <c r="N249">
        <f t="shared" si="94"/>
        <v>2.7661940252105728</v>
      </c>
      <c r="O249">
        <f t="shared" si="95"/>
        <v>-7.0396969227850426E-3</v>
      </c>
      <c r="P249">
        <f t="shared" si="96"/>
        <v>-4.3989163584205859E-3</v>
      </c>
      <c r="Q249">
        <f t="shared" si="97"/>
        <v>-5.7231677200645227E-4</v>
      </c>
      <c r="R249">
        <f t="shared" si="98"/>
        <v>27.72313845790832</v>
      </c>
      <c r="S249">
        <f t="shared" si="99"/>
        <v>27.783970967741901</v>
      </c>
      <c r="T249">
        <f t="shared" si="100"/>
        <v>3.7473101565469968</v>
      </c>
      <c r="U249">
        <f t="shared" si="101"/>
        <v>79.749269308396393</v>
      </c>
      <c r="V249">
        <f t="shared" si="102"/>
        <v>2.9752230950327578</v>
      </c>
      <c r="W249">
        <f t="shared" si="103"/>
        <v>3.7307214484026776</v>
      </c>
      <c r="X249">
        <f t="shared" si="104"/>
        <v>0.772087061514239</v>
      </c>
      <c r="Y249">
        <f t="shared" si="105"/>
        <v>2.4340134000747478</v>
      </c>
      <c r="Z249">
        <f t="shared" si="106"/>
        <v>-11.328187158884274</v>
      </c>
      <c r="AA249">
        <f t="shared" si="107"/>
        <v>-0.89040692489024265</v>
      </c>
      <c r="AB249">
        <f t="shared" si="108"/>
        <v>-9.7851530004717766</v>
      </c>
      <c r="AC249">
        <v>-1.22397089145991E-3</v>
      </c>
      <c r="AD249">
        <v>2.3639959228482402E-2</v>
      </c>
      <c r="AE249">
        <v>2.6812803069870101</v>
      </c>
      <c r="AF249">
        <v>0</v>
      </c>
      <c r="AG249">
        <v>0</v>
      </c>
      <c r="AH249">
        <f t="shared" si="109"/>
        <v>1</v>
      </c>
      <c r="AI249">
        <f t="shared" si="110"/>
        <v>0</v>
      </c>
      <c r="AJ249">
        <f t="shared" si="111"/>
        <v>53693.661779374816</v>
      </c>
      <c r="AK249">
        <f t="shared" si="112"/>
        <v>-2.99485490322581E-3</v>
      </c>
      <c r="AL249">
        <f t="shared" si="113"/>
        <v>-1.4674789025806469E-3</v>
      </c>
      <c r="AM249">
        <f t="shared" si="114"/>
        <v>0.49</v>
      </c>
      <c r="AN249">
        <f t="shared" si="115"/>
        <v>0.39</v>
      </c>
      <c r="AO249">
        <v>4.7699999999999996</v>
      </c>
      <c r="AP249">
        <v>0.5</v>
      </c>
      <c r="AQ249" t="s">
        <v>196</v>
      </c>
      <c r="AR249">
        <v>1591798993.0999999</v>
      </c>
      <c r="AS249">
        <v>410.80354838709701</v>
      </c>
      <c r="AT249">
        <v>409.97864516128999</v>
      </c>
      <c r="AU249">
        <v>29.215109677419399</v>
      </c>
      <c r="AV249">
        <v>29.2406677419355</v>
      </c>
      <c r="AW249">
        <v>999.99493548387102</v>
      </c>
      <c r="AX249">
        <v>101.738741935484</v>
      </c>
      <c r="AY249">
        <v>9.9763135483871002E-2</v>
      </c>
      <c r="AZ249">
        <v>27.708009677419401</v>
      </c>
      <c r="BA249">
        <v>27.783970967741901</v>
      </c>
      <c r="BB249">
        <v>27.804325806451601</v>
      </c>
      <c r="BC249">
        <v>0</v>
      </c>
      <c r="BD249">
        <v>0</v>
      </c>
      <c r="BE249">
        <v>10004.6151612903</v>
      </c>
      <c r="BF249">
        <v>-2.99485490322581E-3</v>
      </c>
      <c r="BG249">
        <v>1.91117E-3</v>
      </c>
      <c r="BH249">
        <v>1591798963.0999999</v>
      </c>
      <c r="BI249" t="s">
        <v>767</v>
      </c>
      <c r="BJ249">
        <v>39</v>
      </c>
      <c r="BK249">
        <v>-1.2649999999999999</v>
      </c>
      <c r="BL249">
        <v>0.38900000000000001</v>
      </c>
      <c r="BM249">
        <v>410</v>
      </c>
      <c r="BN249">
        <v>29</v>
      </c>
      <c r="BO249">
        <v>0.45</v>
      </c>
      <c r="BP249">
        <v>0.23</v>
      </c>
      <c r="BQ249">
        <v>0.81615470731707296</v>
      </c>
      <c r="BR249">
        <v>9.84433170732016E-2</v>
      </c>
      <c r="BS249">
        <v>2.5149400832938401E-2</v>
      </c>
      <c r="BT249">
        <v>1</v>
      </c>
      <c r="BU249">
        <v>-2.6356346341463398E-2</v>
      </c>
      <c r="BV249">
        <v>2.01491268292656E-2</v>
      </c>
      <c r="BW249">
        <v>2.1614973457437701E-3</v>
      </c>
      <c r="BX249">
        <v>1</v>
      </c>
      <c r="BY249">
        <v>2</v>
      </c>
      <c r="BZ249">
        <v>2</v>
      </c>
      <c r="CA249" t="s">
        <v>289</v>
      </c>
      <c r="CB249">
        <v>100</v>
      </c>
      <c r="CC249">
        <v>100</v>
      </c>
      <c r="CD249">
        <v>-1.2649999999999999</v>
      </c>
      <c r="CE249">
        <v>0.38900000000000001</v>
      </c>
      <c r="CF249">
        <v>2</v>
      </c>
      <c r="CG249">
        <v>1047.8900000000001</v>
      </c>
      <c r="CH249">
        <v>324.339</v>
      </c>
      <c r="CI249">
        <v>26.999400000000001</v>
      </c>
      <c r="CJ249">
        <v>32.735599999999998</v>
      </c>
      <c r="CK249">
        <v>30.0002</v>
      </c>
      <c r="CL249">
        <v>32.436</v>
      </c>
      <c r="CM249">
        <v>32.501100000000001</v>
      </c>
      <c r="CN249">
        <v>26.119</v>
      </c>
      <c r="CO249">
        <v>-30</v>
      </c>
      <c r="CP249">
        <v>-30</v>
      </c>
      <c r="CQ249">
        <v>27</v>
      </c>
      <c r="CR249">
        <v>410</v>
      </c>
      <c r="CS249">
        <v>20</v>
      </c>
      <c r="CT249">
        <v>99.891900000000007</v>
      </c>
      <c r="CU249">
        <v>100.202</v>
      </c>
    </row>
    <row r="250" spans="1:99" x14ac:dyDescent="0.25">
      <c r="A250">
        <v>234</v>
      </c>
      <c r="B250">
        <v>1591799006.0999999</v>
      </c>
      <c r="C250">
        <v>13191.5999999046</v>
      </c>
      <c r="D250" t="s">
        <v>768</v>
      </c>
      <c r="E250" t="s">
        <v>769</v>
      </c>
      <c r="F250">
        <v>1591798997.7451601</v>
      </c>
      <c r="G250">
        <f t="shared" si="87"/>
        <v>-5.299203770158578E-5</v>
      </c>
      <c r="H250">
        <f t="shared" si="88"/>
        <v>-1.7144157335038683</v>
      </c>
      <c r="I250">
        <f t="shared" si="89"/>
        <v>410.81435483871002</v>
      </c>
      <c r="J250">
        <f t="shared" si="90"/>
        <v>2.634924860500973</v>
      </c>
      <c r="K250">
        <f t="shared" si="91"/>
        <v>0.26833488273967138</v>
      </c>
      <c r="L250">
        <f t="shared" si="92"/>
        <v>41.83641946907742</v>
      </c>
      <c r="M250">
        <f t="shared" si="93"/>
        <v>-6.7553269096588099E-3</v>
      </c>
      <c r="N250">
        <f t="shared" si="94"/>
        <v>2.7661601483898721</v>
      </c>
      <c r="O250">
        <f t="shared" si="95"/>
        <v>-6.7645055804053883E-3</v>
      </c>
      <c r="P250">
        <f t="shared" si="96"/>
        <v>-4.2269903054760393E-3</v>
      </c>
      <c r="Q250">
        <f t="shared" si="97"/>
        <v>-8.7067374294193516E-4</v>
      </c>
      <c r="R250">
        <f t="shared" si="98"/>
        <v>27.719123673182384</v>
      </c>
      <c r="S250">
        <f t="shared" si="99"/>
        <v>27.7816677419355</v>
      </c>
      <c r="T250">
        <f t="shared" si="100"/>
        <v>3.7468062249913849</v>
      </c>
      <c r="U250">
        <f t="shared" si="101"/>
        <v>79.768715605496638</v>
      </c>
      <c r="V250">
        <f t="shared" si="102"/>
        <v>2.9753558106154463</v>
      </c>
      <c r="W250">
        <f t="shared" si="103"/>
        <v>3.7299783355298541</v>
      </c>
      <c r="X250">
        <f t="shared" si="104"/>
        <v>0.77145041437593864</v>
      </c>
      <c r="Y250">
        <f t="shared" si="105"/>
        <v>2.3369488626399328</v>
      </c>
      <c r="Z250">
        <f t="shared" si="106"/>
        <v>-11.493052698243192</v>
      </c>
      <c r="AA250">
        <f t="shared" si="107"/>
        <v>-0.90335084596685233</v>
      </c>
      <c r="AB250">
        <f t="shared" si="108"/>
        <v>-10.060325355313052</v>
      </c>
      <c r="AC250">
        <v>-1.2239474821374901E-3</v>
      </c>
      <c r="AD250">
        <v>2.3639507097282599E-2</v>
      </c>
      <c r="AE250">
        <v>2.6812480542021602</v>
      </c>
      <c r="AF250">
        <v>0</v>
      </c>
      <c r="AG250">
        <v>0</v>
      </c>
      <c r="AH250">
        <f t="shared" si="109"/>
        <v>1</v>
      </c>
      <c r="AI250">
        <f t="shared" si="110"/>
        <v>0</v>
      </c>
      <c r="AJ250">
        <f t="shared" si="111"/>
        <v>53693.269707118961</v>
      </c>
      <c r="AK250">
        <f t="shared" si="112"/>
        <v>-4.5561158709677401E-3</v>
      </c>
      <c r="AL250">
        <f t="shared" si="113"/>
        <v>-2.2324967767741928E-3</v>
      </c>
      <c r="AM250">
        <f t="shared" si="114"/>
        <v>0.49</v>
      </c>
      <c r="AN250">
        <f t="shared" si="115"/>
        <v>0.39</v>
      </c>
      <c r="AO250">
        <v>4.7699999999999996</v>
      </c>
      <c r="AP250">
        <v>0.5</v>
      </c>
      <c r="AQ250" t="s">
        <v>196</v>
      </c>
      <c r="AR250">
        <v>1591798997.7451601</v>
      </c>
      <c r="AS250">
        <v>410.81435483871002</v>
      </c>
      <c r="AT250">
        <v>409.98619354838701</v>
      </c>
      <c r="AU250">
        <v>29.2166225806452</v>
      </c>
      <c r="AV250">
        <v>29.241161290322601</v>
      </c>
      <c r="AW250">
        <v>999.99909677419396</v>
      </c>
      <c r="AX250">
        <v>101.738</v>
      </c>
      <c r="AY250">
        <v>9.9774109677419301E-2</v>
      </c>
      <c r="AZ250">
        <v>27.704599999999999</v>
      </c>
      <c r="BA250">
        <v>27.7816677419355</v>
      </c>
      <c r="BB250">
        <v>27.799738709677399</v>
      </c>
      <c r="BC250">
        <v>0</v>
      </c>
      <c r="BD250">
        <v>0</v>
      </c>
      <c r="BE250">
        <v>10004.4967741936</v>
      </c>
      <c r="BF250">
        <v>-4.5561158709677401E-3</v>
      </c>
      <c r="BG250">
        <v>1.91117E-3</v>
      </c>
      <c r="BH250">
        <v>1591798963.0999999</v>
      </c>
      <c r="BI250" t="s">
        <v>767</v>
      </c>
      <c r="BJ250">
        <v>39</v>
      </c>
      <c r="BK250">
        <v>-1.2649999999999999</v>
      </c>
      <c r="BL250">
        <v>0.38900000000000001</v>
      </c>
      <c r="BM250">
        <v>410</v>
      </c>
      <c r="BN250">
        <v>29</v>
      </c>
      <c r="BO250">
        <v>0.45</v>
      </c>
      <c r="BP250">
        <v>0.23</v>
      </c>
      <c r="BQ250">
        <v>0.82730402439024397</v>
      </c>
      <c r="BR250">
        <v>3.4511038327516501E-2</v>
      </c>
      <c r="BS250">
        <v>1.46637803006838E-2</v>
      </c>
      <c r="BT250">
        <v>1</v>
      </c>
      <c r="BU250">
        <v>-2.49504926829268E-2</v>
      </c>
      <c r="BV250">
        <v>1.6840563763068001E-2</v>
      </c>
      <c r="BW250">
        <v>1.96093164087644E-3</v>
      </c>
      <c r="BX250">
        <v>1</v>
      </c>
      <c r="BY250">
        <v>2</v>
      </c>
      <c r="BZ250">
        <v>2</v>
      </c>
      <c r="CA250" t="s">
        <v>289</v>
      </c>
      <c r="CB250">
        <v>100</v>
      </c>
      <c r="CC250">
        <v>100</v>
      </c>
      <c r="CD250">
        <v>-1.2649999999999999</v>
      </c>
      <c r="CE250">
        <v>0.38900000000000001</v>
      </c>
      <c r="CF250">
        <v>2</v>
      </c>
      <c r="CG250">
        <v>1050.18</v>
      </c>
      <c r="CH250">
        <v>324.49599999999998</v>
      </c>
      <c r="CI250">
        <v>26.999500000000001</v>
      </c>
      <c r="CJ250">
        <v>32.7378</v>
      </c>
      <c r="CK250">
        <v>30.000299999999999</v>
      </c>
      <c r="CL250">
        <v>32.438499999999998</v>
      </c>
      <c r="CM250">
        <v>32.503900000000002</v>
      </c>
      <c r="CN250">
        <v>26.119399999999999</v>
      </c>
      <c r="CO250">
        <v>-30</v>
      </c>
      <c r="CP250">
        <v>-30</v>
      </c>
      <c r="CQ250">
        <v>27</v>
      </c>
      <c r="CR250">
        <v>410</v>
      </c>
      <c r="CS250">
        <v>20</v>
      </c>
      <c r="CT250">
        <v>99.890600000000006</v>
      </c>
      <c r="CU250">
        <v>100.2</v>
      </c>
    </row>
    <row r="251" spans="1:99" x14ac:dyDescent="0.25">
      <c r="A251">
        <v>235</v>
      </c>
      <c r="B251">
        <v>1591799011.0999999</v>
      </c>
      <c r="C251">
        <v>13196.5999999046</v>
      </c>
      <c r="D251" t="s">
        <v>770</v>
      </c>
      <c r="E251" t="s">
        <v>771</v>
      </c>
      <c r="F251">
        <v>1591799002.53548</v>
      </c>
      <c r="G251">
        <f t="shared" si="87"/>
        <v>-5.0727816416567893E-5</v>
      </c>
      <c r="H251">
        <f t="shared" si="88"/>
        <v>-1.7217604153153361</v>
      </c>
      <c r="I251">
        <f t="shared" si="89"/>
        <v>410.83293548387098</v>
      </c>
      <c r="J251">
        <f t="shared" si="90"/>
        <v>-16.948382928295491</v>
      </c>
      <c r="K251">
        <f t="shared" si="91"/>
        <v>-1.7259800967995798</v>
      </c>
      <c r="L251">
        <f t="shared" si="92"/>
        <v>41.838178471355839</v>
      </c>
      <c r="M251">
        <f t="shared" si="93"/>
        <v>-6.4699375234579179E-3</v>
      </c>
      <c r="N251">
        <f t="shared" si="94"/>
        <v>2.7663114790683494</v>
      </c>
      <c r="O251">
        <f t="shared" si="95"/>
        <v>-6.4783560581384509E-3</v>
      </c>
      <c r="P251">
        <f t="shared" si="96"/>
        <v>-4.0482152735863003E-3</v>
      </c>
      <c r="Q251">
        <f t="shared" si="97"/>
        <v>2.1148055609032253E-4</v>
      </c>
      <c r="R251">
        <f t="shared" si="98"/>
        <v>27.715144420817602</v>
      </c>
      <c r="S251">
        <f t="shared" si="99"/>
        <v>27.780629032258101</v>
      </c>
      <c r="T251">
        <f t="shared" si="100"/>
        <v>3.7465789810880832</v>
      </c>
      <c r="U251">
        <f t="shared" si="101"/>
        <v>79.787561433457654</v>
      </c>
      <c r="V251">
        <f t="shared" si="102"/>
        <v>2.9754737984274664</v>
      </c>
      <c r="W251">
        <f t="shared" si="103"/>
        <v>3.7292451918197722</v>
      </c>
      <c r="X251">
        <f t="shared" si="104"/>
        <v>0.77110518266061678</v>
      </c>
      <c r="Y251">
        <f t="shared" si="105"/>
        <v>2.2370967039706442</v>
      </c>
      <c r="Z251">
        <f t="shared" si="106"/>
        <v>-11.840546149413822</v>
      </c>
      <c r="AA251">
        <f t="shared" si="107"/>
        <v>-0.93059238900999697</v>
      </c>
      <c r="AB251">
        <f t="shared" si="108"/>
        <v>-10.533830353897084</v>
      </c>
      <c r="AC251">
        <v>-1.22405205581052E-3</v>
      </c>
      <c r="AD251">
        <v>2.3641526849046302E-2</v>
      </c>
      <c r="AE251">
        <v>2.68139213001905</v>
      </c>
      <c r="AF251">
        <v>0</v>
      </c>
      <c r="AG251">
        <v>0</v>
      </c>
      <c r="AH251">
        <f t="shared" si="109"/>
        <v>1</v>
      </c>
      <c r="AI251">
        <f t="shared" si="110"/>
        <v>0</v>
      </c>
      <c r="AJ251">
        <f t="shared" si="111"/>
        <v>53698.262324754105</v>
      </c>
      <c r="AK251">
        <f t="shared" si="112"/>
        <v>1.1066486451612901E-3</v>
      </c>
      <c r="AL251">
        <f t="shared" si="113"/>
        <v>5.422578361290321E-4</v>
      </c>
      <c r="AM251">
        <f t="shared" si="114"/>
        <v>0.49</v>
      </c>
      <c r="AN251">
        <f t="shared" si="115"/>
        <v>0.39</v>
      </c>
      <c r="AO251">
        <v>4.7699999999999996</v>
      </c>
      <c r="AP251">
        <v>0.5</v>
      </c>
      <c r="AQ251" t="s">
        <v>196</v>
      </c>
      <c r="AR251">
        <v>1591799002.53548</v>
      </c>
      <c r="AS251">
        <v>410.83293548387098</v>
      </c>
      <c r="AT251">
        <v>410.001709677419</v>
      </c>
      <c r="AU251">
        <v>29.217874193548401</v>
      </c>
      <c r="AV251">
        <v>29.241364516129</v>
      </c>
      <c r="AW251">
        <v>999.99387096774205</v>
      </c>
      <c r="AX251">
        <v>101.73764516129</v>
      </c>
      <c r="AY251">
        <v>9.9804706451612907E-2</v>
      </c>
      <c r="AZ251">
        <v>27.701235483870999</v>
      </c>
      <c r="BA251">
        <v>27.780629032258101</v>
      </c>
      <c r="BB251">
        <v>27.793564516128999</v>
      </c>
      <c r="BC251">
        <v>0</v>
      </c>
      <c r="BD251">
        <v>0</v>
      </c>
      <c r="BE251">
        <v>10005.3864516129</v>
      </c>
      <c r="BF251">
        <v>1.1066486451612901E-3</v>
      </c>
      <c r="BG251">
        <v>1.91117E-3</v>
      </c>
      <c r="BH251">
        <v>1591798963.0999999</v>
      </c>
      <c r="BI251" t="s">
        <v>767</v>
      </c>
      <c r="BJ251">
        <v>39</v>
      </c>
      <c r="BK251">
        <v>-1.2649999999999999</v>
      </c>
      <c r="BL251">
        <v>0.38900000000000001</v>
      </c>
      <c r="BM251">
        <v>410</v>
      </c>
      <c r="BN251">
        <v>29</v>
      </c>
      <c r="BO251">
        <v>0.45</v>
      </c>
      <c r="BP251">
        <v>0.23</v>
      </c>
      <c r="BQ251">
        <v>0.82968368292682904</v>
      </c>
      <c r="BR251">
        <v>6.7701616724740094E-2</v>
      </c>
      <c r="BS251">
        <v>1.81301825067685E-2</v>
      </c>
      <c r="BT251">
        <v>1</v>
      </c>
      <c r="BU251">
        <v>-2.4106836585365901E-2</v>
      </c>
      <c r="BV251">
        <v>1.24232885017434E-2</v>
      </c>
      <c r="BW251">
        <v>1.7364453314600301E-3</v>
      </c>
      <c r="BX251">
        <v>1</v>
      </c>
      <c r="BY251">
        <v>2</v>
      </c>
      <c r="BZ251">
        <v>2</v>
      </c>
      <c r="CA251" t="s">
        <v>289</v>
      </c>
      <c r="CB251">
        <v>100</v>
      </c>
      <c r="CC251">
        <v>100</v>
      </c>
      <c r="CD251">
        <v>-1.2649999999999999</v>
      </c>
      <c r="CE251">
        <v>0.38900000000000001</v>
      </c>
      <c r="CF251">
        <v>2</v>
      </c>
      <c r="CG251">
        <v>1049.3599999999999</v>
      </c>
      <c r="CH251">
        <v>324.49</v>
      </c>
      <c r="CI251">
        <v>26.999600000000001</v>
      </c>
      <c r="CJ251">
        <v>32.740299999999998</v>
      </c>
      <c r="CK251">
        <v>30.000399999999999</v>
      </c>
      <c r="CL251">
        <v>32.4407</v>
      </c>
      <c r="CM251">
        <v>32.505400000000002</v>
      </c>
      <c r="CN251">
        <v>26.119</v>
      </c>
      <c r="CO251">
        <v>-30</v>
      </c>
      <c r="CP251">
        <v>-30</v>
      </c>
      <c r="CQ251">
        <v>27</v>
      </c>
      <c r="CR251">
        <v>410</v>
      </c>
      <c r="CS251">
        <v>20</v>
      </c>
      <c r="CT251">
        <v>99.891499999999994</v>
      </c>
      <c r="CU251">
        <v>100.20099999999999</v>
      </c>
    </row>
    <row r="252" spans="1:99" x14ac:dyDescent="0.25">
      <c r="A252">
        <v>236</v>
      </c>
      <c r="B252">
        <v>1591799016.0999999</v>
      </c>
      <c r="C252">
        <v>13201.5999999046</v>
      </c>
      <c r="D252" t="s">
        <v>772</v>
      </c>
      <c r="E252" t="s">
        <v>773</v>
      </c>
      <c r="F252">
        <v>1591799007.4709699</v>
      </c>
      <c r="G252">
        <f t="shared" si="87"/>
        <v>-4.7593546833835059E-5</v>
      </c>
      <c r="H252">
        <f t="shared" si="88"/>
        <v>-1.740173975361994</v>
      </c>
      <c r="I252">
        <f t="shared" si="89"/>
        <v>410.83822580645199</v>
      </c>
      <c r="J252">
        <f t="shared" si="90"/>
        <v>-49.185182016276734</v>
      </c>
      <c r="K252">
        <f t="shared" si="91"/>
        <v>-5.0088995428401635</v>
      </c>
      <c r="L252">
        <f t="shared" si="92"/>
        <v>41.838767634166786</v>
      </c>
      <c r="M252">
        <f t="shared" si="93"/>
        <v>-6.0760455598413863E-3</v>
      </c>
      <c r="N252">
        <f t="shared" si="94"/>
        <v>2.7650712354247333</v>
      </c>
      <c r="O252">
        <f t="shared" si="95"/>
        <v>-6.0834729498245588E-3</v>
      </c>
      <c r="P252">
        <f t="shared" si="96"/>
        <v>-3.8015025347895009E-3</v>
      </c>
      <c r="Q252">
        <f t="shared" si="97"/>
        <v>-3.6232449161999998E-3</v>
      </c>
      <c r="R252">
        <f t="shared" si="98"/>
        <v>27.711295761724632</v>
      </c>
      <c r="S252">
        <f t="shared" si="99"/>
        <v>27.778174193548399</v>
      </c>
      <c r="T252">
        <f t="shared" si="100"/>
        <v>3.7460419710866035</v>
      </c>
      <c r="U252">
        <f t="shared" si="101"/>
        <v>79.805261947689289</v>
      </c>
      <c r="V252">
        <f t="shared" si="102"/>
        <v>2.9756173279958382</v>
      </c>
      <c r="W252">
        <f t="shared" si="103"/>
        <v>3.7285979086771177</v>
      </c>
      <c r="X252">
        <f t="shared" si="104"/>
        <v>0.7704246430907653</v>
      </c>
      <c r="Y252">
        <f t="shared" si="105"/>
        <v>2.0988754153721261</v>
      </c>
      <c r="Z252">
        <f t="shared" si="106"/>
        <v>-11.912177201439208</v>
      </c>
      <c r="AA252">
        <f t="shared" si="107"/>
        <v>-0.93661672422211339</v>
      </c>
      <c r="AB252">
        <f t="shared" si="108"/>
        <v>-10.753541755205395</v>
      </c>
      <c r="AC252">
        <v>-1.2231951812237199E-3</v>
      </c>
      <c r="AD252">
        <v>2.36249770434609E-2</v>
      </c>
      <c r="AE252">
        <v>2.68021133256629</v>
      </c>
      <c r="AF252">
        <v>0</v>
      </c>
      <c r="AG252">
        <v>0</v>
      </c>
      <c r="AH252">
        <f t="shared" si="109"/>
        <v>1</v>
      </c>
      <c r="AI252">
        <f t="shared" si="110"/>
        <v>0</v>
      </c>
      <c r="AJ252">
        <f t="shared" si="111"/>
        <v>53662.738285466548</v>
      </c>
      <c r="AK252">
        <f t="shared" si="112"/>
        <v>-1.8959942E-2</v>
      </c>
      <c r="AL252">
        <f t="shared" si="113"/>
        <v>-9.2903715799999998E-3</v>
      </c>
      <c r="AM252">
        <f t="shared" si="114"/>
        <v>0.49</v>
      </c>
      <c r="AN252">
        <f t="shared" si="115"/>
        <v>0.39</v>
      </c>
      <c r="AO252">
        <v>4.7699999999999996</v>
      </c>
      <c r="AP252">
        <v>0.5</v>
      </c>
      <c r="AQ252" t="s">
        <v>196</v>
      </c>
      <c r="AR252">
        <v>1591799007.4709699</v>
      </c>
      <c r="AS252">
        <v>410.83822580645199</v>
      </c>
      <c r="AT252">
        <v>409.99883870967699</v>
      </c>
      <c r="AU252">
        <v>29.219248387096801</v>
      </c>
      <c r="AV252">
        <v>29.241287096774201</v>
      </c>
      <c r="AW252">
        <v>1000.00332258064</v>
      </c>
      <c r="AX252">
        <v>101.737580645161</v>
      </c>
      <c r="AY252">
        <v>9.9991922580645098E-2</v>
      </c>
      <c r="AZ252">
        <v>27.698264516129001</v>
      </c>
      <c r="BA252">
        <v>27.778174193548399</v>
      </c>
      <c r="BB252">
        <v>27.7878419354839</v>
      </c>
      <c r="BC252">
        <v>0</v>
      </c>
      <c r="BD252">
        <v>0</v>
      </c>
      <c r="BE252">
        <v>9998.3887096774197</v>
      </c>
      <c r="BF252">
        <v>-1.8959942E-2</v>
      </c>
      <c r="BG252">
        <v>1.91117E-3</v>
      </c>
      <c r="BH252">
        <v>1591798963.0999999</v>
      </c>
      <c r="BI252" t="s">
        <v>767</v>
      </c>
      <c r="BJ252">
        <v>39</v>
      </c>
      <c r="BK252">
        <v>-1.2649999999999999</v>
      </c>
      <c r="BL252">
        <v>0.38900000000000001</v>
      </c>
      <c r="BM252">
        <v>410</v>
      </c>
      <c r="BN252">
        <v>29</v>
      </c>
      <c r="BO252">
        <v>0.45</v>
      </c>
      <c r="BP252">
        <v>0.23</v>
      </c>
      <c r="BQ252">
        <v>0.837831121951219</v>
      </c>
      <c r="BR252">
        <v>9.4740480836195406E-2</v>
      </c>
      <c r="BS252">
        <v>1.8714398586343699E-2</v>
      </c>
      <c r="BT252">
        <v>1</v>
      </c>
      <c r="BU252">
        <v>-2.2353007317073199E-2</v>
      </c>
      <c r="BV252">
        <v>1.3851372125439399E-2</v>
      </c>
      <c r="BW252">
        <v>1.9369638070822199E-3</v>
      </c>
      <c r="BX252">
        <v>1</v>
      </c>
      <c r="BY252">
        <v>2</v>
      </c>
      <c r="BZ252">
        <v>2</v>
      </c>
      <c r="CA252" t="s">
        <v>289</v>
      </c>
      <c r="CB252">
        <v>100</v>
      </c>
      <c r="CC252">
        <v>100</v>
      </c>
      <c r="CD252">
        <v>-1.2649999999999999</v>
      </c>
      <c r="CE252">
        <v>0.38900000000000001</v>
      </c>
      <c r="CF252">
        <v>2</v>
      </c>
      <c r="CG252">
        <v>1047.6400000000001</v>
      </c>
      <c r="CH252">
        <v>324.49299999999999</v>
      </c>
      <c r="CI252">
        <v>26.999600000000001</v>
      </c>
      <c r="CJ252">
        <v>32.743299999999998</v>
      </c>
      <c r="CK252">
        <v>30.0001</v>
      </c>
      <c r="CL252">
        <v>32.442100000000003</v>
      </c>
      <c r="CM252">
        <v>32.508299999999998</v>
      </c>
      <c r="CN252">
        <v>26.1205</v>
      </c>
      <c r="CO252">
        <v>-30</v>
      </c>
      <c r="CP252">
        <v>-30</v>
      </c>
      <c r="CQ252">
        <v>27</v>
      </c>
      <c r="CR252">
        <v>410</v>
      </c>
      <c r="CS252">
        <v>20</v>
      </c>
      <c r="CT252">
        <v>99.891400000000004</v>
      </c>
      <c r="CU252">
        <v>100.199</v>
      </c>
    </row>
    <row r="253" spans="1:99" x14ac:dyDescent="0.25">
      <c r="A253">
        <v>237</v>
      </c>
      <c r="B253">
        <v>1591799021.0999999</v>
      </c>
      <c r="C253">
        <v>13206.5999999046</v>
      </c>
      <c r="D253" t="s">
        <v>774</v>
      </c>
      <c r="E253" t="s">
        <v>775</v>
      </c>
      <c r="F253">
        <v>1591799012.4709699</v>
      </c>
      <c r="G253">
        <f t="shared" si="87"/>
        <v>-4.4138240473577062E-5</v>
      </c>
      <c r="H253">
        <f t="shared" si="88"/>
        <v>-1.7538997262601796</v>
      </c>
      <c r="I253">
        <f t="shared" si="89"/>
        <v>410.831064516129</v>
      </c>
      <c r="J253">
        <f t="shared" si="90"/>
        <v>-87.914285669960819</v>
      </c>
      <c r="K253">
        <f t="shared" si="91"/>
        <v>-8.9530257433612803</v>
      </c>
      <c r="L253">
        <f t="shared" si="92"/>
        <v>41.838264040427838</v>
      </c>
      <c r="M253">
        <f t="shared" si="93"/>
        <v>-5.643974825240719E-3</v>
      </c>
      <c r="N253">
        <f t="shared" si="94"/>
        <v>2.7653953878532871</v>
      </c>
      <c r="O253">
        <f t="shared" si="95"/>
        <v>-5.6503820885683911E-3</v>
      </c>
      <c r="P253">
        <f t="shared" si="96"/>
        <v>-3.5309125485018461E-3</v>
      </c>
      <c r="Q253">
        <f t="shared" si="97"/>
        <v>-4.4935004645322522E-3</v>
      </c>
      <c r="R253">
        <f t="shared" si="98"/>
        <v>27.70820586299768</v>
      </c>
      <c r="S253">
        <f t="shared" si="99"/>
        <v>27.773145161290302</v>
      </c>
      <c r="T253">
        <f t="shared" si="100"/>
        <v>3.7449420512548155</v>
      </c>
      <c r="U253">
        <f t="shared" si="101"/>
        <v>79.816840178194795</v>
      </c>
      <c r="V253">
        <f t="shared" si="102"/>
        <v>2.9756777287793983</v>
      </c>
      <c r="W253">
        <f t="shared" si="103"/>
        <v>3.7281327125153787</v>
      </c>
      <c r="X253">
        <f t="shared" si="104"/>
        <v>0.76926432247541721</v>
      </c>
      <c r="Y253">
        <f t="shared" si="105"/>
        <v>1.9464964048847484</v>
      </c>
      <c r="Z253">
        <f t="shared" si="106"/>
        <v>-11.482180348636742</v>
      </c>
      <c r="AA253">
        <f t="shared" si="107"/>
        <v>-0.90266935184474095</v>
      </c>
      <c r="AB253">
        <f t="shared" si="108"/>
        <v>-10.442846796061268</v>
      </c>
      <c r="AC253">
        <v>-1.2234190986635601E-3</v>
      </c>
      <c r="AD253">
        <v>2.3629301818817401E-2</v>
      </c>
      <c r="AE253">
        <v>2.6805199505875099</v>
      </c>
      <c r="AF253">
        <v>0</v>
      </c>
      <c r="AG253">
        <v>0</v>
      </c>
      <c r="AH253">
        <f t="shared" si="109"/>
        <v>1</v>
      </c>
      <c r="AI253">
        <f t="shared" si="110"/>
        <v>0</v>
      </c>
      <c r="AJ253">
        <f t="shared" si="111"/>
        <v>53672.554065047574</v>
      </c>
      <c r="AK253">
        <f t="shared" si="112"/>
        <v>-2.3513869516129E-2</v>
      </c>
      <c r="AL253">
        <f t="shared" si="113"/>
        <v>-1.1521796062903209E-2</v>
      </c>
      <c r="AM253">
        <f t="shared" si="114"/>
        <v>0.49</v>
      </c>
      <c r="AN253">
        <f t="shared" si="115"/>
        <v>0.39</v>
      </c>
      <c r="AO253">
        <v>4.7699999999999996</v>
      </c>
      <c r="AP253">
        <v>0.5</v>
      </c>
      <c r="AQ253" t="s">
        <v>196</v>
      </c>
      <c r="AR253">
        <v>1591799012.4709699</v>
      </c>
      <c r="AS253">
        <v>410.831064516129</v>
      </c>
      <c r="AT253">
        <v>409.98580645161297</v>
      </c>
      <c r="AU253">
        <v>29.2196838709677</v>
      </c>
      <c r="AV253">
        <v>29.240122580645199</v>
      </c>
      <c r="AW253">
        <v>1000.00203225806</v>
      </c>
      <c r="AX253">
        <v>101.73816129032301</v>
      </c>
      <c r="AY253">
        <v>9.9960638709677405E-2</v>
      </c>
      <c r="AZ253">
        <v>27.696129032258099</v>
      </c>
      <c r="BA253">
        <v>27.773145161290302</v>
      </c>
      <c r="BB253">
        <v>27.785890322580599</v>
      </c>
      <c r="BC253">
        <v>0</v>
      </c>
      <c r="BD253">
        <v>0</v>
      </c>
      <c r="BE253">
        <v>10000.1619354839</v>
      </c>
      <c r="BF253">
        <v>-2.3513869516129E-2</v>
      </c>
      <c r="BG253">
        <v>1.91117E-3</v>
      </c>
      <c r="BH253">
        <v>1591798963.0999999</v>
      </c>
      <c r="BI253" t="s">
        <v>767</v>
      </c>
      <c r="BJ253">
        <v>39</v>
      </c>
      <c r="BK253">
        <v>-1.2649999999999999</v>
      </c>
      <c r="BL253">
        <v>0.38900000000000001</v>
      </c>
      <c r="BM253">
        <v>410</v>
      </c>
      <c r="BN253">
        <v>29</v>
      </c>
      <c r="BO253">
        <v>0.45</v>
      </c>
      <c r="BP253">
        <v>0.23</v>
      </c>
      <c r="BQ253">
        <v>0.84292304878048796</v>
      </c>
      <c r="BR253">
        <v>7.7979574912885902E-2</v>
      </c>
      <c r="BS253">
        <v>1.8784572855496999E-2</v>
      </c>
      <c r="BT253">
        <v>1</v>
      </c>
      <c r="BU253">
        <v>-2.0821595121951201E-2</v>
      </c>
      <c r="BV253">
        <v>2.3315285017421701E-2</v>
      </c>
      <c r="BW253">
        <v>2.6660710814222E-3</v>
      </c>
      <c r="BX253">
        <v>1</v>
      </c>
      <c r="BY253">
        <v>2</v>
      </c>
      <c r="BZ253">
        <v>2</v>
      </c>
      <c r="CA253" t="s">
        <v>289</v>
      </c>
      <c r="CB253">
        <v>100</v>
      </c>
      <c r="CC253">
        <v>100</v>
      </c>
      <c r="CD253">
        <v>-1.2649999999999999</v>
      </c>
      <c r="CE253">
        <v>0.38900000000000001</v>
      </c>
      <c r="CF253">
        <v>2</v>
      </c>
      <c r="CG253">
        <v>1046.8699999999999</v>
      </c>
      <c r="CH253">
        <v>324.63200000000001</v>
      </c>
      <c r="CI253">
        <v>26.999600000000001</v>
      </c>
      <c r="CJ253">
        <v>32.745800000000003</v>
      </c>
      <c r="CK253">
        <v>30.0002</v>
      </c>
      <c r="CL253">
        <v>32.445</v>
      </c>
      <c r="CM253">
        <v>32.510199999999998</v>
      </c>
      <c r="CN253">
        <v>26.122</v>
      </c>
      <c r="CO253">
        <v>-30</v>
      </c>
      <c r="CP253">
        <v>-30</v>
      </c>
      <c r="CQ253">
        <v>27</v>
      </c>
      <c r="CR253">
        <v>410</v>
      </c>
      <c r="CS253">
        <v>20</v>
      </c>
      <c r="CT253">
        <v>99.890600000000006</v>
      </c>
      <c r="CU253">
        <v>100.199</v>
      </c>
    </row>
    <row r="254" spans="1:99" x14ac:dyDescent="0.25">
      <c r="A254">
        <v>238</v>
      </c>
      <c r="B254">
        <v>1591799026.0999999</v>
      </c>
      <c r="C254">
        <v>13211.5999999046</v>
      </c>
      <c r="D254" t="s">
        <v>776</v>
      </c>
      <c r="E254" t="s">
        <v>777</v>
      </c>
      <c r="F254">
        <v>1591799017.4709699</v>
      </c>
      <c r="G254">
        <f t="shared" si="87"/>
        <v>-3.984724144391596E-5</v>
      </c>
      <c r="H254">
        <f t="shared" si="88"/>
        <v>-1.7864405414178051</v>
      </c>
      <c r="I254">
        <f t="shared" si="89"/>
        <v>410.83283870967699</v>
      </c>
      <c r="J254">
        <f t="shared" si="90"/>
        <v>-150.4647706590855</v>
      </c>
      <c r="K254">
        <f t="shared" si="91"/>
        <v>-15.323094330967425</v>
      </c>
      <c r="L254">
        <f t="shared" si="92"/>
        <v>41.838566690610122</v>
      </c>
      <c r="M254">
        <f t="shared" si="93"/>
        <v>-5.1026214187130763E-3</v>
      </c>
      <c r="N254">
        <f t="shared" si="94"/>
        <v>2.766141577709365</v>
      </c>
      <c r="O254">
        <f t="shared" si="95"/>
        <v>-5.1078564677796805E-3</v>
      </c>
      <c r="P254">
        <f t="shared" si="96"/>
        <v>-3.1919395097168256E-3</v>
      </c>
      <c r="Q254">
        <f t="shared" si="97"/>
        <v>-1.3406297171129026E-3</v>
      </c>
      <c r="R254">
        <f t="shared" si="98"/>
        <v>27.706481434069644</v>
      </c>
      <c r="S254">
        <f t="shared" si="99"/>
        <v>27.769090322580599</v>
      </c>
      <c r="T254">
        <f t="shared" si="100"/>
        <v>3.7440554064203879</v>
      </c>
      <c r="U254">
        <f t="shared" si="101"/>
        <v>79.822974826889933</v>
      </c>
      <c r="V254">
        <f t="shared" si="102"/>
        <v>2.9758082812238027</v>
      </c>
      <c r="W254">
        <f t="shared" si="103"/>
        <v>3.728009746163135</v>
      </c>
      <c r="X254">
        <f t="shared" si="104"/>
        <v>0.76824712519658522</v>
      </c>
      <c r="Y254">
        <f t="shared" si="105"/>
        <v>1.7572633476766939</v>
      </c>
      <c r="Z254">
        <f t="shared" si="106"/>
        <v>-10.964772988517563</v>
      </c>
      <c r="AA254">
        <f t="shared" si="107"/>
        <v>-0.86174108756646617</v>
      </c>
      <c r="AB254">
        <f t="shared" si="108"/>
        <v>-10.070591358124448</v>
      </c>
      <c r="AC254">
        <v>-1.22393464967762E-3</v>
      </c>
      <c r="AD254">
        <v>2.3639259249208601E-2</v>
      </c>
      <c r="AE254">
        <v>2.6812303737812901</v>
      </c>
      <c r="AF254">
        <v>0</v>
      </c>
      <c r="AG254">
        <v>0</v>
      </c>
      <c r="AH254">
        <f t="shared" si="109"/>
        <v>1</v>
      </c>
      <c r="AI254">
        <f t="shared" si="110"/>
        <v>0</v>
      </c>
      <c r="AJ254">
        <f t="shared" si="111"/>
        <v>53694.352291328862</v>
      </c>
      <c r="AK254">
        <f t="shared" si="112"/>
        <v>-7.0153308064516097E-3</v>
      </c>
      <c r="AL254">
        <f t="shared" si="113"/>
        <v>-3.4375120951612888E-3</v>
      </c>
      <c r="AM254">
        <f t="shared" si="114"/>
        <v>0.49</v>
      </c>
      <c r="AN254">
        <f t="shared" si="115"/>
        <v>0.39</v>
      </c>
      <c r="AO254">
        <v>4.7699999999999996</v>
      </c>
      <c r="AP254">
        <v>0.5</v>
      </c>
      <c r="AQ254" t="s">
        <v>196</v>
      </c>
      <c r="AR254">
        <v>1591799017.4709699</v>
      </c>
      <c r="AS254">
        <v>410.83283870967699</v>
      </c>
      <c r="AT254">
        <v>409.97290322580602</v>
      </c>
      <c r="AU254">
        <v>29.220880645161301</v>
      </c>
      <c r="AV254">
        <v>29.239332258064501</v>
      </c>
      <c r="AW254">
        <v>1000.00629032258</v>
      </c>
      <c r="AX254">
        <v>101.738419354839</v>
      </c>
      <c r="AY254">
        <v>9.99994580645161E-2</v>
      </c>
      <c r="AZ254">
        <v>27.695564516129</v>
      </c>
      <c r="BA254">
        <v>27.769090322580599</v>
      </c>
      <c r="BB254">
        <v>27.785790322580599</v>
      </c>
      <c r="BC254">
        <v>0</v>
      </c>
      <c r="BD254">
        <v>0</v>
      </c>
      <c r="BE254">
        <v>10004.350645161299</v>
      </c>
      <c r="BF254">
        <v>-7.0153308064516097E-3</v>
      </c>
      <c r="BG254">
        <v>1.91117E-3</v>
      </c>
      <c r="BH254">
        <v>1591798963.0999999</v>
      </c>
      <c r="BI254" t="s">
        <v>767</v>
      </c>
      <c r="BJ254">
        <v>39</v>
      </c>
      <c r="BK254">
        <v>-1.2649999999999999</v>
      </c>
      <c r="BL254">
        <v>0.38900000000000001</v>
      </c>
      <c r="BM254">
        <v>410</v>
      </c>
      <c r="BN254">
        <v>29</v>
      </c>
      <c r="BO254">
        <v>0.45</v>
      </c>
      <c r="BP254">
        <v>0.23</v>
      </c>
      <c r="BQ254">
        <v>0.85352829268292696</v>
      </c>
      <c r="BR254">
        <v>0.13858421602789001</v>
      </c>
      <c r="BS254">
        <v>2.3301019109131099E-2</v>
      </c>
      <c r="BT254">
        <v>0</v>
      </c>
      <c r="BU254">
        <v>-1.9311856097561E-2</v>
      </c>
      <c r="BV254">
        <v>2.5617765156800702E-2</v>
      </c>
      <c r="BW254">
        <v>2.7808869016081898E-3</v>
      </c>
      <c r="BX254">
        <v>1</v>
      </c>
      <c r="BY254">
        <v>1</v>
      </c>
      <c r="BZ254">
        <v>2</v>
      </c>
      <c r="CA254" t="s">
        <v>203</v>
      </c>
      <c r="CB254">
        <v>100</v>
      </c>
      <c r="CC254">
        <v>100</v>
      </c>
      <c r="CD254">
        <v>-1.2649999999999999</v>
      </c>
      <c r="CE254">
        <v>0.38900000000000001</v>
      </c>
      <c r="CF254">
        <v>2</v>
      </c>
      <c r="CG254">
        <v>1047.9100000000001</v>
      </c>
      <c r="CH254">
        <v>324.50599999999997</v>
      </c>
      <c r="CI254">
        <v>26.999600000000001</v>
      </c>
      <c r="CJ254">
        <v>32.747999999999998</v>
      </c>
      <c r="CK254">
        <v>30.000299999999999</v>
      </c>
      <c r="CL254">
        <v>32.447400000000002</v>
      </c>
      <c r="CM254">
        <v>32.512999999999998</v>
      </c>
      <c r="CN254">
        <v>26.123200000000001</v>
      </c>
      <c r="CO254">
        <v>-30</v>
      </c>
      <c r="CP254">
        <v>-30</v>
      </c>
      <c r="CQ254">
        <v>27</v>
      </c>
      <c r="CR254">
        <v>410</v>
      </c>
      <c r="CS254">
        <v>20</v>
      </c>
      <c r="CT254">
        <v>99.89</v>
      </c>
      <c r="CU254">
        <v>100.2</v>
      </c>
    </row>
    <row r="255" spans="1:99" x14ac:dyDescent="0.25">
      <c r="A255">
        <v>239</v>
      </c>
      <c r="B255">
        <v>1591799340</v>
      </c>
      <c r="C255">
        <v>13525.5</v>
      </c>
      <c r="D255" t="s">
        <v>780</v>
      </c>
      <c r="E255" t="s">
        <v>781</v>
      </c>
      <c r="F255">
        <v>1591799332</v>
      </c>
      <c r="G255">
        <f t="shared" si="87"/>
        <v>-7.9274709289049234E-5</v>
      </c>
      <c r="H255">
        <f t="shared" si="88"/>
        <v>-1.6650189326160376</v>
      </c>
      <c r="I255">
        <f t="shared" si="89"/>
        <v>411.78619354838702</v>
      </c>
      <c r="J255">
        <f t="shared" si="90"/>
        <v>169.41088965365478</v>
      </c>
      <c r="K255">
        <f t="shared" si="91"/>
        <v>17.252606192091374</v>
      </c>
      <c r="L255">
        <f t="shared" si="92"/>
        <v>41.935822703929546</v>
      </c>
      <c r="M255">
        <f t="shared" si="93"/>
        <v>-1.1122310525406491E-2</v>
      </c>
      <c r="N255">
        <f t="shared" si="94"/>
        <v>2.7934527473368362</v>
      </c>
      <c r="O255">
        <f t="shared" si="95"/>
        <v>-1.1146971774189642E-2</v>
      </c>
      <c r="P255">
        <f t="shared" si="96"/>
        <v>-6.9646371573171178E-3</v>
      </c>
      <c r="Q255">
        <f t="shared" si="97"/>
        <v>2.3292478094516034E-3</v>
      </c>
      <c r="R255">
        <f t="shared" si="98"/>
        <v>27.738045821091735</v>
      </c>
      <c r="S255">
        <f t="shared" si="99"/>
        <v>27.783919354838702</v>
      </c>
      <c r="T255">
        <f t="shared" si="100"/>
        <v>3.7472988633153856</v>
      </c>
      <c r="U255">
        <f t="shared" si="101"/>
        <v>81.638231051021776</v>
      </c>
      <c r="V255">
        <f t="shared" si="102"/>
        <v>3.0472049397575596</v>
      </c>
      <c r="W255">
        <f t="shared" si="103"/>
        <v>3.7325710032265831</v>
      </c>
      <c r="X255">
        <f t="shared" si="104"/>
        <v>0.70009392355782607</v>
      </c>
      <c r="Y255">
        <f t="shared" si="105"/>
        <v>3.4960146796470712</v>
      </c>
      <c r="Z255">
        <f t="shared" si="106"/>
        <v>-10.154368559999975</v>
      </c>
      <c r="AA255">
        <f t="shared" si="107"/>
        <v>-0.79038849250598531</v>
      </c>
      <c r="AB255">
        <f t="shared" si="108"/>
        <v>-7.4464131250494372</v>
      </c>
      <c r="AC255">
        <v>-1.22332217041921E-3</v>
      </c>
      <c r="AD255">
        <v>2.36274297320213E-2</v>
      </c>
      <c r="AE255">
        <v>2.6803863622272401</v>
      </c>
      <c r="AF255">
        <v>0</v>
      </c>
      <c r="AG255">
        <v>0</v>
      </c>
      <c r="AH255">
        <f t="shared" si="109"/>
        <v>1</v>
      </c>
      <c r="AI255">
        <f t="shared" si="110"/>
        <v>0</v>
      </c>
      <c r="AJ255">
        <f t="shared" si="111"/>
        <v>53664.853590313229</v>
      </c>
      <c r="AK255">
        <f t="shared" si="112"/>
        <v>1.21886332258064E-2</v>
      </c>
      <c r="AL255">
        <f t="shared" si="113"/>
        <v>5.9724302806451364E-3</v>
      </c>
      <c r="AM255">
        <f t="shared" si="114"/>
        <v>0.49</v>
      </c>
      <c r="AN255">
        <f t="shared" si="115"/>
        <v>0.39</v>
      </c>
      <c r="AO255">
        <v>10.57</v>
      </c>
      <c r="AP255">
        <v>0.5</v>
      </c>
      <c r="AQ255" t="s">
        <v>196</v>
      </c>
      <c r="AR255">
        <v>1591799332</v>
      </c>
      <c r="AS255">
        <v>411.78619354838702</v>
      </c>
      <c r="AT255">
        <v>409.99174193548401</v>
      </c>
      <c r="AU255">
        <v>29.921838709677399</v>
      </c>
      <c r="AV255">
        <v>30.0031258064516</v>
      </c>
      <c r="AW255">
        <v>999.98793548387096</v>
      </c>
      <c r="AX255">
        <v>101.738741935484</v>
      </c>
      <c r="AY255">
        <v>0.100084525806452</v>
      </c>
      <c r="AZ255">
        <v>27.716493548387099</v>
      </c>
      <c r="BA255">
        <v>27.783919354838702</v>
      </c>
      <c r="BB255">
        <v>27.795564516129001</v>
      </c>
      <c r="BC255">
        <v>0</v>
      </c>
      <c r="BD255">
        <v>0</v>
      </c>
      <c r="BE255">
        <v>9999.3125806451608</v>
      </c>
      <c r="BF255">
        <v>1.21886332258064E-2</v>
      </c>
      <c r="BG255">
        <v>1.91117E-3</v>
      </c>
      <c r="BH255">
        <v>1591799269</v>
      </c>
      <c r="BI255" t="s">
        <v>782</v>
      </c>
      <c r="BJ255">
        <v>40</v>
      </c>
      <c r="BK255">
        <v>-1.3089999999999999</v>
      </c>
      <c r="BL255">
        <v>0.40100000000000002</v>
      </c>
      <c r="BM255">
        <v>362</v>
      </c>
      <c r="BN255">
        <v>30</v>
      </c>
      <c r="BO255">
        <v>0.08</v>
      </c>
      <c r="BP255">
        <v>0.28000000000000003</v>
      </c>
      <c r="BQ255">
        <v>1.6854197560975599</v>
      </c>
      <c r="BR255">
        <v>1.9167589547039801</v>
      </c>
      <c r="BS255">
        <v>0.20091393952402201</v>
      </c>
      <c r="BT255">
        <v>0</v>
      </c>
      <c r="BU255">
        <v>-8.6854236585365896E-2</v>
      </c>
      <c r="BV255">
        <v>0.106763604878059</v>
      </c>
      <c r="BW255">
        <v>1.0607292488563199E-2</v>
      </c>
      <c r="BX255">
        <v>0</v>
      </c>
      <c r="BY255">
        <v>0</v>
      </c>
      <c r="BZ255">
        <v>2</v>
      </c>
      <c r="CA255" t="s">
        <v>198</v>
      </c>
      <c r="CB255">
        <v>100</v>
      </c>
      <c r="CC255">
        <v>100</v>
      </c>
      <c r="CD255">
        <v>-1.3089999999999999</v>
      </c>
      <c r="CE255">
        <v>0.40100000000000002</v>
      </c>
      <c r="CF255">
        <v>2</v>
      </c>
      <c r="CG255">
        <v>1049.44</v>
      </c>
      <c r="CH255">
        <v>739.29300000000001</v>
      </c>
      <c r="CI255">
        <v>26.9998</v>
      </c>
      <c r="CJ255">
        <v>32.877400000000002</v>
      </c>
      <c r="CK255">
        <v>30.0002</v>
      </c>
      <c r="CL255">
        <v>32.587899999999998</v>
      </c>
      <c r="CM255">
        <v>32.633600000000001</v>
      </c>
      <c r="CN255">
        <v>30.788</v>
      </c>
      <c r="CO255">
        <v>-30</v>
      </c>
      <c r="CP255">
        <v>-30</v>
      </c>
      <c r="CQ255">
        <v>27</v>
      </c>
      <c r="CR255">
        <v>410</v>
      </c>
      <c r="CS255">
        <v>20</v>
      </c>
      <c r="CT255">
        <v>99.870599999999996</v>
      </c>
      <c r="CU255">
        <v>100.175</v>
      </c>
    </row>
    <row r="256" spans="1:99" x14ac:dyDescent="0.25">
      <c r="A256">
        <v>240</v>
      </c>
      <c r="B256">
        <v>1591799345</v>
      </c>
      <c r="C256">
        <v>13530.5</v>
      </c>
      <c r="D256" t="s">
        <v>783</v>
      </c>
      <c r="E256" t="s">
        <v>784</v>
      </c>
      <c r="F256">
        <v>1591799336.64516</v>
      </c>
      <c r="G256">
        <f t="shared" si="87"/>
        <v>-7.2124180053980883E-5</v>
      </c>
      <c r="H256">
        <f t="shared" si="88"/>
        <v>-1.7408317875344566</v>
      </c>
      <c r="I256">
        <f t="shared" si="89"/>
        <v>411.86522580645197</v>
      </c>
      <c r="J256">
        <f t="shared" si="90"/>
        <v>134.70135746835444</v>
      </c>
      <c r="K256">
        <f t="shared" si="91"/>
        <v>13.71785475171918</v>
      </c>
      <c r="L256">
        <f t="shared" si="92"/>
        <v>41.943952541267223</v>
      </c>
      <c r="M256">
        <f t="shared" si="93"/>
        <v>-1.0145619203490918E-2</v>
      </c>
      <c r="N256">
        <f t="shared" si="94"/>
        <v>2.792886604020782</v>
      </c>
      <c r="O256">
        <f t="shared" si="95"/>
        <v>-1.0166139282595381E-2</v>
      </c>
      <c r="P256">
        <f t="shared" si="96"/>
        <v>-6.3519900029633909E-3</v>
      </c>
      <c r="Q256">
        <f t="shared" si="97"/>
        <v>2.8705511350645232E-3</v>
      </c>
      <c r="R256">
        <f t="shared" si="98"/>
        <v>27.733577915073408</v>
      </c>
      <c r="S256">
        <f t="shared" si="99"/>
        <v>27.7783451612903</v>
      </c>
      <c r="T256">
        <f t="shared" si="100"/>
        <v>3.7460793690815382</v>
      </c>
      <c r="U256">
        <f t="shared" si="101"/>
        <v>81.662949354585251</v>
      </c>
      <c r="V256">
        <f t="shared" si="102"/>
        <v>3.0476766764794605</v>
      </c>
      <c r="W256">
        <f t="shared" si="103"/>
        <v>3.732018866042019</v>
      </c>
      <c r="X256">
        <f t="shared" si="104"/>
        <v>0.69840269260207766</v>
      </c>
      <c r="Y256">
        <f t="shared" si="105"/>
        <v>3.1806763403805571</v>
      </c>
      <c r="Z256">
        <f t="shared" si="106"/>
        <v>-9.6942860571320537</v>
      </c>
      <c r="AA256">
        <f t="shared" si="107"/>
        <v>-0.75469936354931633</v>
      </c>
      <c r="AB256">
        <f t="shared" si="108"/>
        <v>-7.2654385291657482</v>
      </c>
      <c r="AC256">
        <v>-1.2229372553310401E-3</v>
      </c>
      <c r="AD256">
        <v>2.3619995423694098E-2</v>
      </c>
      <c r="AE256">
        <v>2.6798557949504702</v>
      </c>
      <c r="AF256">
        <v>0</v>
      </c>
      <c r="AG256">
        <v>0</v>
      </c>
      <c r="AH256">
        <f t="shared" si="109"/>
        <v>1</v>
      </c>
      <c r="AI256">
        <f t="shared" si="110"/>
        <v>0</v>
      </c>
      <c r="AJ256">
        <f t="shared" si="111"/>
        <v>53649.114534299464</v>
      </c>
      <c r="AK256">
        <f t="shared" si="112"/>
        <v>1.50211990322581E-2</v>
      </c>
      <c r="AL256">
        <f t="shared" si="113"/>
        <v>7.360387525806469E-3</v>
      </c>
      <c r="AM256">
        <f t="shared" si="114"/>
        <v>0.49</v>
      </c>
      <c r="AN256">
        <f t="shared" si="115"/>
        <v>0.39</v>
      </c>
      <c r="AO256">
        <v>10.57</v>
      </c>
      <c r="AP256">
        <v>0.5</v>
      </c>
      <c r="AQ256" t="s">
        <v>196</v>
      </c>
      <c r="AR256">
        <v>1591799336.64516</v>
      </c>
      <c r="AS256">
        <v>411.86522580645197</v>
      </c>
      <c r="AT256">
        <v>409.99374193548402</v>
      </c>
      <c r="AU256">
        <v>29.926412903225799</v>
      </c>
      <c r="AV256">
        <v>30.000367741935499</v>
      </c>
      <c r="AW256">
        <v>999.98609677419302</v>
      </c>
      <c r="AX256">
        <v>101.739</v>
      </c>
      <c r="AY256">
        <v>0.10002381935483901</v>
      </c>
      <c r="AZ256">
        <v>27.713961290322601</v>
      </c>
      <c r="BA256">
        <v>27.7783451612903</v>
      </c>
      <c r="BB256">
        <v>27.791990322580599</v>
      </c>
      <c r="BC256">
        <v>0</v>
      </c>
      <c r="BD256">
        <v>0</v>
      </c>
      <c r="BE256">
        <v>9996.1409677419397</v>
      </c>
      <c r="BF256">
        <v>1.50211990322581E-2</v>
      </c>
      <c r="BG256">
        <v>1.91117E-3</v>
      </c>
      <c r="BH256">
        <v>1591799269</v>
      </c>
      <c r="BI256" t="s">
        <v>782</v>
      </c>
      <c r="BJ256">
        <v>40</v>
      </c>
      <c r="BK256">
        <v>-1.3089999999999999</v>
      </c>
      <c r="BL256">
        <v>0.40100000000000002</v>
      </c>
      <c r="BM256">
        <v>362</v>
      </c>
      <c r="BN256">
        <v>30</v>
      </c>
      <c r="BO256">
        <v>0.08</v>
      </c>
      <c r="BP256">
        <v>0.28000000000000003</v>
      </c>
      <c r="BQ256">
        <v>1.8169626829268299</v>
      </c>
      <c r="BR256">
        <v>0.99578968641119103</v>
      </c>
      <c r="BS256">
        <v>0.10527367859535</v>
      </c>
      <c r="BT256">
        <v>0</v>
      </c>
      <c r="BU256">
        <v>-7.8201709756097595E-2</v>
      </c>
      <c r="BV256">
        <v>9.3860851567954401E-2</v>
      </c>
      <c r="BW256">
        <v>9.2892286682546704E-3</v>
      </c>
      <c r="BX256">
        <v>1</v>
      </c>
      <c r="BY256">
        <v>1</v>
      </c>
      <c r="BZ256">
        <v>2</v>
      </c>
      <c r="CA256" t="s">
        <v>203</v>
      </c>
      <c r="CB256">
        <v>100</v>
      </c>
      <c r="CC256">
        <v>100</v>
      </c>
      <c r="CD256">
        <v>-1.3089999999999999</v>
      </c>
      <c r="CE256">
        <v>0.40100000000000002</v>
      </c>
      <c r="CF256">
        <v>2</v>
      </c>
      <c r="CG256">
        <v>1049.69</v>
      </c>
      <c r="CH256">
        <v>739.31799999999998</v>
      </c>
      <c r="CI256">
        <v>26.9998</v>
      </c>
      <c r="CJ256">
        <v>32.879199999999997</v>
      </c>
      <c r="CK256">
        <v>30</v>
      </c>
      <c r="CL256">
        <v>32.588900000000002</v>
      </c>
      <c r="CM256">
        <v>32.633600000000001</v>
      </c>
      <c r="CN256">
        <v>30.789200000000001</v>
      </c>
      <c r="CO256">
        <v>-30</v>
      </c>
      <c r="CP256">
        <v>-30</v>
      </c>
      <c r="CQ256">
        <v>27</v>
      </c>
      <c r="CR256">
        <v>410</v>
      </c>
      <c r="CS256">
        <v>20</v>
      </c>
      <c r="CT256">
        <v>99.871099999999998</v>
      </c>
      <c r="CU256">
        <v>100.175</v>
      </c>
    </row>
    <row r="257" spans="1:99" x14ac:dyDescent="0.25">
      <c r="A257">
        <v>241</v>
      </c>
      <c r="B257">
        <v>1591799350</v>
      </c>
      <c r="C257">
        <v>13535.5</v>
      </c>
      <c r="D257" t="s">
        <v>785</v>
      </c>
      <c r="E257" t="s">
        <v>786</v>
      </c>
      <c r="F257">
        <v>1591799341.4354801</v>
      </c>
      <c r="G257">
        <f t="shared" si="87"/>
        <v>-6.5756772219317E-5</v>
      </c>
      <c r="H257">
        <f t="shared" si="88"/>
        <v>-1.7931892255891548</v>
      </c>
      <c r="I257">
        <f t="shared" si="89"/>
        <v>411.91319354838703</v>
      </c>
      <c r="J257">
        <f t="shared" si="90"/>
        <v>99.648692127880665</v>
      </c>
      <c r="K257">
        <f t="shared" si="91"/>
        <v>10.14810559147546</v>
      </c>
      <c r="L257">
        <f t="shared" si="92"/>
        <v>41.948755105450509</v>
      </c>
      <c r="M257">
        <f t="shared" si="93"/>
        <v>-9.2596043188601547E-3</v>
      </c>
      <c r="N257">
        <f t="shared" si="94"/>
        <v>2.7928880479668119</v>
      </c>
      <c r="O257">
        <f t="shared" si="95"/>
        <v>-9.2766935959845056E-3</v>
      </c>
      <c r="P257">
        <f t="shared" si="96"/>
        <v>-5.7963955126233918E-3</v>
      </c>
      <c r="Q257">
        <f t="shared" si="97"/>
        <v>2.1177727274516028E-3</v>
      </c>
      <c r="R257">
        <f t="shared" si="98"/>
        <v>27.729613992778599</v>
      </c>
      <c r="S257">
        <f t="shared" si="99"/>
        <v>27.7771677419355</v>
      </c>
      <c r="T257">
        <f t="shared" si="100"/>
        <v>3.7458218234557097</v>
      </c>
      <c r="U257">
        <f t="shared" si="101"/>
        <v>81.682993553383028</v>
      </c>
      <c r="V257">
        <f t="shared" si="102"/>
        <v>3.0480277811119123</v>
      </c>
      <c r="W257">
        <f t="shared" si="103"/>
        <v>3.7315329036268814</v>
      </c>
      <c r="X257">
        <f t="shared" si="104"/>
        <v>0.69779404234379738</v>
      </c>
      <c r="Y257">
        <f t="shared" si="105"/>
        <v>2.8998736548718798</v>
      </c>
      <c r="Z257">
        <f t="shared" si="106"/>
        <v>-9.8526326137650599</v>
      </c>
      <c r="AA257">
        <f t="shared" si="107"/>
        <v>-0.76701320184553756</v>
      </c>
      <c r="AB257">
        <f t="shared" si="108"/>
        <v>-7.7176543880112662</v>
      </c>
      <c r="AC257">
        <v>-1.22293823695865E-3</v>
      </c>
      <c r="AD257">
        <v>2.3620014382998399E-2</v>
      </c>
      <c r="AE257">
        <v>2.6798571481689</v>
      </c>
      <c r="AF257">
        <v>0</v>
      </c>
      <c r="AG257">
        <v>0</v>
      </c>
      <c r="AH257">
        <f t="shared" si="109"/>
        <v>1</v>
      </c>
      <c r="AI257">
        <f t="shared" si="110"/>
        <v>0</v>
      </c>
      <c r="AJ257">
        <f t="shared" si="111"/>
        <v>53649.550048355384</v>
      </c>
      <c r="AK257">
        <f t="shared" si="112"/>
        <v>1.10820132258064E-2</v>
      </c>
      <c r="AL257">
        <f t="shared" si="113"/>
        <v>5.4301864806451357E-3</v>
      </c>
      <c r="AM257">
        <f t="shared" si="114"/>
        <v>0.49</v>
      </c>
      <c r="AN257">
        <f t="shared" si="115"/>
        <v>0.39</v>
      </c>
      <c r="AO257">
        <v>10.57</v>
      </c>
      <c r="AP257">
        <v>0.5</v>
      </c>
      <c r="AQ257" t="s">
        <v>196</v>
      </c>
      <c r="AR257">
        <v>1591799341.4354801</v>
      </c>
      <c r="AS257">
        <v>411.91319354838703</v>
      </c>
      <c r="AT257">
        <v>409.98912903225801</v>
      </c>
      <c r="AU257">
        <v>29.929919354838699</v>
      </c>
      <c r="AV257">
        <v>29.997345161290301</v>
      </c>
      <c r="AW257">
        <v>999.98258064516097</v>
      </c>
      <c r="AX257">
        <v>101.738838709677</v>
      </c>
      <c r="AY257">
        <v>9.9985009677419398E-2</v>
      </c>
      <c r="AZ257">
        <v>27.711732258064501</v>
      </c>
      <c r="BA257">
        <v>27.7771677419355</v>
      </c>
      <c r="BB257">
        <v>27.790729032258099</v>
      </c>
      <c r="BC257">
        <v>0</v>
      </c>
      <c r="BD257">
        <v>0</v>
      </c>
      <c r="BE257">
        <v>9996.1648387096793</v>
      </c>
      <c r="BF257">
        <v>1.10820132258064E-2</v>
      </c>
      <c r="BG257">
        <v>1.91117E-3</v>
      </c>
      <c r="BH257">
        <v>1591799269</v>
      </c>
      <c r="BI257" t="s">
        <v>782</v>
      </c>
      <c r="BJ257">
        <v>40</v>
      </c>
      <c r="BK257">
        <v>-1.3089999999999999</v>
      </c>
      <c r="BL257">
        <v>0.40100000000000002</v>
      </c>
      <c r="BM257">
        <v>362</v>
      </c>
      <c r="BN257">
        <v>30</v>
      </c>
      <c r="BO257">
        <v>0.08</v>
      </c>
      <c r="BP257">
        <v>0.28000000000000003</v>
      </c>
      <c r="BQ257">
        <v>1.8986604878048801</v>
      </c>
      <c r="BR257">
        <v>0.66526055749129898</v>
      </c>
      <c r="BS257">
        <v>6.7928949931427896E-2</v>
      </c>
      <c r="BT257">
        <v>0</v>
      </c>
      <c r="BU257">
        <v>-7.09837463414634E-2</v>
      </c>
      <c r="BV257">
        <v>8.2946849477352702E-2</v>
      </c>
      <c r="BW257">
        <v>8.2436605780677897E-3</v>
      </c>
      <c r="BX257">
        <v>1</v>
      </c>
      <c r="BY257">
        <v>1</v>
      </c>
      <c r="BZ257">
        <v>2</v>
      </c>
      <c r="CA257" t="s">
        <v>203</v>
      </c>
      <c r="CB257">
        <v>100</v>
      </c>
      <c r="CC257">
        <v>100</v>
      </c>
      <c r="CD257">
        <v>-1.3089999999999999</v>
      </c>
      <c r="CE257">
        <v>0.40100000000000002</v>
      </c>
      <c r="CF257">
        <v>2</v>
      </c>
      <c r="CG257">
        <v>1048.69</v>
      </c>
      <c r="CH257">
        <v>739.23199999999997</v>
      </c>
      <c r="CI257">
        <v>26.9998</v>
      </c>
      <c r="CJ257">
        <v>32.880400000000002</v>
      </c>
      <c r="CK257">
        <v>30.0002</v>
      </c>
      <c r="CL257">
        <v>32.590699999999998</v>
      </c>
      <c r="CM257">
        <v>32.636499999999998</v>
      </c>
      <c r="CN257">
        <v>30.790700000000001</v>
      </c>
      <c r="CO257">
        <v>-30</v>
      </c>
      <c r="CP257">
        <v>-30</v>
      </c>
      <c r="CQ257">
        <v>27</v>
      </c>
      <c r="CR257">
        <v>410</v>
      </c>
      <c r="CS257">
        <v>20</v>
      </c>
      <c r="CT257">
        <v>99.871200000000002</v>
      </c>
      <c r="CU257">
        <v>100.172</v>
      </c>
    </row>
    <row r="258" spans="1:99" x14ac:dyDescent="0.25">
      <c r="A258">
        <v>242</v>
      </c>
      <c r="B258">
        <v>1591799355</v>
      </c>
      <c r="C258">
        <v>13540.5</v>
      </c>
      <c r="D258" t="s">
        <v>787</v>
      </c>
      <c r="E258" t="s">
        <v>788</v>
      </c>
      <c r="F258">
        <v>1591799346.37097</v>
      </c>
      <c r="G258">
        <f t="shared" si="87"/>
        <v>-5.9197496749123588E-5</v>
      </c>
      <c r="H258">
        <f t="shared" si="88"/>
        <v>-1.8227098764300325</v>
      </c>
      <c r="I258">
        <f t="shared" si="89"/>
        <v>411.93448387096799</v>
      </c>
      <c r="J258">
        <f t="shared" si="90"/>
        <v>60.349927704405935</v>
      </c>
      <c r="K258">
        <f t="shared" si="91"/>
        <v>6.1459643566976494</v>
      </c>
      <c r="L258">
        <f t="shared" si="92"/>
        <v>41.950914466145733</v>
      </c>
      <c r="M258">
        <f t="shared" si="93"/>
        <v>-8.3465675059324843E-3</v>
      </c>
      <c r="N258">
        <f t="shared" si="94"/>
        <v>2.7930011401805266</v>
      </c>
      <c r="O258">
        <f t="shared" si="95"/>
        <v>-8.3604494942451195E-3</v>
      </c>
      <c r="P258">
        <f t="shared" si="96"/>
        <v>-5.2240318059344863E-3</v>
      </c>
      <c r="Q258">
        <f t="shared" si="97"/>
        <v>2.6275565738709734E-3</v>
      </c>
      <c r="R258">
        <f t="shared" si="98"/>
        <v>27.726076073420845</v>
      </c>
      <c r="S258">
        <f t="shared" si="99"/>
        <v>27.775296774193599</v>
      </c>
      <c r="T258">
        <f t="shared" si="100"/>
        <v>3.7454126046532057</v>
      </c>
      <c r="U258">
        <f t="shared" si="101"/>
        <v>81.700796165499085</v>
      </c>
      <c r="V258">
        <f t="shared" si="102"/>
        <v>3.048378976861819</v>
      </c>
      <c r="W258">
        <f t="shared" si="103"/>
        <v>3.7311496581830128</v>
      </c>
      <c r="X258">
        <f t="shared" si="104"/>
        <v>0.69703362779138667</v>
      </c>
      <c r="Y258">
        <f t="shared" si="105"/>
        <v>2.6106096066363502</v>
      </c>
      <c r="Z258">
        <f t="shared" si="106"/>
        <v>-9.8360310282493835</v>
      </c>
      <c r="AA258">
        <f t="shared" si="107"/>
        <v>-0.76567592827691933</v>
      </c>
      <c r="AB258">
        <f t="shared" si="108"/>
        <v>-7.9884697933160815</v>
      </c>
      <c r="AC258">
        <v>-1.22301512117244E-3</v>
      </c>
      <c r="AD258">
        <v>2.3621499336351499E-2</v>
      </c>
      <c r="AE258">
        <v>2.67996313430677</v>
      </c>
      <c r="AF258">
        <v>0</v>
      </c>
      <c r="AG258">
        <v>0</v>
      </c>
      <c r="AH258">
        <f t="shared" si="109"/>
        <v>1</v>
      </c>
      <c r="AI258">
        <f t="shared" si="110"/>
        <v>0</v>
      </c>
      <c r="AJ258">
        <f t="shared" si="111"/>
        <v>53653.098315925279</v>
      </c>
      <c r="AK258">
        <f t="shared" si="112"/>
        <v>1.37496419354839E-2</v>
      </c>
      <c r="AL258">
        <f t="shared" si="113"/>
        <v>6.7373245483871112E-3</v>
      </c>
      <c r="AM258">
        <f t="shared" si="114"/>
        <v>0.49</v>
      </c>
      <c r="AN258">
        <f t="shared" si="115"/>
        <v>0.39</v>
      </c>
      <c r="AO258">
        <v>10.57</v>
      </c>
      <c r="AP258">
        <v>0.5</v>
      </c>
      <c r="AQ258" t="s">
        <v>196</v>
      </c>
      <c r="AR258">
        <v>1591799346.37097</v>
      </c>
      <c r="AS258">
        <v>411.93448387096799</v>
      </c>
      <c r="AT258">
        <v>409.98206451612901</v>
      </c>
      <c r="AU258">
        <v>29.933374193548399</v>
      </c>
      <c r="AV258">
        <v>29.9940741935484</v>
      </c>
      <c r="AW258">
        <v>999.97974193548396</v>
      </c>
      <c r="AX258">
        <v>101.738806451613</v>
      </c>
      <c r="AY258">
        <v>9.9995854838709694E-2</v>
      </c>
      <c r="AZ258">
        <v>27.709974193548401</v>
      </c>
      <c r="BA258">
        <v>27.775296774193599</v>
      </c>
      <c r="BB258">
        <v>27.793054838709701</v>
      </c>
      <c r="BC258">
        <v>0</v>
      </c>
      <c r="BD258">
        <v>0</v>
      </c>
      <c r="BE258">
        <v>9996.7964516128995</v>
      </c>
      <c r="BF258">
        <v>1.37496419354839E-2</v>
      </c>
      <c r="BG258">
        <v>1.91117E-3</v>
      </c>
      <c r="BH258">
        <v>1591799269</v>
      </c>
      <c r="BI258" t="s">
        <v>782</v>
      </c>
      <c r="BJ258">
        <v>40</v>
      </c>
      <c r="BK258">
        <v>-1.3089999999999999</v>
      </c>
      <c r="BL258">
        <v>0.40100000000000002</v>
      </c>
      <c r="BM258">
        <v>362</v>
      </c>
      <c r="BN258">
        <v>30</v>
      </c>
      <c r="BO258">
        <v>0.08</v>
      </c>
      <c r="BP258">
        <v>0.28000000000000003</v>
      </c>
      <c r="BQ258">
        <v>1.93488780487805</v>
      </c>
      <c r="BR258">
        <v>0.39546480836245301</v>
      </c>
      <c r="BS258">
        <v>4.8000306478299802E-2</v>
      </c>
      <c r="BT258">
        <v>0</v>
      </c>
      <c r="BU258">
        <v>-6.3889243902438997E-2</v>
      </c>
      <c r="BV258">
        <v>8.1199170731721199E-2</v>
      </c>
      <c r="BW258">
        <v>8.0668733705272291E-3</v>
      </c>
      <c r="BX258">
        <v>1</v>
      </c>
      <c r="BY258">
        <v>1</v>
      </c>
      <c r="BZ258">
        <v>2</v>
      </c>
      <c r="CA258" t="s">
        <v>203</v>
      </c>
      <c r="CB258">
        <v>100</v>
      </c>
      <c r="CC258">
        <v>100</v>
      </c>
      <c r="CD258">
        <v>-1.3089999999999999</v>
      </c>
      <c r="CE258">
        <v>0.40100000000000002</v>
      </c>
      <c r="CF258">
        <v>2</v>
      </c>
      <c r="CG258">
        <v>1047.6099999999999</v>
      </c>
      <c r="CH258">
        <v>739.11</v>
      </c>
      <c r="CI258">
        <v>26.9999</v>
      </c>
      <c r="CJ258">
        <v>32.880699999999997</v>
      </c>
      <c r="CK258">
        <v>30.0001</v>
      </c>
      <c r="CL258">
        <v>32.590699999999998</v>
      </c>
      <c r="CM258">
        <v>32.636499999999998</v>
      </c>
      <c r="CN258">
        <v>30.79</v>
      </c>
      <c r="CO258">
        <v>-30</v>
      </c>
      <c r="CP258">
        <v>-30</v>
      </c>
      <c r="CQ258">
        <v>27</v>
      </c>
      <c r="CR258">
        <v>410</v>
      </c>
      <c r="CS258">
        <v>20</v>
      </c>
      <c r="CT258">
        <v>99.871399999999994</v>
      </c>
      <c r="CU258">
        <v>100.172</v>
      </c>
    </row>
    <row r="259" spans="1:99" x14ac:dyDescent="0.25">
      <c r="A259">
        <v>243</v>
      </c>
      <c r="B259">
        <v>1591799360</v>
      </c>
      <c r="C259">
        <v>13545.5</v>
      </c>
      <c r="D259" t="s">
        <v>789</v>
      </c>
      <c r="E259" t="s">
        <v>790</v>
      </c>
      <c r="F259">
        <v>1591799351.37097</v>
      </c>
      <c r="G259">
        <f t="shared" si="87"/>
        <v>-5.408267778823686E-5</v>
      </c>
      <c r="H259">
        <f t="shared" si="88"/>
        <v>-1.8405149350088676</v>
      </c>
      <c r="I259">
        <f t="shared" si="89"/>
        <v>411.95125806451603</v>
      </c>
      <c r="J259">
        <f t="shared" si="90"/>
        <v>24.507130565529209</v>
      </c>
      <c r="K259">
        <f t="shared" si="91"/>
        <v>2.4957755687313612</v>
      </c>
      <c r="L259">
        <f t="shared" si="92"/>
        <v>41.952601616759914</v>
      </c>
      <c r="M259">
        <f t="shared" si="93"/>
        <v>-7.6394291989302894E-3</v>
      </c>
      <c r="N259">
        <f t="shared" si="94"/>
        <v>2.7935514136831312</v>
      </c>
      <c r="O259">
        <f t="shared" si="95"/>
        <v>-7.6510545447308776E-3</v>
      </c>
      <c r="P259">
        <f t="shared" si="96"/>
        <v>-4.7808631561045856E-3</v>
      </c>
      <c r="Q259">
        <f t="shared" si="97"/>
        <v>2.2508334382258018E-3</v>
      </c>
      <c r="R259">
        <f t="shared" si="98"/>
        <v>27.723210265884408</v>
      </c>
      <c r="S259">
        <f t="shared" si="99"/>
        <v>27.771045161290299</v>
      </c>
      <c r="T259">
        <f t="shared" si="100"/>
        <v>3.7444828352373984</v>
      </c>
      <c r="U259">
        <f t="shared" si="101"/>
        <v>81.714512638814313</v>
      </c>
      <c r="V259">
        <f t="shared" si="102"/>
        <v>3.0486287544847497</v>
      </c>
      <c r="W259">
        <f t="shared" si="103"/>
        <v>3.7308290241660869</v>
      </c>
      <c r="X259">
        <f t="shared" si="104"/>
        <v>0.69585408075264876</v>
      </c>
      <c r="Y259">
        <f t="shared" si="105"/>
        <v>2.3850460904612456</v>
      </c>
      <c r="Z259">
        <f t="shared" si="106"/>
        <v>-9.4191872215373316</v>
      </c>
      <c r="AA259">
        <f t="shared" si="107"/>
        <v>-0.73306178663519694</v>
      </c>
      <c r="AB259">
        <f t="shared" si="108"/>
        <v>-7.7649520842730571</v>
      </c>
      <c r="AC259">
        <v>-1.2233892604404501E-3</v>
      </c>
      <c r="AD259">
        <v>2.3628725518855701E-2</v>
      </c>
      <c r="AE259">
        <v>2.6804788277326099</v>
      </c>
      <c r="AF259">
        <v>0</v>
      </c>
      <c r="AG259">
        <v>0</v>
      </c>
      <c r="AH259">
        <f t="shared" si="109"/>
        <v>1</v>
      </c>
      <c r="AI259">
        <f t="shared" si="110"/>
        <v>0</v>
      </c>
      <c r="AJ259">
        <f t="shared" si="111"/>
        <v>53669.102475998683</v>
      </c>
      <c r="AK259">
        <f t="shared" si="112"/>
        <v>1.17783016129032E-2</v>
      </c>
      <c r="AL259">
        <f t="shared" si="113"/>
        <v>5.7713677903225681E-3</v>
      </c>
      <c r="AM259">
        <f t="shared" si="114"/>
        <v>0.49</v>
      </c>
      <c r="AN259">
        <f t="shared" si="115"/>
        <v>0.39</v>
      </c>
      <c r="AO259">
        <v>10.57</v>
      </c>
      <c r="AP259">
        <v>0.5</v>
      </c>
      <c r="AQ259" t="s">
        <v>196</v>
      </c>
      <c r="AR259">
        <v>1591799351.37097</v>
      </c>
      <c r="AS259">
        <v>411.95125806451603</v>
      </c>
      <c r="AT259">
        <v>409.98225806451597</v>
      </c>
      <c r="AU259">
        <v>29.9358419354839</v>
      </c>
      <c r="AV259">
        <v>29.991296774193501</v>
      </c>
      <c r="AW259">
        <v>999.98661290322605</v>
      </c>
      <c r="AX259">
        <v>101.738741935484</v>
      </c>
      <c r="AY259">
        <v>0.100009119354839</v>
      </c>
      <c r="AZ259">
        <v>27.7085032258064</v>
      </c>
      <c r="BA259">
        <v>27.771045161290299</v>
      </c>
      <c r="BB259">
        <v>27.793058064516099</v>
      </c>
      <c r="BC259">
        <v>0</v>
      </c>
      <c r="BD259">
        <v>0</v>
      </c>
      <c r="BE259">
        <v>9999.8609677419408</v>
      </c>
      <c r="BF259">
        <v>1.17783016129032E-2</v>
      </c>
      <c r="BG259">
        <v>1.91117E-3</v>
      </c>
      <c r="BH259">
        <v>1591799269</v>
      </c>
      <c r="BI259" t="s">
        <v>782</v>
      </c>
      <c r="BJ259">
        <v>40</v>
      </c>
      <c r="BK259">
        <v>-1.3089999999999999</v>
      </c>
      <c r="BL259">
        <v>0.40100000000000002</v>
      </c>
      <c r="BM259">
        <v>362</v>
      </c>
      <c r="BN259">
        <v>30</v>
      </c>
      <c r="BO259">
        <v>0.08</v>
      </c>
      <c r="BP259">
        <v>0.28000000000000003</v>
      </c>
      <c r="BQ259">
        <v>1.95751097560976</v>
      </c>
      <c r="BR259">
        <v>0.14021372822297501</v>
      </c>
      <c r="BS259">
        <v>3.2317949162540903E-2</v>
      </c>
      <c r="BT259">
        <v>0</v>
      </c>
      <c r="BU259">
        <v>-5.8147380487804899E-2</v>
      </c>
      <c r="BV259">
        <v>6.6243687804882906E-2</v>
      </c>
      <c r="BW259">
        <v>6.7146444624915204E-3</v>
      </c>
      <c r="BX259">
        <v>1</v>
      </c>
      <c r="BY259">
        <v>1</v>
      </c>
      <c r="BZ259">
        <v>2</v>
      </c>
      <c r="CA259" t="s">
        <v>203</v>
      </c>
      <c r="CB259">
        <v>100</v>
      </c>
      <c r="CC259">
        <v>100</v>
      </c>
      <c r="CD259">
        <v>-1.3089999999999999</v>
      </c>
      <c r="CE259">
        <v>0.40100000000000002</v>
      </c>
      <c r="CF259">
        <v>2</v>
      </c>
      <c r="CG259">
        <v>1050.9100000000001</v>
      </c>
      <c r="CH259">
        <v>739.26800000000003</v>
      </c>
      <c r="CI259">
        <v>26.9999</v>
      </c>
      <c r="CJ259">
        <v>32.883299999999998</v>
      </c>
      <c r="CK259">
        <v>30.0001</v>
      </c>
      <c r="CL259">
        <v>32.593600000000002</v>
      </c>
      <c r="CM259">
        <v>32.639299999999999</v>
      </c>
      <c r="CN259">
        <v>30.790500000000002</v>
      </c>
      <c r="CO259">
        <v>-30</v>
      </c>
      <c r="CP259">
        <v>-30</v>
      </c>
      <c r="CQ259">
        <v>27</v>
      </c>
      <c r="CR259">
        <v>410</v>
      </c>
      <c r="CS259">
        <v>20</v>
      </c>
      <c r="CT259">
        <v>99.871600000000001</v>
      </c>
      <c r="CU259">
        <v>100.17100000000001</v>
      </c>
    </row>
    <row r="260" spans="1:99" x14ac:dyDescent="0.25">
      <c r="A260">
        <v>244</v>
      </c>
      <c r="B260">
        <v>1591799365</v>
      </c>
      <c r="C260">
        <v>13550.5</v>
      </c>
      <c r="D260" t="s">
        <v>791</v>
      </c>
      <c r="E260" t="s">
        <v>792</v>
      </c>
      <c r="F260">
        <v>1591799356.37097</v>
      </c>
      <c r="G260">
        <f t="shared" si="87"/>
        <v>-4.9105827007944797E-5</v>
      </c>
      <c r="H260">
        <f t="shared" si="88"/>
        <v>-1.8351798949142279</v>
      </c>
      <c r="I260">
        <f t="shared" si="89"/>
        <v>411.948806451613</v>
      </c>
      <c r="J260">
        <f t="shared" si="90"/>
        <v>-12.712639751427961</v>
      </c>
      <c r="K260">
        <f t="shared" si="91"/>
        <v>-1.2946309414244861</v>
      </c>
      <c r="L260">
        <f t="shared" si="92"/>
        <v>41.952079311870627</v>
      </c>
      <c r="M260">
        <f t="shared" si="93"/>
        <v>-6.9431335301483954E-3</v>
      </c>
      <c r="N260">
        <f t="shared" si="94"/>
        <v>2.793452946431402</v>
      </c>
      <c r="O260">
        <f t="shared" si="95"/>
        <v>-6.9527351689620594E-3</v>
      </c>
      <c r="P260">
        <f t="shared" si="96"/>
        <v>-4.3445957302673159E-3</v>
      </c>
      <c r="Q260">
        <f t="shared" si="97"/>
        <v>3.9055115013870998E-3</v>
      </c>
      <c r="R260">
        <f t="shared" si="98"/>
        <v>27.720194609197687</v>
      </c>
      <c r="S260">
        <f t="shared" si="99"/>
        <v>27.769241935483901</v>
      </c>
      <c r="T260">
        <f t="shared" si="100"/>
        <v>3.7440885553172589</v>
      </c>
      <c r="U260">
        <f t="shared" si="101"/>
        <v>81.727478457679624</v>
      </c>
      <c r="V260">
        <f t="shared" si="102"/>
        <v>3.0488142610934545</v>
      </c>
      <c r="W260">
        <f t="shared" si="103"/>
        <v>3.7304641212835179</v>
      </c>
      <c r="X260">
        <f t="shared" si="104"/>
        <v>0.69527429422380438</v>
      </c>
      <c r="Y260">
        <f t="shared" si="105"/>
        <v>2.1655669710503656</v>
      </c>
      <c r="Z260">
        <f t="shared" si="106"/>
        <v>-9.399422873478315</v>
      </c>
      <c r="AA260">
        <f t="shared" si="107"/>
        <v>-0.73153669533489851</v>
      </c>
      <c r="AB260">
        <f t="shared" si="108"/>
        <v>-7.9614870862614611</v>
      </c>
      <c r="AC260">
        <v>-1.2233223057949499E-3</v>
      </c>
      <c r="AD260">
        <v>2.36274323466889E-2</v>
      </c>
      <c r="AE260">
        <v>2.6803865488096101</v>
      </c>
      <c r="AF260">
        <v>0</v>
      </c>
      <c r="AG260">
        <v>0</v>
      </c>
      <c r="AH260">
        <f t="shared" si="109"/>
        <v>1</v>
      </c>
      <c r="AI260">
        <f t="shared" si="110"/>
        <v>0</v>
      </c>
      <c r="AJ260">
        <f t="shared" si="111"/>
        <v>53666.57013457382</v>
      </c>
      <c r="AK260">
        <f t="shared" si="112"/>
        <v>2.0437004193548401E-2</v>
      </c>
      <c r="AL260">
        <f t="shared" si="113"/>
        <v>1.0014132054838717E-2</v>
      </c>
      <c r="AM260">
        <f t="shared" si="114"/>
        <v>0.49</v>
      </c>
      <c r="AN260">
        <f t="shared" si="115"/>
        <v>0.39</v>
      </c>
      <c r="AO260">
        <v>10.57</v>
      </c>
      <c r="AP260">
        <v>0.5</v>
      </c>
      <c r="AQ260" t="s">
        <v>196</v>
      </c>
      <c r="AR260">
        <v>1591799356.37097</v>
      </c>
      <c r="AS260">
        <v>411.948806451613</v>
      </c>
      <c r="AT260">
        <v>409.98761290322602</v>
      </c>
      <c r="AU260">
        <v>29.937858064516099</v>
      </c>
      <c r="AV260">
        <v>29.988209677419398</v>
      </c>
      <c r="AW260">
        <v>999.98661290322605</v>
      </c>
      <c r="AX260">
        <v>101.73809677419401</v>
      </c>
      <c r="AY260">
        <v>9.9992461290322604E-2</v>
      </c>
      <c r="AZ260">
        <v>27.706829032258099</v>
      </c>
      <c r="BA260">
        <v>27.769241935483901</v>
      </c>
      <c r="BB260">
        <v>27.792719354838699</v>
      </c>
      <c r="BC260">
        <v>0</v>
      </c>
      <c r="BD260">
        <v>0</v>
      </c>
      <c r="BE260">
        <v>9999.3770967741893</v>
      </c>
      <c r="BF260">
        <v>2.0437004193548401E-2</v>
      </c>
      <c r="BG260">
        <v>1.91117E-3</v>
      </c>
      <c r="BH260">
        <v>1591799269</v>
      </c>
      <c r="BI260" t="s">
        <v>782</v>
      </c>
      <c r="BJ260">
        <v>40</v>
      </c>
      <c r="BK260">
        <v>-1.3089999999999999</v>
      </c>
      <c r="BL260">
        <v>0.40100000000000002</v>
      </c>
      <c r="BM260">
        <v>362</v>
      </c>
      <c r="BN260">
        <v>30</v>
      </c>
      <c r="BO260">
        <v>0.08</v>
      </c>
      <c r="BP260">
        <v>0.28000000000000003</v>
      </c>
      <c r="BQ260">
        <v>1.96757853658537</v>
      </c>
      <c r="BR260">
        <v>-0.12574473867595101</v>
      </c>
      <c r="BS260">
        <v>1.9639964303898801E-2</v>
      </c>
      <c r="BT260">
        <v>0</v>
      </c>
      <c r="BU260">
        <v>-5.3034943902439E-2</v>
      </c>
      <c r="BV260">
        <v>5.7505233449477201E-2</v>
      </c>
      <c r="BW260">
        <v>5.8643607020651602E-3</v>
      </c>
      <c r="BX260">
        <v>1</v>
      </c>
      <c r="BY260">
        <v>1</v>
      </c>
      <c r="BZ260">
        <v>2</v>
      </c>
      <c r="CA260" t="s">
        <v>203</v>
      </c>
      <c r="CB260">
        <v>100</v>
      </c>
      <c r="CC260">
        <v>100</v>
      </c>
      <c r="CD260">
        <v>-1.3089999999999999</v>
      </c>
      <c r="CE260">
        <v>0.40100000000000002</v>
      </c>
      <c r="CF260">
        <v>2</v>
      </c>
      <c r="CG260">
        <v>1050.05</v>
      </c>
      <c r="CH260">
        <v>739.24400000000003</v>
      </c>
      <c r="CI260">
        <v>27</v>
      </c>
      <c r="CJ260">
        <v>32.883299999999998</v>
      </c>
      <c r="CK260">
        <v>30.0001</v>
      </c>
      <c r="CL260">
        <v>32.593600000000002</v>
      </c>
      <c r="CM260">
        <v>32.639299999999999</v>
      </c>
      <c r="CN260">
        <v>30.79</v>
      </c>
      <c r="CO260">
        <v>-30</v>
      </c>
      <c r="CP260">
        <v>-30</v>
      </c>
      <c r="CQ260">
        <v>27</v>
      </c>
      <c r="CR260">
        <v>410</v>
      </c>
      <c r="CS260">
        <v>20</v>
      </c>
      <c r="CT260">
        <v>99.87</v>
      </c>
      <c r="CU260">
        <v>100.173</v>
      </c>
    </row>
    <row r="261" spans="1:99" x14ac:dyDescent="0.25">
      <c r="A261">
        <v>245</v>
      </c>
      <c r="B261">
        <v>1591799610.5</v>
      </c>
      <c r="C261">
        <v>13796</v>
      </c>
      <c r="D261" t="s">
        <v>794</v>
      </c>
      <c r="E261" t="s">
        <v>795</v>
      </c>
      <c r="F261">
        <v>1591799602.5</v>
      </c>
      <c r="G261">
        <f t="shared" si="87"/>
        <v>1.8923756071299191E-5</v>
      </c>
      <c r="H261">
        <f t="shared" si="88"/>
        <v>-1.9178558348011332</v>
      </c>
      <c r="I261">
        <f t="shared" si="89"/>
        <v>413.17899999999997</v>
      </c>
      <c r="J261">
        <f t="shared" si="90"/>
        <v>1552.0450533566225</v>
      </c>
      <c r="K261">
        <f t="shared" si="91"/>
        <v>158.05189475051225</v>
      </c>
      <c r="L261">
        <f t="shared" si="92"/>
        <v>42.075920205981724</v>
      </c>
      <c r="M261">
        <f t="shared" si="93"/>
        <v>2.6695235330885313E-3</v>
      </c>
      <c r="N261">
        <f t="shared" si="94"/>
        <v>2.7329821651266317</v>
      </c>
      <c r="O261">
        <f t="shared" si="95"/>
        <v>2.6680757491296067E-3</v>
      </c>
      <c r="P261">
        <f t="shared" si="96"/>
        <v>1.6676773523082761E-3</v>
      </c>
      <c r="Q261">
        <f t="shared" si="97"/>
        <v>-4.830736699645153E-3</v>
      </c>
      <c r="R261">
        <f t="shared" si="98"/>
        <v>27.725906837597396</v>
      </c>
      <c r="S261">
        <f t="shared" si="99"/>
        <v>27.808293548387098</v>
      </c>
      <c r="T261">
        <f t="shared" si="100"/>
        <v>3.7526353975708138</v>
      </c>
      <c r="U261">
        <f t="shared" si="101"/>
        <v>81.763409769953114</v>
      </c>
      <c r="V261">
        <f t="shared" si="102"/>
        <v>3.0544974372270457</v>
      </c>
      <c r="W261">
        <f t="shared" si="103"/>
        <v>3.7357755086548874</v>
      </c>
      <c r="X261">
        <f t="shared" si="104"/>
        <v>0.69813796034376807</v>
      </c>
      <c r="Y261">
        <f t="shared" si="105"/>
        <v>-0.83453764274429432</v>
      </c>
      <c r="Z261">
        <f t="shared" si="106"/>
        <v>-11.361381085040687</v>
      </c>
      <c r="AA261">
        <f t="shared" si="107"/>
        <v>-0.90408228630942644</v>
      </c>
      <c r="AB261">
        <f t="shared" si="108"/>
        <v>-13.104831750794053</v>
      </c>
      <c r="AC261">
        <v>-1.2225108555548401E-3</v>
      </c>
      <c r="AD261">
        <v>2.3611759873817299E-2</v>
      </c>
      <c r="AE261">
        <v>2.6792679146898801</v>
      </c>
      <c r="AF261">
        <v>0</v>
      </c>
      <c r="AG261">
        <v>0</v>
      </c>
      <c r="AH261">
        <f t="shared" si="109"/>
        <v>1</v>
      </c>
      <c r="AI261">
        <f t="shared" si="110"/>
        <v>0</v>
      </c>
      <c r="AJ261">
        <f t="shared" si="111"/>
        <v>53628.019686262116</v>
      </c>
      <c r="AK261">
        <f t="shared" si="112"/>
        <v>-2.52785803225806E-2</v>
      </c>
      <c r="AL261">
        <f t="shared" si="113"/>
        <v>-1.2386504358064494E-2</v>
      </c>
      <c r="AM261">
        <f t="shared" si="114"/>
        <v>0.49</v>
      </c>
      <c r="AN261">
        <f t="shared" si="115"/>
        <v>0.39</v>
      </c>
      <c r="AO261">
        <v>16.68</v>
      </c>
      <c r="AP261">
        <v>0.5</v>
      </c>
      <c r="AQ261" t="s">
        <v>196</v>
      </c>
      <c r="AR261">
        <v>1591799602.5</v>
      </c>
      <c r="AS261">
        <v>413.17899999999997</v>
      </c>
      <c r="AT261">
        <v>409.993258064516</v>
      </c>
      <c r="AU261">
        <v>29.994690322580599</v>
      </c>
      <c r="AV261">
        <v>29.964074193548399</v>
      </c>
      <c r="AW261">
        <v>1000.0626774193501</v>
      </c>
      <c r="AX261">
        <v>101.73529032258099</v>
      </c>
      <c r="AY261">
        <v>9.9314548387096802E-2</v>
      </c>
      <c r="AZ261">
        <v>27.731183870967701</v>
      </c>
      <c r="BA261">
        <v>27.808293548387098</v>
      </c>
      <c r="BB261">
        <v>27.825680645161299</v>
      </c>
      <c r="BC261">
        <v>0</v>
      </c>
      <c r="BD261">
        <v>0</v>
      </c>
      <c r="BE261">
        <v>9993.02</v>
      </c>
      <c r="BF261">
        <v>-2.52785803225806E-2</v>
      </c>
      <c r="BG261">
        <v>1.91117E-3</v>
      </c>
      <c r="BH261">
        <v>1591799592</v>
      </c>
      <c r="BI261" t="s">
        <v>796</v>
      </c>
      <c r="BJ261">
        <v>41</v>
      </c>
      <c r="BK261">
        <v>-1.2709999999999999</v>
      </c>
      <c r="BL261">
        <v>0.39700000000000002</v>
      </c>
      <c r="BM261">
        <v>410</v>
      </c>
      <c r="BN261">
        <v>30</v>
      </c>
      <c r="BO261">
        <v>0.52</v>
      </c>
      <c r="BP261">
        <v>0.16</v>
      </c>
      <c r="BQ261">
        <v>2.4469856173170701</v>
      </c>
      <c r="BR261">
        <v>11.321258878954501</v>
      </c>
      <c r="BS261">
        <v>1.3682622969342</v>
      </c>
      <c r="BT261">
        <v>0</v>
      </c>
      <c r="BU261">
        <v>2.40358488536585E-2</v>
      </c>
      <c r="BV261">
        <v>9.4467432083623598E-2</v>
      </c>
      <c r="BW261">
        <v>1.2178354939562999E-2</v>
      </c>
      <c r="BX261">
        <v>1</v>
      </c>
      <c r="BY261">
        <v>1</v>
      </c>
      <c r="BZ261">
        <v>2</v>
      </c>
      <c r="CA261" t="s">
        <v>203</v>
      </c>
      <c r="CB261">
        <v>100</v>
      </c>
      <c r="CC261">
        <v>100</v>
      </c>
      <c r="CD261">
        <v>-1.2709999999999999</v>
      </c>
      <c r="CE261">
        <v>0.39700000000000002</v>
      </c>
      <c r="CF261">
        <v>2</v>
      </c>
      <c r="CG261">
        <v>1046.46</v>
      </c>
      <c r="CH261">
        <v>735.57799999999997</v>
      </c>
      <c r="CI261">
        <v>26.999199999999998</v>
      </c>
      <c r="CJ261">
        <v>32.968299999999999</v>
      </c>
      <c r="CK261">
        <v>30.0002</v>
      </c>
      <c r="CL261">
        <v>32.682899999999997</v>
      </c>
      <c r="CM261">
        <v>32.7288</v>
      </c>
      <c r="CN261">
        <v>30.800799999999999</v>
      </c>
      <c r="CO261">
        <v>-30</v>
      </c>
      <c r="CP261">
        <v>-30</v>
      </c>
      <c r="CQ261">
        <v>27</v>
      </c>
      <c r="CR261">
        <v>410</v>
      </c>
      <c r="CS261">
        <v>20</v>
      </c>
      <c r="CT261">
        <v>99.874099999999999</v>
      </c>
      <c r="CU261">
        <v>100.149</v>
      </c>
    </row>
    <row r="262" spans="1:99" x14ac:dyDescent="0.25">
      <c r="A262">
        <v>246</v>
      </c>
      <c r="B262">
        <v>1591799615.5</v>
      </c>
      <c r="C262">
        <v>13801</v>
      </c>
      <c r="D262" t="s">
        <v>797</v>
      </c>
      <c r="E262" t="s">
        <v>798</v>
      </c>
      <c r="F262">
        <v>1591799607.14516</v>
      </c>
      <c r="G262">
        <f t="shared" si="87"/>
        <v>1.9520519696054311E-5</v>
      </c>
      <c r="H262">
        <f t="shared" si="88"/>
        <v>-2.0043408099871174</v>
      </c>
      <c r="I262">
        <f t="shared" si="89"/>
        <v>413.325516129032</v>
      </c>
      <c r="J262">
        <f t="shared" si="90"/>
        <v>1566.301383894375</v>
      </c>
      <c r="K262">
        <f t="shared" si="91"/>
        <v>159.50363606405574</v>
      </c>
      <c r="L262">
        <f t="shared" si="92"/>
        <v>42.090828354320713</v>
      </c>
      <c r="M262">
        <f t="shared" si="93"/>
        <v>2.7559581705725216E-3</v>
      </c>
      <c r="N262">
        <f t="shared" si="94"/>
        <v>2.7344523632427356</v>
      </c>
      <c r="O262">
        <f t="shared" si="95"/>
        <v>2.7544159736314286E-3</v>
      </c>
      <c r="P262">
        <f t="shared" si="96"/>
        <v>1.7216484685737945E-3</v>
      </c>
      <c r="Q262">
        <f t="shared" si="97"/>
        <v>-5.2857488819032256E-3</v>
      </c>
      <c r="R262">
        <f t="shared" si="98"/>
        <v>27.720454116833519</v>
      </c>
      <c r="S262">
        <f t="shared" si="99"/>
        <v>27.805029032258101</v>
      </c>
      <c r="T262">
        <f t="shared" si="100"/>
        <v>3.7519202735719595</v>
      </c>
      <c r="U262">
        <f t="shared" si="101"/>
        <v>81.78438458887635</v>
      </c>
      <c r="V262">
        <f t="shared" si="102"/>
        <v>3.0543375539187902</v>
      </c>
      <c r="W262">
        <f t="shared" si="103"/>
        <v>3.7346219199089217</v>
      </c>
      <c r="X262">
        <f t="shared" si="104"/>
        <v>0.6975827196531692</v>
      </c>
      <c r="Y262">
        <f t="shared" si="105"/>
        <v>-0.86085491859599506</v>
      </c>
      <c r="Z262">
        <f t="shared" si="106"/>
        <v>-11.665661325641477</v>
      </c>
      <c r="AA262">
        <f t="shared" si="107"/>
        <v>-0.92775672418891919</v>
      </c>
      <c r="AB262">
        <f t="shared" si="108"/>
        <v>-13.459558717308294</v>
      </c>
      <c r="AC262">
        <v>-1.22354444817746E-3</v>
      </c>
      <c r="AD262">
        <v>2.36317228383192E-2</v>
      </c>
      <c r="AE262">
        <v>2.6806926991781799</v>
      </c>
      <c r="AF262">
        <v>0</v>
      </c>
      <c r="AG262">
        <v>0</v>
      </c>
      <c r="AH262">
        <f t="shared" si="109"/>
        <v>1</v>
      </c>
      <c r="AI262">
        <f t="shared" si="110"/>
        <v>0</v>
      </c>
      <c r="AJ262">
        <f t="shared" si="111"/>
        <v>53672.44820175015</v>
      </c>
      <c r="AK262">
        <f t="shared" si="112"/>
        <v>-2.7659596451612901E-2</v>
      </c>
      <c r="AL262">
        <f t="shared" si="113"/>
        <v>-1.3553202261290321E-2</v>
      </c>
      <c r="AM262">
        <f t="shared" si="114"/>
        <v>0.49</v>
      </c>
      <c r="AN262">
        <f t="shared" si="115"/>
        <v>0.39</v>
      </c>
      <c r="AO262">
        <v>16.68</v>
      </c>
      <c r="AP262">
        <v>0.5</v>
      </c>
      <c r="AQ262" t="s">
        <v>196</v>
      </c>
      <c r="AR262">
        <v>1591799607.14516</v>
      </c>
      <c r="AS262">
        <v>413.325516129032</v>
      </c>
      <c r="AT262">
        <v>409.99570967741897</v>
      </c>
      <c r="AU262">
        <v>29.9931290322581</v>
      </c>
      <c r="AV262">
        <v>29.961545161290299</v>
      </c>
      <c r="AW262">
        <v>999.99280645161298</v>
      </c>
      <c r="AX262">
        <v>101.735064516129</v>
      </c>
      <c r="AY262">
        <v>9.95106838709678E-2</v>
      </c>
      <c r="AZ262">
        <v>27.725896774193501</v>
      </c>
      <c r="BA262">
        <v>27.805029032258101</v>
      </c>
      <c r="BB262">
        <v>27.8164612903226</v>
      </c>
      <c r="BC262">
        <v>0</v>
      </c>
      <c r="BD262">
        <v>0</v>
      </c>
      <c r="BE262">
        <v>10001.4909677419</v>
      </c>
      <c r="BF262">
        <v>-2.7659596451612901E-2</v>
      </c>
      <c r="BG262">
        <v>1.91117E-3</v>
      </c>
      <c r="BH262">
        <v>1591799592</v>
      </c>
      <c r="BI262" t="s">
        <v>796</v>
      </c>
      <c r="BJ262">
        <v>41</v>
      </c>
      <c r="BK262">
        <v>-1.2709999999999999</v>
      </c>
      <c r="BL262">
        <v>0.39700000000000002</v>
      </c>
      <c r="BM262">
        <v>410</v>
      </c>
      <c r="BN262">
        <v>30</v>
      </c>
      <c r="BO262">
        <v>0.52</v>
      </c>
      <c r="BP262">
        <v>0.16</v>
      </c>
      <c r="BQ262">
        <v>3.2148036585365798</v>
      </c>
      <c r="BR262">
        <v>1.72568048780474</v>
      </c>
      <c r="BS262">
        <v>0.39006620199688402</v>
      </c>
      <c r="BT262">
        <v>0</v>
      </c>
      <c r="BU262">
        <v>3.11449536585366E-2</v>
      </c>
      <c r="BV262">
        <v>1.29127756097545E-2</v>
      </c>
      <c r="BW262">
        <v>3.40160598298248E-3</v>
      </c>
      <c r="BX262">
        <v>1</v>
      </c>
      <c r="BY262">
        <v>1</v>
      </c>
      <c r="BZ262">
        <v>2</v>
      </c>
      <c r="CA262" t="s">
        <v>203</v>
      </c>
      <c r="CB262">
        <v>100</v>
      </c>
      <c r="CC262">
        <v>100</v>
      </c>
      <c r="CD262">
        <v>-1.2709999999999999</v>
      </c>
      <c r="CE262">
        <v>0.39700000000000002</v>
      </c>
      <c r="CF262">
        <v>2</v>
      </c>
      <c r="CG262">
        <v>1049.51</v>
      </c>
      <c r="CH262">
        <v>735.87</v>
      </c>
      <c r="CI262">
        <v>26.999199999999998</v>
      </c>
      <c r="CJ262">
        <v>32.971200000000003</v>
      </c>
      <c r="CK262">
        <v>30.000299999999999</v>
      </c>
      <c r="CL262">
        <v>32.683599999999998</v>
      </c>
      <c r="CM262">
        <v>32.7288</v>
      </c>
      <c r="CN262">
        <v>30.8005</v>
      </c>
      <c r="CO262">
        <v>-30</v>
      </c>
      <c r="CP262">
        <v>-30</v>
      </c>
      <c r="CQ262">
        <v>27</v>
      </c>
      <c r="CR262">
        <v>410</v>
      </c>
      <c r="CS262">
        <v>20</v>
      </c>
      <c r="CT262">
        <v>99.873400000000004</v>
      </c>
      <c r="CU262">
        <v>100.149</v>
      </c>
    </row>
    <row r="263" spans="1:99" x14ac:dyDescent="0.25">
      <c r="A263">
        <v>247</v>
      </c>
      <c r="B263">
        <v>1591799620.5</v>
      </c>
      <c r="C263">
        <v>13806</v>
      </c>
      <c r="D263" t="s">
        <v>799</v>
      </c>
      <c r="E263" t="s">
        <v>800</v>
      </c>
      <c r="F263">
        <v>1591799611.9354801</v>
      </c>
      <c r="G263">
        <f t="shared" si="87"/>
        <v>1.9935115099452577E-5</v>
      </c>
      <c r="H263">
        <f t="shared" si="88"/>
        <v>-1.9973127621822522</v>
      </c>
      <c r="I263">
        <f t="shared" si="89"/>
        <v>413.31161290322598</v>
      </c>
      <c r="J263">
        <f t="shared" si="90"/>
        <v>1537.416703254803</v>
      </c>
      <c r="K263">
        <f t="shared" si="91"/>
        <v>156.56288900779461</v>
      </c>
      <c r="L263">
        <f t="shared" si="92"/>
        <v>42.089603969832631</v>
      </c>
      <c r="M263">
        <f t="shared" si="93"/>
        <v>2.8165880481769174E-3</v>
      </c>
      <c r="N263">
        <f t="shared" si="94"/>
        <v>2.7337417959740637</v>
      </c>
      <c r="O263">
        <f t="shared" si="95"/>
        <v>2.8149768525146278E-3</v>
      </c>
      <c r="P263">
        <f t="shared" si="96"/>
        <v>1.7595052121047372E-3</v>
      </c>
      <c r="Q263">
        <f t="shared" si="97"/>
        <v>-6.9873228850645232E-3</v>
      </c>
      <c r="R263">
        <f t="shared" si="98"/>
        <v>27.715004590435058</v>
      </c>
      <c r="S263">
        <f t="shared" si="99"/>
        <v>27.8016838709677</v>
      </c>
      <c r="T263">
        <f t="shared" si="100"/>
        <v>3.75118760682011</v>
      </c>
      <c r="U263">
        <f t="shared" si="101"/>
        <v>81.803687368068211</v>
      </c>
      <c r="V263">
        <f t="shared" si="102"/>
        <v>3.0541086850478627</v>
      </c>
      <c r="W263">
        <f t="shared" si="103"/>
        <v>3.7334609029372721</v>
      </c>
      <c r="X263">
        <f t="shared" si="104"/>
        <v>0.69707892177224728</v>
      </c>
      <c r="Y263">
        <f t="shared" si="105"/>
        <v>-0.87913857588585864</v>
      </c>
      <c r="Z263">
        <f t="shared" si="106"/>
        <v>-11.954064925292732</v>
      </c>
      <c r="AA263">
        <f t="shared" si="107"/>
        <v>-0.95089913564615858</v>
      </c>
      <c r="AB263">
        <f t="shared" si="108"/>
        <v>-13.791089959709813</v>
      </c>
      <c r="AC263">
        <v>-1.2230448277098999E-3</v>
      </c>
      <c r="AD263">
        <v>2.3622073092916598E-2</v>
      </c>
      <c r="AE263">
        <v>2.6800040840572499</v>
      </c>
      <c r="AF263">
        <v>0</v>
      </c>
      <c r="AG263">
        <v>0</v>
      </c>
      <c r="AH263">
        <f t="shared" si="109"/>
        <v>1</v>
      </c>
      <c r="AI263">
        <f t="shared" si="110"/>
        <v>0</v>
      </c>
      <c r="AJ263">
        <f t="shared" si="111"/>
        <v>53652.38214303329</v>
      </c>
      <c r="AK263">
        <f t="shared" si="112"/>
        <v>-3.6563699032258097E-2</v>
      </c>
      <c r="AL263">
        <f t="shared" si="113"/>
        <v>-1.7916212525806469E-2</v>
      </c>
      <c r="AM263">
        <f t="shared" si="114"/>
        <v>0.49</v>
      </c>
      <c r="AN263">
        <f t="shared" si="115"/>
        <v>0.39</v>
      </c>
      <c r="AO263">
        <v>16.68</v>
      </c>
      <c r="AP263">
        <v>0.5</v>
      </c>
      <c r="AQ263" t="s">
        <v>196</v>
      </c>
      <c r="AR263">
        <v>1591799611.9354801</v>
      </c>
      <c r="AS263">
        <v>413.31161290322598</v>
      </c>
      <c r="AT263">
        <v>409.99380645161301</v>
      </c>
      <c r="AU263">
        <v>29.990745161290299</v>
      </c>
      <c r="AV263">
        <v>29.958490322580602</v>
      </c>
      <c r="AW263">
        <v>999.99032258064506</v>
      </c>
      <c r="AX263">
        <v>101.735322580645</v>
      </c>
      <c r="AY263">
        <v>9.9715816129032298E-2</v>
      </c>
      <c r="AZ263">
        <v>27.720574193548401</v>
      </c>
      <c r="BA263">
        <v>27.8016838709677</v>
      </c>
      <c r="BB263">
        <v>27.811287096774201</v>
      </c>
      <c r="BC263">
        <v>0</v>
      </c>
      <c r="BD263">
        <v>0</v>
      </c>
      <c r="BE263">
        <v>9997.3816129032293</v>
      </c>
      <c r="BF263">
        <v>-3.6563699032258097E-2</v>
      </c>
      <c r="BG263">
        <v>1.91117E-3</v>
      </c>
      <c r="BH263">
        <v>1591799592</v>
      </c>
      <c r="BI263" t="s">
        <v>796</v>
      </c>
      <c r="BJ263">
        <v>41</v>
      </c>
      <c r="BK263">
        <v>-1.2709999999999999</v>
      </c>
      <c r="BL263">
        <v>0.39700000000000002</v>
      </c>
      <c r="BM263">
        <v>410</v>
      </c>
      <c r="BN263">
        <v>30</v>
      </c>
      <c r="BO263">
        <v>0.52</v>
      </c>
      <c r="BP263">
        <v>0.16</v>
      </c>
      <c r="BQ263">
        <v>3.3242400000000001</v>
      </c>
      <c r="BR263">
        <v>-0.16851783972127499</v>
      </c>
      <c r="BS263">
        <v>2.6229216348261301E-2</v>
      </c>
      <c r="BT263">
        <v>0</v>
      </c>
      <c r="BU263">
        <v>3.2121426829268301E-2</v>
      </c>
      <c r="BV263">
        <v>1.10433470383273E-2</v>
      </c>
      <c r="BW263">
        <v>1.4001315476567201E-3</v>
      </c>
      <c r="BX263">
        <v>1</v>
      </c>
      <c r="BY263">
        <v>1</v>
      </c>
      <c r="BZ263">
        <v>2</v>
      </c>
      <c r="CA263" t="s">
        <v>203</v>
      </c>
      <c r="CB263">
        <v>100</v>
      </c>
      <c r="CC263">
        <v>100</v>
      </c>
      <c r="CD263">
        <v>-1.2709999999999999</v>
      </c>
      <c r="CE263">
        <v>0.39700000000000002</v>
      </c>
      <c r="CF263">
        <v>2</v>
      </c>
      <c r="CG263">
        <v>1050.18</v>
      </c>
      <c r="CH263">
        <v>736.00400000000002</v>
      </c>
      <c r="CI263">
        <v>26.999199999999998</v>
      </c>
      <c r="CJ263">
        <v>32.971899999999998</v>
      </c>
      <c r="CK263">
        <v>30.000299999999999</v>
      </c>
      <c r="CL263">
        <v>32.6858</v>
      </c>
      <c r="CM263">
        <v>32.7316</v>
      </c>
      <c r="CN263">
        <v>30.8019</v>
      </c>
      <c r="CO263">
        <v>-30</v>
      </c>
      <c r="CP263">
        <v>-30</v>
      </c>
      <c r="CQ263">
        <v>27</v>
      </c>
      <c r="CR263">
        <v>410</v>
      </c>
      <c r="CS263">
        <v>20</v>
      </c>
      <c r="CT263">
        <v>99.874099999999999</v>
      </c>
      <c r="CU263">
        <v>100.148</v>
      </c>
    </row>
    <row r="264" spans="1:99" x14ac:dyDescent="0.25">
      <c r="A264">
        <v>248</v>
      </c>
      <c r="B264">
        <v>1591799625.5</v>
      </c>
      <c r="C264">
        <v>13811</v>
      </c>
      <c r="D264" t="s">
        <v>801</v>
      </c>
      <c r="E264" t="s">
        <v>802</v>
      </c>
      <c r="F264">
        <v>1591799616.87097</v>
      </c>
      <c r="G264">
        <f t="shared" si="87"/>
        <v>2.1294824766484658E-5</v>
      </c>
      <c r="H264">
        <f t="shared" si="88"/>
        <v>-1.9969103855192933</v>
      </c>
      <c r="I264">
        <f t="shared" si="89"/>
        <v>413.31016129032298</v>
      </c>
      <c r="J264">
        <f t="shared" si="90"/>
        <v>1463.5450347428741</v>
      </c>
      <c r="K264">
        <f t="shared" si="91"/>
        <v>149.04027520695598</v>
      </c>
      <c r="L264">
        <f t="shared" si="92"/>
        <v>42.089487321695842</v>
      </c>
      <c r="M264">
        <f t="shared" si="93"/>
        <v>3.0133647340613487E-3</v>
      </c>
      <c r="N264">
        <f t="shared" si="94"/>
        <v>2.7346346361853353</v>
      </c>
      <c r="O264">
        <f t="shared" si="95"/>
        <v>3.0115212280612414E-3</v>
      </c>
      <c r="P264">
        <f t="shared" si="96"/>
        <v>1.8823663013250846E-3</v>
      </c>
      <c r="Q264">
        <f t="shared" si="97"/>
        <v>-4.4539162262903246E-3</v>
      </c>
      <c r="R264">
        <f t="shared" si="98"/>
        <v>27.709680880607866</v>
      </c>
      <c r="S264">
        <f t="shared" si="99"/>
        <v>27.796293548387101</v>
      </c>
      <c r="T264">
        <f t="shared" si="100"/>
        <v>3.7500072656712593</v>
      </c>
      <c r="U264">
        <f t="shared" si="101"/>
        <v>81.823832512382737</v>
      </c>
      <c r="V264">
        <f t="shared" si="102"/>
        <v>3.053974948165485</v>
      </c>
      <c r="W264">
        <f t="shared" si="103"/>
        <v>3.7323782746344891</v>
      </c>
      <c r="X264">
        <f t="shared" si="104"/>
        <v>0.69603231750577432</v>
      </c>
      <c r="Y264">
        <f t="shared" si="105"/>
        <v>-0.93910177220197344</v>
      </c>
      <c r="Z264">
        <f t="shared" si="106"/>
        <v>-11.89519263909278</v>
      </c>
      <c r="AA264">
        <f t="shared" si="107"/>
        <v>-0.94585829311103387</v>
      </c>
      <c r="AB264">
        <f t="shared" si="108"/>
        <v>-13.784606620632077</v>
      </c>
      <c r="AC264">
        <v>-1.22367263091056E-3</v>
      </c>
      <c r="AD264">
        <v>2.36341985790459E-2</v>
      </c>
      <c r="AE264">
        <v>2.6808693400730998</v>
      </c>
      <c r="AF264">
        <v>0</v>
      </c>
      <c r="AG264">
        <v>0</v>
      </c>
      <c r="AH264">
        <f t="shared" si="109"/>
        <v>1</v>
      </c>
      <c r="AI264">
        <f t="shared" si="110"/>
        <v>0</v>
      </c>
      <c r="AJ264">
        <f t="shared" si="111"/>
        <v>53679.684918653322</v>
      </c>
      <c r="AK264">
        <f t="shared" si="112"/>
        <v>-2.3306730645161301E-2</v>
      </c>
      <c r="AL264">
        <f t="shared" si="113"/>
        <v>-1.1420298016129038E-2</v>
      </c>
      <c r="AM264">
        <f t="shared" si="114"/>
        <v>0.49</v>
      </c>
      <c r="AN264">
        <f t="shared" si="115"/>
        <v>0.39</v>
      </c>
      <c r="AO264">
        <v>16.68</v>
      </c>
      <c r="AP264">
        <v>0.5</v>
      </c>
      <c r="AQ264" t="s">
        <v>196</v>
      </c>
      <c r="AR264">
        <v>1591799616.87097</v>
      </c>
      <c r="AS264">
        <v>413.31016129032298</v>
      </c>
      <c r="AT264">
        <v>409.99396774193599</v>
      </c>
      <c r="AU264">
        <v>29.9894096774193</v>
      </c>
      <c r="AV264">
        <v>29.9549548387097</v>
      </c>
      <c r="AW264">
        <v>999.99164516128997</v>
      </c>
      <c r="AX264">
        <v>101.735419354839</v>
      </c>
      <c r="AY264">
        <v>9.9694474193548405E-2</v>
      </c>
      <c r="AZ264">
        <v>27.715609677419401</v>
      </c>
      <c r="BA264">
        <v>27.796293548387101</v>
      </c>
      <c r="BB264">
        <v>27.8064419354839</v>
      </c>
      <c r="BC264">
        <v>0</v>
      </c>
      <c r="BD264">
        <v>0</v>
      </c>
      <c r="BE264">
        <v>10002.503870967699</v>
      </c>
      <c r="BF264">
        <v>-2.3306730645161301E-2</v>
      </c>
      <c r="BG264">
        <v>1.91117E-3</v>
      </c>
      <c r="BH264">
        <v>1591799592</v>
      </c>
      <c r="BI264" t="s">
        <v>796</v>
      </c>
      <c r="BJ264">
        <v>41</v>
      </c>
      <c r="BK264">
        <v>-1.2709999999999999</v>
      </c>
      <c r="BL264">
        <v>0.39700000000000002</v>
      </c>
      <c r="BM264">
        <v>410</v>
      </c>
      <c r="BN264">
        <v>30</v>
      </c>
      <c r="BO264">
        <v>0.52</v>
      </c>
      <c r="BP264">
        <v>0.16</v>
      </c>
      <c r="BQ264">
        <v>3.3200173170731699</v>
      </c>
      <c r="BR264">
        <v>1.7498048780509302E-2</v>
      </c>
      <c r="BS264">
        <v>2.0503166087977E-2</v>
      </c>
      <c r="BT264">
        <v>1</v>
      </c>
      <c r="BU264">
        <v>3.3755046341463403E-2</v>
      </c>
      <c r="BV264">
        <v>2.56434418118495E-2</v>
      </c>
      <c r="BW264">
        <v>2.7250400242393E-3</v>
      </c>
      <c r="BX264">
        <v>1</v>
      </c>
      <c r="BY264">
        <v>2</v>
      </c>
      <c r="BZ264">
        <v>2</v>
      </c>
      <c r="CA264" t="s">
        <v>289</v>
      </c>
      <c r="CB264">
        <v>100</v>
      </c>
      <c r="CC264">
        <v>100</v>
      </c>
      <c r="CD264">
        <v>-1.2709999999999999</v>
      </c>
      <c r="CE264">
        <v>0.39700000000000002</v>
      </c>
      <c r="CF264">
        <v>2</v>
      </c>
      <c r="CG264">
        <v>1046.82</v>
      </c>
      <c r="CH264">
        <v>736.077</v>
      </c>
      <c r="CI264">
        <v>26.999199999999998</v>
      </c>
      <c r="CJ264">
        <v>32.974200000000003</v>
      </c>
      <c r="CK264">
        <v>30.0001</v>
      </c>
      <c r="CL264">
        <v>32.6858</v>
      </c>
      <c r="CM264">
        <v>32.7316</v>
      </c>
      <c r="CN264">
        <v>30.802</v>
      </c>
      <c r="CO264">
        <v>-30</v>
      </c>
      <c r="CP264">
        <v>-30</v>
      </c>
      <c r="CQ264">
        <v>27</v>
      </c>
      <c r="CR264">
        <v>410</v>
      </c>
      <c r="CS264">
        <v>20</v>
      </c>
      <c r="CT264">
        <v>99.874700000000004</v>
      </c>
      <c r="CU264">
        <v>100.149</v>
      </c>
    </row>
    <row r="265" spans="1:99" x14ac:dyDescent="0.25">
      <c r="A265">
        <v>249</v>
      </c>
      <c r="B265">
        <v>1591799630.5</v>
      </c>
      <c r="C265">
        <v>13816</v>
      </c>
      <c r="D265" t="s">
        <v>803</v>
      </c>
      <c r="E265" t="s">
        <v>804</v>
      </c>
      <c r="F265">
        <v>1591799621.87097</v>
      </c>
      <c r="G265">
        <f t="shared" si="87"/>
        <v>2.2666293040646449E-5</v>
      </c>
      <c r="H265">
        <f t="shared" si="88"/>
        <v>-2.0029166111039416</v>
      </c>
      <c r="I265">
        <f t="shared" si="89"/>
        <v>413.31319354838701</v>
      </c>
      <c r="J265">
        <f t="shared" si="90"/>
        <v>1400.8439689224815</v>
      </c>
      <c r="K265">
        <f t="shared" si="91"/>
        <v>142.6553386610766</v>
      </c>
      <c r="L265">
        <f t="shared" si="92"/>
        <v>42.08986504334873</v>
      </c>
      <c r="M265">
        <f t="shared" si="93"/>
        <v>3.2136156243205809E-3</v>
      </c>
      <c r="N265">
        <f t="shared" si="94"/>
        <v>2.7331841013618972</v>
      </c>
      <c r="O265">
        <f t="shared" si="95"/>
        <v>3.2115179396326049E-3</v>
      </c>
      <c r="P265">
        <f t="shared" si="96"/>
        <v>2.0073870623624999E-3</v>
      </c>
      <c r="Q265">
        <f t="shared" si="97"/>
        <v>1.1613945304838724E-3</v>
      </c>
      <c r="R265">
        <f t="shared" si="98"/>
        <v>27.704942702377739</v>
      </c>
      <c r="S265">
        <f t="shared" si="99"/>
        <v>27.789535483870999</v>
      </c>
      <c r="T265">
        <f t="shared" si="100"/>
        <v>3.748527882286143</v>
      </c>
      <c r="U265">
        <f t="shared" si="101"/>
        <v>81.840087579606276</v>
      </c>
      <c r="V265">
        <f t="shared" si="102"/>
        <v>3.0537982887212753</v>
      </c>
      <c r="W265">
        <f t="shared" si="103"/>
        <v>3.7314210908570078</v>
      </c>
      <c r="X265">
        <f t="shared" si="104"/>
        <v>0.69472959356486763</v>
      </c>
      <c r="Y265">
        <f t="shared" si="105"/>
        <v>-0.99958352309250842</v>
      </c>
      <c r="Z265">
        <f t="shared" si="106"/>
        <v>-11.539992921479312</v>
      </c>
      <c r="AA265">
        <f t="shared" si="107"/>
        <v>-0.91805016890889057</v>
      </c>
      <c r="AB265">
        <f t="shared" si="108"/>
        <v>-13.456465218950228</v>
      </c>
      <c r="AC265">
        <v>-1.22265278913047E-3</v>
      </c>
      <c r="AD265">
        <v>2.3614501200399901E-2</v>
      </c>
      <c r="AE265">
        <v>2.6794636146977999</v>
      </c>
      <c r="AF265">
        <v>0</v>
      </c>
      <c r="AG265">
        <v>0</v>
      </c>
      <c r="AH265">
        <f t="shared" si="109"/>
        <v>1</v>
      </c>
      <c r="AI265">
        <f t="shared" si="110"/>
        <v>0</v>
      </c>
      <c r="AJ265">
        <f t="shared" si="111"/>
        <v>53637.55872144748</v>
      </c>
      <c r="AK265">
        <f t="shared" si="112"/>
        <v>6.0774177419354904E-3</v>
      </c>
      <c r="AL265">
        <f t="shared" si="113"/>
        <v>2.9779346935483904E-3</v>
      </c>
      <c r="AM265">
        <f t="shared" si="114"/>
        <v>0.49</v>
      </c>
      <c r="AN265">
        <f t="shared" si="115"/>
        <v>0.39</v>
      </c>
      <c r="AO265">
        <v>16.68</v>
      </c>
      <c r="AP265">
        <v>0.5</v>
      </c>
      <c r="AQ265" t="s">
        <v>196</v>
      </c>
      <c r="AR265">
        <v>1591799621.87097</v>
      </c>
      <c r="AS265">
        <v>413.31319354838701</v>
      </c>
      <c r="AT265">
        <v>409.98790322580601</v>
      </c>
      <c r="AU265">
        <v>29.9876258064516</v>
      </c>
      <c r="AV265">
        <v>29.9509516129032</v>
      </c>
      <c r="AW265">
        <v>999.98445161290294</v>
      </c>
      <c r="AX265">
        <v>101.735548387097</v>
      </c>
      <c r="AY265">
        <v>9.9732219354838697E-2</v>
      </c>
      <c r="AZ265">
        <v>27.7112193548387</v>
      </c>
      <c r="BA265">
        <v>27.789535483870999</v>
      </c>
      <c r="BB265">
        <v>27.8026129032258</v>
      </c>
      <c r="BC265">
        <v>0</v>
      </c>
      <c r="BD265">
        <v>0</v>
      </c>
      <c r="BE265">
        <v>9994.1548387096791</v>
      </c>
      <c r="BF265">
        <v>6.0774177419354904E-3</v>
      </c>
      <c r="BG265">
        <v>1.91117E-3</v>
      </c>
      <c r="BH265">
        <v>1591799592</v>
      </c>
      <c r="BI265" t="s">
        <v>796</v>
      </c>
      <c r="BJ265">
        <v>41</v>
      </c>
      <c r="BK265">
        <v>-1.2709999999999999</v>
      </c>
      <c r="BL265">
        <v>0.39700000000000002</v>
      </c>
      <c r="BM265">
        <v>410</v>
      </c>
      <c r="BN265">
        <v>30</v>
      </c>
      <c r="BO265">
        <v>0.52</v>
      </c>
      <c r="BP265">
        <v>0.16</v>
      </c>
      <c r="BQ265">
        <v>3.3198914634146299</v>
      </c>
      <c r="BR265">
        <v>0.11643993031359599</v>
      </c>
      <c r="BS265">
        <v>1.9037508619663999E-2</v>
      </c>
      <c r="BT265">
        <v>0</v>
      </c>
      <c r="BU265">
        <v>3.5935334146341501E-2</v>
      </c>
      <c r="BV265">
        <v>2.8270766550524799E-2</v>
      </c>
      <c r="BW265">
        <v>2.9628500548651701E-3</v>
      </c>
      <c r="BX265">
        <v>1</v>
      </c>
      <c r="BY265">
        <v>1</v>
      </c>
      <c r="BZ265">
        <v>2</v>
      </c>
      <c r="CA265" t="s">
        <v>203</v>
      </c>
      <c r="CB265">
        <v>100</v>
      </c>
      <c r="CC265">
        <v>100</v>
      </c>
      <c r="CD265">
        <v>-1.2709999999999999</v>
      </c>
      <c r="CE265">
        <v>0.39700000000000002</v>
      </c>
      <c r="CF265">
        <v>2</v>
      </c>
      <c r="CG265">
        <v>1048.76</v>
      </c>
      <c r="CH265">
        <v>736.05200000000002</v>
      </c>
      <c r="CI265">
        <v>26.999300000000002</v>
      </c>
      <c r="CJ265">
        <v>32.9756</v>
      </c>
      <c r="CK265">
        <v>30.0001</v>
      </c>
      <c r="CL265">
        <v>32.687899999999999</v>
      </c>
      <c r="CM265">
        <v>32.733600000000003</v>
      </c>
      <c r="CN265">
        <v>30.802199999999999</v>
      </c>
      <c r="CO265">
        <v>-30</v>
      </c>
      <c r="CP265">
        <v>-30</v>
      </c>
      <c r="CQ265">
        <v>27</v>
      </c>
      <c r="CR265">
        <v>410</v>
      </c>
      <c r="CS265">
        <v>20</v>
      </c>
      <c r="CT265">
        <v>99.873800000000003</v>
      </c>
      <c r="CU265">
        <v>100.149</v>
      </c>
    </row>
    <row r="266" spans="1:99" x14ac:dyDescent="0.25">
      <c r="A266">
        <v>250</v>
      </c>
      <c r="B266">
        <v>1591799635.5</v>
      </c>
      <c r="C266">
        <v>13821</v>
      </c>
      <c r="D266" t="s">
        <v>805</v>
      </c>
      <c r="E266" t="s">
        <v>806</v>
      </c>
      <c r="F266">
        <v>1591799626.87097</v>
      </c>
      <c r="G266">
        <f t="shared" si="87"/>
        <v>2.4155776422988075E-5</v>
      </c>
      <c r="H266">
        <f t="shared" si="88"/>
        <v>-2.0037061381130874</v>
      </c>
      <c r="I266">
        <f t="shared" si="89"/>
        <v>413.30893548387098</v>
      </c>
      <c r="J266">
        <f t="shared" si="90"/>
        <v>1338.9194285723113</v>
      </c>
      <c r="K266">
        <f t="shared" si="91"/>
        <v>136.34903250899356</v>
      </c>
      <c r="L266">
        <f t="shared" si="92"/>
        <v>42.089368693856635</v>
      </c>
      <c r="M266">
        <f t="shared" si="93"/>
        <v>3.4290462763763223E-3</v>
      </c>
      <c r="N266">
        <f t="shared" si="94"/>
        <v>2.7338679234718506</v>
      </c>
      <c r="O266">
        <f t="shared" si="95"/>
        <v>3.4266586302756342E-3</v>
      </c>
      <c r="P266">
        <f t="shared" si="96"/>
        <v>2.141876020869158E-3</v>
      </c>
      <c r="Q266">
        <f t="shared" si="97"/>
        <v>4.1099416510645224E-3</v>
      </c>
      <c r="R266">
        <f t="shared" si="98"/>
        <v>27.701914346461063</v>
      </c>
      <c r="S266">
        <f t="shared" si="99"/>
        <v>27.785003225806499</v>
      </c>
      <c r="T266">
        <f t="shared" si="100"/>
        <v>3.7475360274157898</v>
      </c>
      <c r="U266">
        <f t="shared" si="101"/>
        <v>81.848305998407128</v>
      </c>
      <c r="V266">
        <f t="shared" si="102"/>
        <v>3.0536347432691238</v>
      </c>
      <c r="W266">
        <f t="shared" si="103"/>
        <v>3.7308466021624822</v>
      </c>
      <c r="X266">
        <f t="shared" si="104"/>
        <v>0.69390128414666608</v>
      </c>
      <c r="Y266">
        <f t="shared" si="105"/>
        <v>-1.0652697402537741</v>
      </c>
      <c r="Z266">
        <f t="shared" si="106"/>
        <v>-11.263317840797455</v>
      </c>
      <c r="AA266">
        <f t="shared" si="107"/>
        <v>-0.895783466338129</v>
      </c>
      <c r="AB266">
        <f t="shared" si="108"/>
        <v>-13.220261105738293</v>
      </c>
      <c r="AC266">
        <v>-1.2231335019517299E-3</v>
      </c>
      <c r="AD266">
        <v>2.3623785760657399E-2</v>
      </c>
      <c r="AE266">
        <v>2.6801263154175001</v>
      </c>
      <c r="AF266">
        <v>0</v>
      </c>
      <c r="AG266">
        <v>0</v>
      </c>
      <c r="AH266">
        <f t="shared" si="109"/>
        <v>1</v>
      </c>
      <c r="AI266">
        <f t="shared" si="110"/>
        <v>0</v>
      </c>
      <c r="AJ266">
        <f t="shared" si="111"/>
        <v>53658.252767255712</v>
      </c>
      <c r="AK266">
        <f t="shared" si="112"/>
        <v>2.1506759032258099E-2</v>
      </c>
      <c r="AL266">
        <f t="shared" si="113"/>
        <v>1.0538311925806468E-2</v>
      </c>
      <c r="AM266">
        <f t="shared" si="114"/>
        <v>0.49</v>
      </c>
      <c r="AN266">
        <f t="shared" si="115"/>
        <v>0.39</v>
      </c>
      <c r="AO266">
        <v>16.68</v>
      </c>
      <c r="AP266">
        <v>0.5</v>
      </c>
      <c r="AQ266" t="s">
        <v>196</v>
      </c>
      <c r="AR266">
        <v>1591799626.87097</v>
      </c>
      <c r="AS266">
        <v>413.30893548387098</v>
      </c>
      <c r="AT266">
        <v>409.98338709677398</v>
      </c>
      <c r="AU266">
        <v>29.986064516129002</v>
      </c>
      <c r="AV266">
        <v>29.9469806451613</v>
      </c>
      <c r="AW266">
        <v>999.994129032258</v>
      </c>
      <c r="AX266">
        <v>101.735322580645</v>
      </c>
      <c r="AY266">
        <v>9.9806254838709696E-2</v>
      </c>
      <c r="AZ266">
        <v>27.708583870967701</v>
      </c>
      <c r="BA266">
        <v>27.785003225806499</v>
      </c>
      <c r="BB266">
        <v>27.797438709677401</v>
      </c>
      <c r="BC266">
        <v>0</v>
      </c>
      <c r="BD266">
        <v>0</v>
      </c>
      <c r="BE266">
        <v>9998.1064516129009</v>
      </c>
      <c r="BF266">
        <v>2.1506759032258099E-2</v>
      </c>
      <c r="BG266">
        <v>1.91117E-3</v>
      </c>
      <c r="BH266">
        <v>1591799592</v>
      </c>
      <c r="BI266" t="s">
        <v>796</v>
      </c>
      <c r="BJ266">
        <v>41</v>
      </c>
      <c r="BK266">
        <v>-1.2709999999999999</v>
      </c>
      <c r="BL266">
        <v>0.39700000000000002</v>
      </c>
      <c r="BM266">
        <v>410</v>
      </c>
      <c r="BN266">
        <v>30</v>
      </c>
      <c r="BO266">
        <v>0.52</v>
      </c>
      <c r="BP266">
        <v>0.16</v>
      </c>
      <c r="BQ266">
        <v>3.32219292682927</v>
      </c>
      <c r="BR266">
        <v>1.54693379790846E-2</v>
      </c>
      <c r="BS266">
        <v>1.71769061134068E-2</v>
      </c>
      <c r="BT266">
        <v>1</v>
      </c>
      <c r="BU266">
        <v>3.8025043902439E-2</v>
      </c>
      <c r="BV266">
        <v>2.8480444599298198E-2</v>
      </c>
      <c r="BW266">
        <v>2.9664834736664201E-3</v>
      </c>
      <c r="BX266">
        <v>1</v>
      </c>
      <c r="BY266">
        <v>2</v>
      </c>
      <c r="BZ266">
        <v>2</v>
      </c>
      <c r="CA266" t="s">
        <v>289</v>
      </c>
      <c r="CB266">
        <v>100</v>
      </c>
      <c r="CC266">
        <v>100</v>
      </c>
      <c r="CD266">
        <v>-1.2709999999999999</v>
      </c>
      <c r="CE266">
        <v>0.39700000000000002</v>
      </c>
      <c r="CF266">
        <v>2</v>
      </c>
      <c r="CG266">
        <v>1049.0899999999999</v>
      </c>
      <c r="CH266">
        <v>735.82100000000003</v>
      </c>
      <c r="CI266">
        <v>26.999300000000002</v>
      </c>
      <c r="CJ266">
        <v>32.9771</v>
      </c>
      <c r="CK266">
        <v>30.0001</v>
      </c>
      <c r="CL266">
        <v>32.688699999999997</v>
      </c>
      <c r="CM266">
        <v>32.734499999999997</v>
      </c>
      <c r="CN266">
        <v>30.8032</v>
      </c>
      <c r="CO266">
        <v>-30</v>
      </c>
      <c r="CP266">
        <v>-30</v>
      </c>
      <c r="CQ266">
        <v>27</v>
      </c>
      <c r="CR266">
        <v>410</v>
      </c>
      <c r="CS266">
        <v>20</v>
      </c>
      <c r="CT266">
        <v>99.874600000000001</v>
      </c>
      <c r="CU266">
        <v>100.14700000000001</v>
      </c>
    </row>
    <row r="267" spans="1:99" x14ac:dyDescent="0.25">
      <c r="A267">
        <v>251</v>
      </c>
      <c r="B267">
        <v>1591800404</v>
      </c>
      <c r="C267">
        <v>14589.5</v>
      </c>
      <c r="D267" t="s">
        <v>808</v>
      </c>
      <c r="E267" t="s">
        <v>809</v>
      </c>
      <c r="F267">
        <v>1591800396</v>
      </c>
      <c r="G267">
        <f t="shared" si="87"/>
        <v>-2.8303916890468752E-5</v>
      </c>
      <c r="H267">
        <f t="shared" si="88"/>
        <v>-1.096275772328636</v>
      </c>
      <c r="I267">
        <f t="shared" si="89"/>
        <v>412.116193548387</v>
      </c>
      <c r="J267">
        <f t="shared" si="90"/>
        <v>-43.89077074328565</v>
      </c>
      <c r="K267">
        <f t="shared" si="91"/>
        <v>-4.4693369025141596</v>
      </c>
      <c r="L267">
        <f t="shared" si="92"/>
        <v>41.965225963393294</v>
      </c>
      <c r="M267">
        <f t="shared" si="93"/>
        <v>-3.8621576644066397E-3</v>
      </c>
      <c r="N267">
        <f t="shared" si="94"/>
        <v>2.6800003445195522</v>
      </c>
      <c r="O267">
        <f t="shared" si="95"/>
        <v>-3.8652524341298493E-3</v>
      </c>
      <c r="P267">
        <f t="shared" si="96"/>
        <v>-2.4155045195891262E-3</v>
      </c>
      <c r="Q267">
        <f t="shared" si="97"/>
        <v>-6.8381942397096754E-3</v>
      </c>
      <c r="R267">
        <f t="shared" si="98"/>
        <v>27.497513009952144</v>
      </c>
      <c r="S267">
        <f t="shared" si="99"/>
        <v>27.562799999999999</v>
      </c>
      <c r="T267">
        <f t="shared" si="100"/>
        <v>3.6991882742946607</v>
      </c>
      <c r="U267">
        <f t="shared" si="101"/>
        <v>80.849247947763899</v>
      </c>
      <c r="V267">
        <f t="shared" si="102"/>
        <v>2.9779794970423255</v>
      </c>
      <c r="W267">
        <f t="shared" si="103"/>
        <v>3.6833731576159816</v>
      </c>
      <c r="X267">
        <f t="shared" si="104"/>
        <v>0.72120877725233523</v>
      </c>
      <c r="Y267">
        <f t="shared" si="105"/>
        <v>1.248202734869672</v>
      </c>
      <c r="Z267">
        <f t="shared" si="106"/>
        <v>-10.581368729551501</v>
      </c>
      <c r="AA267">
        <f t="shared" si="107"/>
        <v>-0.85657452857961214</v>
      </c>
      <c r="AB267">
        <f t="shared" si="108"/>
        <v>-10.196578717501151</v>
      </c>
      <c r="AC267">
        <v>-1.2221176857124399E-3</v>
      </c>
      <c r="AD267">
        <v>2.36041661319162E-2</v>
      </c>
      <c r="AE267">
        <v>2.6787257272514302</v>
      </c>
      <c r="AF267">
        <v>0</v>
      </c>
      <c r="AG267">
        <v>0</v>
      </c>
      <c r="AH267">
        <f t="shared" si="109"/>
        <v>1</v>
      </c>
      <c r="AI267">
        <f t="shared" si="110"/>
        <v>0</v>
      </c>
      <c r="AJ267">
        <f t="shared" si="111"/>
        <v>53654.447135794253</v>
      </c>
      <c r="AK267">
        <f t="shared" si="112"/>
        <v>-3.5783329354838703E-2</v>
      </c>
      <c r="AL267">
        <f t="shared" si="113"/>
        <v>-1.7533831383870963E-2</v>
      </c>
      <c r="AM267">
        <f t="shared" si="114"/>
        <v>0.49</v>
      </c>
      <c r="AN267">
        <f t="shared" si="115"/>
        <v>0.39</v>
      </c>
      <c r="AO267">
        <v>19.260000000000002</v>
      </c>
      <c r="AP267">
        <v>0.5</v>
      </c>
      <c r="AQ267" t="s">
        <v>196</v>
      </c>
      <c r="AR267">
        <v>1591800396</v>
      </c>
      <c r="AS267">
        <v>412.116193548387</v>
      </c>
      <c r="AT267">
        <v>409.98229032258098</v>
      </c>
      <c r="AU267">
        <v>29.245012903225799</v>
      </c>
      <c r="AV267">
        <v>29.297932258064499</v>
      </c>
      <c r="AW267">
        <v>999.99519354838696</v>
      </c>
      <c r="AX267">
        <v>101.729</v>
      </c>
      <c r="AY267">
        <v>9.9626538709677401E-2</v>
      </c>
      <c r="AZ267">
        <v>27.489564516129001</v>
      </c>
      <c r="BA267">
        <v>27.562799999999999</v>
      </c>
      <c r="BB267">
        <v>27.585467741935499</v>
      </c>
      <c r="BC267">
        <v>0</v>
      </c>
      <c r="BD267">
        <v>0</v>
      </c>
      <c r="BE267">
        <v>9990.4238709677393</v>
      </c>
      <c r="BF267">
        <v>-3.5783329354838703E-2</v>
      </c>
      <c r="BG267">
        <v>1.91117E-3</v>
      </c>
      <c r="BH267">
        <v>1591800379</v>
      </c>
      <c r="BI267" t="s">
        <v>810</v>
      </c>
      <c r="BJ267">
        <v>42</v>
      </c>
      <c r="BK267">
        <v>-1.288</v>
      </c>
      <c r="BL267">
        <v>0.38500000000000001</v>
      </c>
      <c r="BM267">
        <v>410</v>
      </c>
      <c r="BN267">
        <v>29</v>
      </c>
      <c r="BO267">
        <v>0.32</v>
      </c>
      <c r="BP267">
        <v>0.11</v>
      </c>
      <c r="BQ267">
        <v>2.1074312195122</v>
      </c>
      <c r="BR267">
        <v>0.41317714285716201</v>
      </c>
      <c r="BS267">
        <v>0.14103334681254301</v>
      </c>
      <c r="BT267">
        <v>0</v>
      </c>
      <c r="BU267">
        <v>-5.3060341463414602E-2</v>
      </c>
      <c r="BV267">
        <v>8.8865351916316299E-3</v>
      </c>
      <c r="BW267">
        <v>4.5037800643771197E-3</v>
      </c>
      <c r="BX267">
        <v>1</v>
      </c>
      <c r="BY267">
        <v>1</v>
      </c>
      <c r="BZ267">
        <v>2</v>
      </c>
      <c r="CA267" t="s">
        <v>203</v>
      </c>
      <c r="CB267">
        <v>100</v>
      </c>
      <c r="CC267">
        <v>100</v>
      </c>
      <c r="CD267">
        <v>-1.288</v>
      </c>
      <c r="CE267">
        <v>0.38500000000000001</v>
      </c>
      <c r="CF267">
        <v>2</v>
      </c>
      <c r="CG267">
        <v>1048.52</v>
      </c>
      <c r="CH267">
        <v>731.18100000000004</v>
      </c>
      <c r="CI267">
        <v>26.999400000000001</v>
      </c>
      <c r="CJ267">
        <v>32.986400000000003</v>
      </c>
      <c r="CK267">
        <v>29.9999</v>
      </c>
      <c r="CL267">
        <v>32.773699999999998</v>
      </c>
      <c r="CM267">
        <v>32.811100000000003</v>
      </c>
      <c r="CN267">
        <v>30.855599999999999</v>
      </c>
      <c r="CO267">
        <v>-30</v>
      </c>
      <c r="CP267">
        <v>-30</v>
      </c>
      <c r="CQ267">
        <v>27</v>
      </c>
      <c r="CR267">
        <v>410</v>
      </c>
      <c r="CS267">
        <v>20</v>
      </c>
      <c r="CT267">
        <v>99.859300000000005</v>
      </c>
      <c r="CU267">
        <v>100.16200000000001</v>
      </c>
    </row>
    <row r="268" spans="1:99" x14ac:dyDescent="0.25">
      <c r="A268">
        <v>252</v>
      </c>
      <c r="B268">
        <v>1591800409</v>
      </c>
      <c r="C268">
        <v>14594.5</v>
      </c>
      <c r="D268" t="s">
        <v>811</v>
      </c>
      <c r="E268" t="s">
        <v>812</v>
      </c>
      <c r="F268">
        <v>1591800400.64516</v>
      </c>
      <c r="G268">
        <f t="shared" si="87"/>
        <v>-2.7092668890190683E-5</v>
      </c>
      <c r="H268">
        <f t="shared" si="88"/>
        <v>-1.096992873267469</v>
      </c>
      <c r="I268">
        <f t="shared" si="89"/>
        <v>412.11696774193598</v>
      </c>
      <c r="J268">
        <f t="shared" si="90"/>
        <v>-63.800076250709395</v>
      </c>
      <c r="K268">
        <f t="shared" si="91"/>
        <v>-6.4966839147276616</v>
      </c>
      <c r="L268">
        <f t="shared" si="92"/>
        <v>41.965367953390249</v>
      </c>
      <c r="M268">
        <f t="shared" si="93"/>
        <v>-3.7014445599543671E-3</v>
      </c>
      <c r="N268">
        <f t="shared" si="94"/>
        <v>2.6815429906647714</v>
      </c>
      <c r="O268">
        <f t="shared" si="95"/>
        <v>-3.7042853888534168E-3</v>
      </c>
      <c r="P268">
        <f t="shared" si="96"/>
        <v>-2.3149229561728211E-3</v>
      </c>
      <c r="Q268">
        <f t="shared" si="97"/>
        <v>-8.4143858068064497E-3</v>
      </c>
      <c r="R268">
        <f t="shared" si="98"/>
        <v>27.493798804536596</v>
      </c>
      <c r="S268">
        <f t="shared" si="99"/>
        <v>27.557554838709699</v>
      </c>
      <c r="T268">
        <f t="shared" si="100"/>
        <v>3.6980536211302328</v>
      </c>
      <c r="U268">
        <f t="shared" si="101"/>
        <v>80.857650517241026</v>
      </c>
      <c r="V268">
        <f t="shared" si="102"/>
        <v>2.9777037853146733</v>
      </c>
      <c r="W268">
        <f t="shared" si="103"/>
        <v>3.6826494045603595</v>
      </c>
      <c r="X268">
        <f t="shared" si="104"/>
        <v>0.72034983581555956</v>
      </c>
      <c r="Y268">
        <f t="shared" si="105"/>
        <v>1.1947866980574091</v>
      </c>
      <c r="Z268">
        <f t="shared" si="106"/>
        <v>-10.314646943467663</v>
      </c>
      <c r="AA268">
        <f t="shared" si="107"/>
        <v>-0.83446689318705503</v>
      </c>
      <c r="AB268">
        <f t="shared" si="108"/>
        <v>-9.962741524404116</v>
      </c>
      <c r="AC268">
        <v>-1.22323571906204E-3</v>
      </c>
      <c r="AD268">
        <v>2.3625759997411701E-2</v>
      </c>
      <c r="AE268">
        <v>2.68026720733496</v>
      </c>
      <c r="AF268">
        <v>0</v>
      </c>
      <c r="AG268">
        <v>0</v>
      </c>
      <c r="AH268">
        <f t="shared" si="109"/>
        <v>1</v>
      </c>
      <c r="AI268">
        <f t="shared" si="110"/>
        <v>0</v>
      </c>
      <c r="AJ268">
        <f t="shared" si="111"/>
        <v>53702.132325167513</v>
      </c>
      <c r="AK268">
        <f t="shared" si="112"/>
        <v>-4.4031322903225797E-2</v>
      </c>
      <c r="AL268">
        <f t="shared" si="113"/>
        <v>-2.1575348222580639E-2</v>
      </c>
      <c r="AM268">
        <f t="shared" si="114"/>
        <v>0.49</v>
      </c>
      <c r="AN268">
        <f t="shared" si="115"/>
        <v>0.39</v>
      </c>
      <c r="AO268">
        <v>19.260000000000002</v>
      </c>
      <c r="AP268">
        <v>0.5</v>
      </c>
      <c r="AQ268" t="s">
        <v>196</v>
      </c>
      <c r="AR268">
        <v>1591800400.64516</v>
      </c>
      <c r="AS268">
        <v>412.11696774193598</v>
      </c>
      <c r="AT268">
        <v>409.98264516129001</v>
      </c>
      <c r="AU268">
        <v>29.242261290322599</v>
      </c>
      <c r="AV268">
        <v>29.292916129032299</v>
      </c>
      <c r="AW268">
        <v>999.99538709677404</v>
      </c>
      <c r="AX268">
        <v>101.729064516129</v>
      </c>
      <c r="AY268">
        <v>9.9715267741935495E-2</v>
      </c>
      <c r="AZ268">
        <v>27.486206451612901</v>
      </c>
      <c r="BA268">
        <v>27.557554838709699</v>
      </c>
      <c r="BB268">
        <v>27.581367741935502</v>
      </c>
      <c r="BC268">
        <v>0</v>
      </c>
      <c r="BD268">
        <v>0</v>
      </c>
      <c r="BE268">
        <v>9999.5570967741896</v>
      </c>
      <c r="BF268">
        <v>-4.4031322903225797E-2</v>
      </c>
      <c r="BG268">
        <v>1.91117E-3</v>
      </c>
      <c r="BH268">
        <v>1591800379</v>
      </c>
      <c r="BI268" t="s">
        <v>810</v>
      </c>
      <c r="BJ268">
        <v>42</v>
      </c>
      <c r="BK268">
        <v>-1.288</v>
      </c>
      <c r="BL268">
        <v>0.38500000000000001</v>
      </c>
      <c r="BM268">
        <v>410</v>
      </c>
      <c r="BN268">
        <v>29</v>
      </c>
      <c r="BO268">
        <v>0.32</v>
      </c>
      <c r="BP268">
        <v>0.11</v>
      </c>
      <c r="BQ268">
        <v>2.13883902439024</v>
      </c>
      <c r="BR268">
        <v>-1.43527526132575E-2</v>
      </c>
      <c r="BS268">
        <v>2.1190160142223202E-2</v>
      </c>
      <c r="BT268">
        <v>1</v>
      </c>
      <c r="BU268">
        <v>-5.2229060975609698E-2</v>
      </c>
      <c r="BV268">
        <v>2.7350655052264399E-2</v>
      </c>
      <c r="BW268">
        <v>2.9991118424218801E-3</v>
      </c>
      <c r="BX268">
        <v>1</v>
      </c>
      <c r="BY268">
        <v>2</v>
      </c>
      <c r="BZ268">
        <v>2</v>
      </c>
      <c r="CA268" t="s">
        <v>289</v>
      </c>
      <c r="CB268">
        <v>100</v>
      </c>
      <c r="CC268">
        <v>100</v>
      </c>
      <c r="CD268">
        <v>-1.288</v>
      </c>
      <c r="CE268">
        <v>0.38500000000000001</v>
      </c>
      <c r="CF268">
        <v>2</v>
      </c>
      <c r="CG268">
        <v>1048.1500000000001</v>
      </c>
      <c r="CH268">
        <v>731.29</v>
      </c>
      <c r="CI268">
        <v>26.999400000000001</v>
      </c>
      <c r="CJ268">
        <v>32.983400000000003</v>
      </c>
      <c r="CK268">
        <v>29.9999</v>
      </c>
      <c r="CL268">
        <v>32.770099999999999</v>
      </c>
      <c r="CM268">
        <v>32.808199999999999</v>
      </c>
      <c r="CN268">
        <v>30.8567</v>
      </c>
      <c r="CO268">
        <v>-30</v>
      </c>
      <c r="CP268">
        <v>-30</v>
      </c>
      <c r="CQ268">
        <v>27</v>
      </c>
      <c r="CR268">
        <v>410</v>
      </c>
      <c r="CS268">
        <v>20</v>
      </c>
      <c r="CT268">
        <v>99.859899999999996</v>
      </c>
      <c r="CU268">
        <v>100.164</v>
      </c>
    </row>
    <row r="269" spans="1:99" x14ac:dyDescent="0.25">
      <c r="A269">
        <v>253</v>
      </c>
      <c r="B269">
        <v>1591800414</v>
      </c>
      <c r="C269">
        <v>14599.5</v>
      </c>
      <c r="D269" t="s">
        <v>813</v>
      </c>
      <c r="E269" t="s">
        <v>814</v>
      </c>
      <c r="F269">
        <v>1591800405.4354801</v>
      </c>
      <c r="G269">
        <f t="shared" si="87"/>
        <v>-2.6319842891158112E-5</v>
      </c>
      <c r="H269">
        <f t="shared" si="88"/>
        <v>-1.0961636861131729</v>
      </c>
      <c r="I269">
        <f t="shared" si="89"/>
        <v>412.12599999999998</v>
      </c>
      <c r="J269">
        <f t="shared" si="90"/>
        <v>-76.730678155410317</v>
      </c>
      <c r="K269">
        <f t="shared" si="91"/>
        <v>-7.8134004746037045</v>
      </c>
      <c r="L269">
        <f t="shared" si="92"/>
        <v>41.966336821297531</v>
      </c>
      <c r="M269">
        <f t="shared" si="93"/>
        <v>-3.5998270485033254E-3</v>
      </c>
      <c r="N269">
        <f t="shared" si="94"/>
        <v>2.6818448556097119</v>
      </c>
      <c r="O269">
        <f t="shared" si="95"/>
        <v>-3.6025136734427017E-3</v>
      </c>
      <c r="P269">
        <f t="shared" si="96"/>
        <v>-2.2513295028609237E-3</v>
      </c>
      <c r="Q269">
        <f t="shared" si="97"/>
        <v>-8.5711395887419287E-3</v>
      </c>
      <c r="R269">
        <f t="shared" si="98"/>
        <v>27.49035958636486</v>
      </c>
      <c r="S269">
        <f t="shared" si="99"/>
        <v>27.5526290322581</v>
      </c>
      <c r="T269">
        <f t="shared" si="100"/>
        <v>3.696988328565594</v>
      </c>
      <c r="U269">
        <f t="shared" si="101"/>
        <v>80.864941951687101</v>
      </c>
      <c r="V269">
        <f t="shared" si="102"/>
        <v>2.9774113101302202</v>
      </c>
      <c r="W269">
        <f t="shared" si="103"/>
        <v>3.6819556636905522</v>
      </c>
      <c r="X269">
        <f t="shared" si="104"/>
        <v>0.71957701843537381</v>
      </c>
      <c r="Y269">
        <f t="shared" si="105"/>
        <v>1.1607050715000728</v>
      </c>
      <c r="Z269">
        <f t="shared" si="106"/>
        <v>-10.069083126014686</v>
      </c>
      <c r="AA269">
        <f t="shared" si="107"/>
        <v>-0.8144756913472837</v>
      </c>
      <c r="AB269">
        <f t="shared" si="108"/>
        <v>-9.7314248854506378</v>
      </c>
      <c r="AC269">
        <v>-1.2234545757546201E-3</v>
      </c>
      <c r="AD269">
        <v>2.3629987028728799E-2</v>
      </c>
      <c r="AE269">
        <v>2.68056884402159</v>
      </c>
      <c r="AF269">
        <v>0</v>
      </c>
      <c r="AG269">
        <v>0</v>
      </c>
      <c r="AH269">
        <f t="shared" si="109"/>
        <v>1</v>
      </c>
      <c r="AI269">
        <f t="shared" si="110"/>
        <v>0</v>
      </c>
      <c r="AJ269">
        <f t="shared" si="111"/>
        <v>53711.926599471539</v>
      </c>
      <c r="AK269">
        <f t="shared" si="112"/>
        <v>-4.4851593870967703E-2</v>
      </c>
      <c r="AL269">
        <f t="shared" si="113"/>
        <v>-2.1977280996774175E-2</v>
      </c>
      <c r="AM269">
        <f t="shared" si="114"/>
        <v>0.49</v>
      </c>
      <c r="AN269">
        <f t="shared" si="115"/>
        <v>0.39</v>
      </c>
      <c r="AO269">
        <v>19.260000000000002</v>
      </c>
      <c r="AP269">
        <v>0.5</v>
      </c>
      <c r="AQ269" t="s">
        <v>196</v>
      </c>
      <c r="AR269">
        <v>1591800405.4354801</v>
      </c>
      <c r="AS269">
        <v>412.12599999999998</v>
      </c>
      <c r="AT269">
        <v>409.99390322580598</v>
      </c>
      <c r="AU269">
        <v>29.239354838709701</v>
      </c>
      <c r="AV269">
        <v>29.288564516129</v>
      </c>
      <c r="AW269">
        <v>1000.00280645161</v>
      </c>
      <c r="AX269">
        <v>101.72922580645201</v>
      </c>
      <c r="AY269">
        <v>9.9673174193548403E-2</v>
      </c>
      <c r="AZ269">
        <v>27.482987096774199</v>
      </c>
      <c r="BA269">
        <v>27.5526290322581</v>
      </c>
      <c r="BB269">
        <v>27.576719354838701</v>
      </c>
      <c r="BC269">
        <v>0</v>
      </c>
      <c r="BD269">
        <v>0</v>
      </c>
      <c r="BE269">
        <v>10001.330322580599</v>
      </c>
      <c r="BF269">
        <v>-4.4851593870967703E-2</v>
      </c>
      <c r="BG269">
        <v>1.91117E-3</v>
      </c>
      <c r="BH269">
        <v>1591800379</v>
      </c>
      <c r="BI269" t="s">
        <v>810</v>
      </c>
      <c r="BJ269">
        <v>42</v>
      </c>
      <c r="BK269">
        <v>-1.288</v>
      </c>
      <c r="BL269">
        <v>0.38500000000000001</v>
      </c>
      <c r="BM269">
        <v>410</v>
      </c>
      <c r="BN269">
        <v>29</v>
      </c>
      <c r="BO269">
        <v>0.32</v>
      </c>
      <c r="BP269">
        <v>0.11</v>
      </c>
      <c r="BQ269">
        <v>2.1331436585365902</v>
      </c>
      <c r="BR269">
        <v>3.7714494773508501E-2</v>
      </c>
      <c r="BS269">
        <v>2.0689766736015199E-2</v>
      </c>
      <c r="BT269">
        <v>1</v>
      </c>
      <c r="BU269">
        <v>-4.9895304878048802E-2</v>
      </c>
      <c r="BV269">
        <v>1.8862118466899499E-2</v>
      </c>
      <c r="BW269">
        <v>2.0455660075381901E-3</v>
      </c>
      <c r="BX269">
        <v>1</v>
      </c>
      <c r="BY269">
        <v>2</v>
      </c>
      <c r="BZ269">
        <v>2</v>
      </c>
      <c r="CA269" t="s">
        <v>289</v>
      </c>
      <c r="CB269">
        <v>100</v>
      </c>
      <c r="CC269">
        <v>100</v>
      </c>
      <c r="CD269">
        <v>-1.288</v>
      </c>
      <c r="CE269">
        <v>0.38500000000000001</v>
      </c>
      <c r="CF269">
        <v>2</v>
      </c>
      <c r="CG269">
        <v>1048.32</v>
      </c>
      <c r="CH269">
        <v>731.51099999999997</v>
      </c>
      <c r="CI269">
        <v>26.999400000000001</v>
      </c>
      <c r="CJ269">
        <v>32.980499999999999</v>
      </c>
      <c r="CK269">
        <v>29.999700000000001</v>
      </c>
      <c r="CL269">
        <v>32.766800000000003</v>
      </c>
      <c r="CM269">
        <v>32.804600000000001</v>
      </c>
      <c r="CN269">
        <v>30.854900000000001</v>
      </c>
      <c r="CO269">
        <v>-30</v>
      </c>
      <c r="CP269">
        <v>-30</v>
      </c>
      <c r="CQ269">
        <v>27</v>
      </c>
      <c r="CR269">
        <v>410</v>
      </c>
      <c r="CS269">
        <v>20</v>
      </c>
      <c r="CT269">
        <v>99.860600000000005</v>
      </c>
      <c r="CU269">
        <v>100.166</v>
      </c>
    </row>
    <row r="270" spans="1:99" x14ac:dyDescent="0.25">
      <c r="A270">
        <v>254</v>
      </c>
      <c r="B270">
        <v>1591800419</v>
      </c>
      <c r="C270">
        <v>14604.5</v>
      </c>
      <c r="D270" t="s">
        <v>815</v>
      </c>
      <c r="E270" t="s">
        <v>816</v>
      </c>
      <c r="F270">
        <v>1591800410.37097</v>
      </c>
      <c r="G270">
        <f t="shared" si="87"/>
        <v>-2.4823667884372617E-5</v>
      </c>
      <c r="H270">
        <f t="shared" si="88"/>
        <v>-1.0972041135459716</v>
      </c>
      <c r="I270">
        <f t="shared" si="89"/>
        <v>412.12774193548398</v>
      </c>
      <c r="J270">
        <f t="shared" si="90"/>
        <v>-106.06222458766753</v>
      </c>
      <c r="K270">
        <f t="shared" si="91"/>
        <v>-10.800184056482676</v>
      </c>
      <c r="L270">
        <f t="shared" si="92"/>
        <v>41.966453984818372</v>
      </c>
      <c r="M270">
        <f t="shared" si="93"/>
        <v>-3.3974858670742475E-3</v>
      </c>
      <c r="N270">
        <f t="shared" si="94"/>
        <v>2.6818988539429545</v>
      </c>
      <c r="O270">
        <f t="shared" si="95"/>
        <v>-3.3998788007402799E-3</v>
      </c>
      <c r="P270">
        <f t="shared" si="96"/>
        <v>-2.124709120305848E-3</v>
      </c>
      <c r="Q270">
        <f t="shared" si="97"/>
        <v>-1.0092419433870974E-2</v>
      </c>
      <c r="R270">
        <f t="shared" si="98"/>
        <v>27.486737202815004</v>
      </c>
      <c r="S270">
        <f t="shared" si="99"/>
        <v>27.5494548387097</v>
      </c>
      <c r="T270">
        <f t="shared" si="100"/>
        <v>3.6963019950960239</v>
      </c>
      <c r="U270">
        <f t="shared" si="101"/>
        <v>80.873714715789347</v>
      </c>
      <c r="V270">
        <f t="shared" si="102"/>
        <v>2.9771784160033197</v>
      </c>
      <c r="W270">
        <f t="shared" si="103"/>
        <v>3.6812682915158237</v>
      </c>
      <c r="X270">
        <f t="shared" si="104"/>
        <v>0.71912357909270419</v>
      </c>
      <c r="Y270">
        <f t="shared" si="105"/>
        <v>1.0947237537008323</v>
      </c>
      <c r="Z270">
        <f t="shared" si="106"/>
        <v>-10.071617905531042</v>
      </c>
      <c r="AA270">
        <f t="shared" si="107"/>
        <v>-0.81463844367814287</v>
      </c>
      <c r="AB270">
        <f t="shared" si="108"/>
        <v>-9.801625014942223</v>
      </c>
      <c r="AC270">
        <v>-1.22349372813224E-3</v>
      </c>
      <c r="AD270">
        <v>2.3630743223681801E-2</v>
      </c>
      <c r="AE270">
        <v>2.68062280152055</v>
      </c>
      <c r="AF270">
        <v>0</v>
      </c>
      <c r="AG270">
        <v>0</v>
      </c>
      <c r="AH270">
        <f t="shared" si="109"/>
        <v>1</v>
      </c>
      <c r="AI270">
        <f t="shared" si="110"/>
        <v>0</v>
      </c>
      <c r="AJ270">
        <f t="shared" si="111"/>
        <v>53714.140566250979</v>
      </c>
      <c r="AK270">
        <f t="shared" si="112"/>
        <v>-5.2812241935483902E-2</v>
      </c>
      <c r="AL270">
        <f t="shared" si="113"/>
        <v>-2.5877998548387113E-2</v>
      </c>
      <c r="AM270">
        <f t="shared" si="114"/>
        <v>0.49</v>
      </c>
      <c r="AN270">
        <f t="shared" si="115"/>
        <v>0.39</v>
      </c>
      <c r="AO270">
        <v>19.260000000000002</v>
      </c>
      <c r="AP270">
        <v>0.5</v>
      </c>
      <c r="AQ270" t="s">
        <v>196</v>
      </c>
      <c r="AR270">
        <v>1591800410.37097</v>
      </c>
      <c r="AS270">
        <v>412.12774193548398</v>
      </c>
      <c r="AT270">
        <v>409.99480645161299</v>
      </c>
      <c r="AU270">
        <v>29.237109677419401</v>
      </c>
      <c r="AV270">
        <v>29.283522580645201</v>
      </c>
      <c r="AW270">
        <v>999.99232258064501</v>
      </c>
      <c r="AX270">
        <v>101.729</v>
      </c>
      <c r="AY270">
        <v>9.9752870967741894E-2</v>
      </c>
      <c r="AZ270">
        <v>27.479796774193499</v>
      </c>
      <c r="BA270">
        <v>27.5494548387097</v>
      </c>
      <c r="BB270">
        <v>27.571387096774199</v>
      </c>
      <c r="BC270">
        <v>0</v>
      </c>
      <c r="BD270">
        <v>0</v>
      </c>
      <c r="BE270">
        <v>10001.6725806452</v>
      </c>
      <c r="BF270">
        <v>-5.2812241935483902E-2</v>
      </c>
      <c r="BG270">
        <v>1.91117E-3</v>
      </c>
      <c r="BH270">
        <v>1591800379</v>
      </c>
      <c r="BI270" t="s">
        <v>810</v>
      </c>
      <c r="BJ270">
        <v>42</v>
      </c>
      <c r="BK270">
        <v>-1.288</v>
      </c>
      <c r="BL270">
        <v>0.38500000000000001</v>
      </c>
      <c r="BM270">
        <v>410</v>
      </c>
      <c r="BN270">
        <v>29</v>
      </c>
      <c r="BO270">
        <v>0.32</v>
      </c>
      <c r="BP270">
        <v>0.11</v>
      </c>
      <c r="BQ270">
        <v>2.1321282926829301</v>
      </c>
      <c r="BR270">
        <v>-1.8356864111532201E-2</v>
      </c>
      <c r="BS270">
        <v>2.27794798439982E-2</v>
      </c>
      <c r="BT270">
        <v>1</v>
      </c>
      <c r="BU270">
        <v>-4.7642070731707301E-2</v>
      </c>
      <c r="BV270">
        <v>3.3048334494760301E-2</v>
      </c>
      <c r="BW270">
        <v>3.39536366910598E-3</v>
      </c>
      <c r="BX270">
        <v>1</v>
      </c>
      <c r="BY270">
        <v>2</v>
      </c>
      <c r="BZ270">
        <v>2</v>
      </c>
      <c r="CA270" t="s">
        <v>289</v>
      </c>
      <c r="CB270">
        <v>100</v>
      </c>
      <c r="CC270">
        <v>100</v>
      </c>
      <c r="CD270">
        <v>-1.288</v>
      </c>
      <c r="CE270">
        <v>0.38500000000000001</v>
      </c>
      <c r="CF270">
        <v>2</v>
      </c>
      <c r="CG270">
        <v>1047.4100000000001</v>
      </c>
      <c r="CH270">
        <v>731.30499999999995</v>
      </c>
      <c r="CI270">
        <v>26.999400000000001</v>
      </c>
      <c r="CJ270">
        <v>32.978299999999997</v>
      </c>
      <c r="CK270">
        <v>29.9998</v>
      </c>
      <c r="CL270">
        <v>32.763599999999997</v>
      </c>
      <c r="CM270">
        <v>32.801699999999997</v>
      </c>
      <c r="CN270">
        <v>30.857299999999999</v>
      </c>
      <c r="CO270">
        <v>-30</v>
      </c>
      <c r="CP270">
        <v>-30</v>
      </c>
      <c r="CQ270">
        <v>27</v>
      </c>
      <c r="CR270">
        <v>410</v>
      </c>
      <c r="CS270">
        <v>20</v>
      </c>
      <c r="CT270">
        <v>99.861000000000004</v>
      </c>
      <c r="CU270">
        <v>100.166</v>
      </c>
    </row>
    <row r="271" spans="1:99" x14ac:dyDescent="0.25">
      <c r="A271">
        <v>255</v>
      </c>
      <c r="B271">
        <v>1591800424</v>
      </c>
      <c r="C271">
        <v>14609.5</v>
      </c>
      <c r="D271" t="s">
        <v>817</v>
      </c>
      <c r="E271" t="s">
        <v>818</v>
      </c>
      <c r="F271">
        <v>1591800415.37097</v>
      </c>
      <c r="G271">
        <f t="shared" si="87"/>
        <v>-2.3139744440701961E-5</v>
      </c>
      <c r="H271">
        <f t="shared" si="88"/>
        <v>-1.1034766211925042</v>
      </c>
      <c r="I271">
        <f t="shared" si="89"/>
        <v>412.13354838709699</v>
      </c>
      <c r="J271">
        <f t="shared" si="90"/>
        <v>-146.11544264565453</v>
      </c>
      <c r="K271">
        <f t="shared" si="91"/>
        <v>-14.878693786976653</v>
      </c>
      <c r="L271">
        <f t="shared" si="92"/>
        <v>41.966877386550543</v>
      </c>
      <c r="M271">
        <f t="shared" si="93"/>
        <v>-3.1697176038998497E-3</v>
      </c>
      <c r="N271">
        <f t="shared" si="94"/>
        <v>2.6819944745828384</v>
      </c>
      <c r="O271">
        <f t="shared" si="95"/>
        <v>-3.1718002661376369E-3</v>
      </c>
      <c r="P271">
        <f t="shared" si="96"/>
        <v>-1.9821879384629517E-3</v>
      </c>
      <c r="Q271">
        <f t="shared" si="97"/>
        <v>-7.8180520922903254E-3</v>
      </c>
      <c r="R271">
        <f t="shared" si="98"/>
        <v>27.483815076495141</v>
      </c>
      <c r="S271">
        <f t="shared" si="99"/>
        <v>27.545629032258098</v>
      </c>
      <c r="T271">
        <f t="shared" si="100"/>
        <v>3.6954749157414524</v>
      </c>
      <c r="U271">
        <f t="shared" si="101"/>
        <v>80.87859798167824</v>
      </c>
      <c r="V271">
        <f t="shared" si="102"/>
        <v>2.97692934622693</v>
      </c>
      <c r="W271">
        <f t="shared" si="103"/>
        <v>3.6807380697935765</v>
      </c>
      <c r="X271">
        <f t="shared" si="104"/>
        <v>0.71854556951452242</v>
      </c>
      <c r="Y271">
        <f t="shared" si="105"/>
        <v>1.0204627298349565</v>
      </c>
      <c r="Z271">
        <f t="shared" si="106"/>
        <v>-9.8746793119790119</v>
      </c>
      <c r="AA271">
        <f t="shared" si="107"/>
        <v>-0.79865561070273638</v>
      </c>
      <c r="AB271">
        <f t="shared" si="108"/>
        <v>-9.660690244939083</v>
      </c>
      <c r="AC271">
        <v>-1.22356306150291E-3</v>
      </c>
      <c r="AD271">
        <v>2.3632082338906801E-2</v>
      </c>
      <c r="AE271">
        <v>2.6807183498486502</v>
      </c>
      <c r="AF271">
        <v>0</v>
      </c>
      <c r="AG271">
        <v>0</v>
      </c>
      <c r="AH271">
        <f t="shared" si="109"/>
        <v>1</v>
      </c>
      <c r="AI271">
        <f t="shared" si="110"/>
        <v>0</v>
      </c>
      <c r="AJ271">
        <f t="shared" si="111"/>
        <v>53717.491544236058</v>
      </c>
      <c r="AK271">
        <f t="shared" si="112"/>
        <v>-4.0910790645161302E-2</v>
      </c>
      <c r="AL271">
        <f t="shared" si="113"/>
        <v>-2.0046287416129037E-2</v>
      </c>
      <c r="AM271">
        <f t="shared" si="114"/>
        <v>0.49</v>
      </c>
      <c r="AN271">
        <f t="shared" si="115"/>
        <v>0.39</v>
      </c>
      <c r="AO271">
        <v>19.260000000000002</v>
      </c>
      <c r="AP271">
        <v>0.5</v>
      </c>
      <c r="AQ271" t="s">
        <v>196</v>
      </c>
      <c r="AR271">
        <v>1591800415.37097</v>
      </c>
      <c r="AS271">
        <v>412.13354838709699</v>
      </c>
      <c r="AT271">
        <v>409.98987096774198</v>
      </c>
      <c r="AU271">
        <v>29.234780645161301</v>
      </c>
      <c r="AV271">
        <v>29.278045161290301</v>
      </c>
      <c r="AW271">
        <v>999.99354838709701</v>
      </c>
      <c r="AX271">
        <v>101.72861290322599</v>
      </c>
      <c r="AY271">
        <v>9.9732667741935496E-2</v>
      </c>
      <c r="AZ271">
        <v>27.477335483870998</v>
      </c>
      <c r="BA271">
        <v>27.545629032258098</v>
      </c>
      <c r="BB271">
        <v>27.570632258064499</v>
      </c>
      <c r="BC271">
        <v>0</v>
      </c>
      <c r="BD271">
        <v>0</v>
      </c>
      <c r="BE271">
        <v>10002.277419354799</v>
      </c>
      <c r="BF271">
        <v>-4.0910790645161302E-2</v>
      </c>
      <c r="BG271">
        <v>1.91117E-3</v>
      </c>
      <c r="BH271">
        <v>1591800379</v>
      </c>
      <c r="BI271" t="s">
        <v>810</v>
      </c>
      <c r="BJ271">
        <v>42</v>
      </c>
      <c r="BK271">
        <v>-1.288</v>
      </c>
      <c r="BL271">
        <v>0.38500000000000001</v>
      </c>
      <c r="BM271">
        <v>410</v>
      </c>
      <c r="BN271">
        <v>29</v>
      </c>
      <c r="BO271">
        <v>0.32</v>
      </c>
      <c r="BP271">
        <v>0.11</v>
      </c>
      <c r="BQ271">
        <v>2.1422614634146302</v>
      </c>
      <c r="BR271">
        <v>6.0643066202070398E-2</v>
      </c>
      <c r="BS271">
        <v>2.7426554122403898E-2</v>
      </c>
      <c r="BT271">
        <v>1</v>
      </c>
      <c r="BU271">
        <v>-4.4794775609756102E-2</v>
      </c>
      <c r="BV271">
        <v>4.04017777003454E-2</v>
      </c>
      <c r="BW271">
        <v>4.0483853053864E-3</v>
      </c>
      <c r="BX271">
        <v>1</v>
      </c>
      <c r="BY271">
        <v>2</v>
      </c>
      <c r="BZ271">
        <v>2</v>
      </c>
      <c r="CA271" t="s">
        <v>289</v>
      </c>
      <c r="CB271">
        <v>100</v>
      </c>
      <c r="CC271">
        <v>100</v>
      </c>
      <c r="CD271">
        <v>-1.288</v>
      </c>
      <c r="CE271">
        <v>0.38500000000000001</v>
      </c>
      <c r="CF271">
        <v>2</v>
      </c>
      <c r="CG271">
        <v>1048.56</v>
      </c>
      <c r="CH271">
        <v>731.38099999999997</v>
      </c>
      <c r="CI271">
        <v>26.999400000000001</v>
      </c>
      <c r="CJ271">
        <v>32.974600000000002</v>
      </c>
      <c r="CK271">
        <v>29.9998</v>
      </c>
      <c r="CL271">
        <v>32.7607</v>
      </c>
      <c r="CM271">
        <v>32.798200000000001</v>
      </c>
      <c r="CN271">
        <v>30.8581</v>
      </c>
      <c r="CO271">
        <v>-30</v>
      </c>
      <c r="CP271">
        <v>-30</v>
      </c>
      <c r="CQ271">
        <v>27</v>
      </c>
      <c r="CR271">
        <v>410</v>
      </c>
      <c r="CS271">
        <v>20</v>
      </c>
      <c r="CT271">
        <v>99.8626</v>
      </c>
      <c r="CU271">
        <v>100.166</v>
      </c>
    </row>
    <row r="272" spans="1:99" x14ac:dyDescent="0.25">
      <c r="A272">
        <v>256</v>
      </c>
      <c r="B272">
        <v>1591800429</v>
      </c>
      <c r="C272">
        <v>14614.5</v>
      </c>
      <c r="D272" t="s">
        <v>819</v>
      </c>
      <c r="E272" t="s">
        <v>820</v>
      </c>
      <c r="F272">
        <v>1591800420.37097</v>
      </c>
      <c r="G272">
        <f t="shared" si="87"/>
        <v>-2.1048694393577631E-5</v>
      </c>
      <c r="H272">
        <f t="shared" si="88"/>
        <v>-1.1028343640647329</v>
      </c>
      <c r="I272">
        <f t="shared" si="89"/>
        <v>412.128774193548</v>
      </c>
      <c r="J272">
        <f t="shared" si="90"/>
        <v>-200.6579467990623</v>
      </c>
      <c r="K272">
        <f t="shared" si="91"/>
        <v>-20.432622276589186</v>
      </c>
      <c r="L272">
        <f t="shared" si="92"/>
        <v>41.966299898618495</v>
      </c>
      <c r="M272">
        <f t="shared" si="93"/>
        <v>-2.8838603170271257E-3</v>
      </c>
      <c r="N272">
        <f t="shared" si="94"/>
        <v>2.6813798165114053</v>
      </c>
      <c r="O272">
        <f t="shared" si="95"/>
        <v>-2.885584557972803E-3</v>
      </c>
      <c r="P272">
        <f t="shared" si="96"/>
        <v>-1.8033353508121316E-3</v>
      </c>
      <c r="Q272">
        <f t="shared" si="97"/>
        <v>-5.2227233005161253E-3</v>
      </c>
      <c r="R272">
        <f t="shared" si="98"/>
        <v>27.481017082584692</v>
      </c>
      <c r="S272">
        <f t="shared" si="99"/>
        <v>27.544138709677402</v>
      </c>
      <c r="T272">
        <f t="shared" si="100"/>
        <v>3.6951527750843285</v>
      </c>
      <c r="U272">
        <f t="shared" si="101"/>
        <v>80.883129873164478</v>
      </c>
      <c r="V272">
        <f t="shared" si="102"/>
        <v>2.9767083709348618</v>
      </c>
      <c r="W272">
        <f t="shared" si="103"/>
        <v>3.6802586344058854</v>
      </c>
      <c r="X272">
        <f t="shared" si="104"/>
        <v>0.71844440414946664</v>
      </c>
      <c r="Y272">
        <f t="shared" si="105"/>
        <v>0.92824742275677352</v>
      </c>
      <c r="Z272">
        <f t="shared" si="106"/>
        <v>-9.9787367191568368</v>
      </c>
      <c r="AA272">
        <f t="shared" si="107"/>
        <v>-0.80724171788688315</v>
      </c>
      <c r="AB272">
        <f t="shared" si="108"/>
        <v>-9.8629537375874623</v>
      </c>
      <c r="AC272">
        <v>-1.2231174262141999E-3</v>
      </c>
      <c r="AD272">
        <v>2.3623475271427299E-2</v>
      </c>
      <c r="AE272">
        <v>2.6801041565560499</v>
      </c>
      <c r="AF272">
        <v>0</v>
      </c>
      <c r="AG272">
        <v>0</v>
      </c>
      <c r="AH272">
        <f t="shared" si="109"/>
        <v>1</v>
      </c>
      <c r="AI272">
        <f t="shared" si="110"/>
        <v>0</v>
      </c>
      <c r="AJ272">
        <f t="shared" si="111"/>
        <v>53699.116895655257</v>
      </c>
      <c r="AK272">
        <f t="shared" si="112"/>
        <v>-2.7329792258064499E-2</v>
      </c>
      <c r="AL272">
        <f t="shared" si="113"/>
        <v>-1.3391598206451603E-2</v>
      </c>
      <c r="AM272">
        <f t="shared" si="114"/>
        <v>0.49</v>
      </c>
      <c r="AN272">
        <f t="shared" si="115"/>
        <v>0.39</v>
      </c>
      <c r="AO272">
        <v>19.260000000000002</v>
      </c>
      <c r="AP272">
        <v>0.5</v>
      </c>
      <c r="AQ272" t="s">
        <v>196</v>
      </c>
      <c r="AR272">
        <v>1591800420.37097</v>
      </c>
      <c r="AS272">
        <v>412.128774193548</v>
      </c>
      <c r="AT272">
        <v>409.988</v>
      </c>
      <c r="AU272">
        <v>29.232674193548402</v>
      </c>
      <c r="AV272">
        <v>29.2720290322581</v>
      </c>
      <c r="AW272">
        <v>999.996451612903</v>
      </c>
      <c r="AX272">
        <v>101.728258064516</v>
      </c>
      <c r="AY272">
        <v>9.9865877419354807E-2</v>
      </c>
      <c r="AZ272">
        <v>27.4751096774194</v>
      </c>
      <c r="BA272">
        <v>27.544138709677402</v>
      </c>
      <c r="BB272">
        <v>27.569306451612899</v>
      </c>
      <c r="BC272">
        <v>0</v>
      </c>
      <c r="BD272">
        <v>0</v>
      </c>
      <c r="BE272">
        <v>9998.6693548387102</v>
      </c>
      <c r="BF272">
        <v>-2.7329792258064499E-2</v>
      </c>
      <c r="BG272">
        <v>1.91117E-3</v>
      </c>
      <c r="BH272">
        <v>1591800379</v>
      </c>
      <c r="BI272" t="s">
        <v>810</v>
      </c>
      <c r="BJ272">
        <v>42</v>
      </c>
      <c r="BK272">
        <v>-1.288</v>
      </c>
      <c r="BL272">
        <v>0.38500000000000001</v>
      </c>
      <c r="BM272">
        <v>410</v>
      </c>
      <c r="BN272">
        <v>29</v>
      </c>
      <c r="BO272">
        <v>0.32</v>
      </c>
      <c r="BP272">
        <v>0.11</v>
      </c>
      <c r="BQ272">
        <v>2.1409829268292699</v>
      </c>
      <c r="BR272">
        <v>3.4009547038382597E-2</v>
      </c>
      <c r="BS272">
        <v>2.66994913849339E-2</v>
      </c>
      <c r="BT272">
        <v>1</v>
      </c>
      <c r="BU272">
        <v>-4.1206587804878E-2</v>
      </c>
      <c r="BV272">
        <v>4.6517320557489798E-2</v>
      </c>
      <c r="BW272">
        <v>4.65669165317805E-3</v>
      </c>
      <c r="BX272">
        <v>1</v>
      </c>
      <c r="BY272">
        <v>2</v>
      </c>
      <c r="BZ272">
        <v>2</v>
      </c>
      <c r="CA272" t="s">
        <v>289</v>
      </c>
      <c r="CB272">
        <v>100</v>
      </c>
      <c r="CC272">
        <v>100</v>
      </c>
      <c r="CD272">
        <v>-1.288</v>
      </c>
      <c r="CE272">
        <v>0.38500000000000001</v>
      </c>
      <c r="CF272">
        <v>2</v>
      </c>
      <c r="CG272">
        <v>1049.78</v>
      </c>
      <c r="CH272">
        <v>731.34400000000005</v>
      </c>
      <c r="CI272">
        <v>26.999400000000001</v>
      </c>
      <c r="CJ272">
        <v>32.971699999999998</v>
      </c>
      <c r="CK272">
        <v>29.9998</v>
      </c>
      <c r="CL272">
        <v>32.757100000000001</v>
      </c>
      <c r="CM272">
        <v>32.795200000000001</v>
      </c>
      <c r="CN272">
        <v>30.8583</v>
      </c>
      <c r="CO272">
        <v>-30</v>
      </c>
      <c r="CP272">
        <v>-30</v>
      </c>
      <c r="CQ272">
        <v>27</v>
      </c>
      <c r="CR272">
        <v>410</v>
      </c>
      <c r="CS272">
        <v>20</v>
      </c>
      <c r="CT272">
        <v>99.862700000000004</v>
      </c>
      <c r="CU272">
        <v>100.166</v>
      </c>
    </row>
    <row r="273" spans="1:99" x14ac:dyDescent="0.25">
      <c r="A273">
        <v>257</v>
      </c>
      <c r="B273">
        <v>1591800701.5</v>
      </c>
      <c r="C273">
        <v>14887</v>
      </c>
      <c r="D273" t="s">
        <v>822</v>
      </c>
      <c r="E273" t="s">
        <v>823</v>
      </c>
      <c r="F273">
        <v>1591800693.5</v>
      </c>
      <c r="G273">
        <f t="shared" ref="G273:G336" si="116">AW273*AH273*(AU273-AV273)/(100*AO273*(1000-AH273*AU273))</f>
        <v>1.8251733201801192E-5</v>
      </c>
      <c r="H273">
        <f t="shared" ref="H273:H336" si="117">AW273*AH273*(AT273-AS273*(1000-AH273*AV273)/(1000-AH273*AU273))/(100*AO273)</f>
        <v>-1.1120674422563241</v>
      </c>
      <c r="I273">
        <f t="shared" ref="I273:I336" si="118">AS273 - IF(AH273&gt;1, H273*AO273*100/(AJ273*BE273), 0)</f>
        <v>411.42570967741898</v>
      </c>
      <c r="J273">
        <f t="shared" ref="J273:J336" si="119">((P273-G273/2)*I273-H273)/(P273+G273/2)</f>
        <v>1128.1028766007348</v>
      </c>
      <c r="K273">
        <f t="shared" ref="K273:K336" si="120">J273*(AX273+AY273)/1000</f>
        <v>114.87125075248076</v>
      </c>
      <c r="L273">
        <f t="shared" ref="L273:L336" si="121">(AS273 - IF(AH273&gt;1, H273*AO273*100/(AJ273*BE273), 0))*(AX273+AY273)/1000</f>
        <v>41.894216248062143</v>
      </c>
      <c r="M273">
        <f t="shared" ref="M273:M336" si="122">2/((1/O273-1/N273)+SIGN(O273)*SQRT((1/O273-1/N273)*(1/O273-1/N273) + 4*AP273/((AP273+1)*(AP273+1))*(2*1/O273*1/N273-1/N273*1/N273)))</f>
        <v>2.4523815997906174E-3</v>
      </c>
      <c r="N273">
        <f t="shared" ref="N273:N336" si="123">AE273+AD273*AO273+AC273*AO273*AO273</f>
        <v>2.7798486660179513</v>
      </c>
      <c r="O273">
        <f t="shared" ref="O273:O336" si="124">G273*(1000-(1000*0.61365*EXP(17.502*S273/(240.97+S273))/(AX273+AY273)+AU273)/2)/(1000*0.61365*EXP(17.502*S273/(240.97+S273))/(AX273+AY273)-AU273)</f>
        <v>2.4511802966146762E-3</v>
      </c>
      <c r="P273">
        <f t="shared" ref="P273:P336" si="125">1/((AP273+1)/(M273/1.6)+1/(N273/1.37)) + AP273/((AP273+1)/(M273/1.6) + AP273/(N273/1.37))</f>
        <v>1.5320955660739835E-3</v>
      </c>
      <c r="Q273">
        <f t="shared" ref="Q273:Q336" si="126">(AL273*AN273)</f>
        <v>-5.3327484474193507E-3</v>
      </c>
      <c r="R273">
        <f t="shared" ref="R273:R336" si="127">(AZ273+(Q273+2*0.95*0.0000000567*(((AZ273+$B$7)+273)^4-(AZ273+273)^4)-44100*G273)/(1.84*29.3*N273+8*0.95*0.0000000567*(AZ273+273)^3))</f>
        <v>27.524546340410488</v>
      </c>
      <c r="S273">
        <f t="shared" ref="S273:S336" si="128">($C$7*BA273+$D$7*BB273+$E$7*R273)</f>
        <v>27.611170967741899</v>
      </c>
      <c r="T273">
        <f t="shared" ref="T273:T336" si="129">0.61365*EXP(17.502*S273/(240.97+S273))</f>
        <v>3.7096663931567493</v>
      </c>
      <c r="U273">
        <f t="shared" ref="U273:U336" si="130">(V273/W273*100)</f>
        <v>80.616001817338798</v>
      </c>
      <c r="V273">
        <f t="shared" ref="V273:V336" si="131">AU273*(AX273+AY273)/1000</f>
        <v>2.976345274201138</v>
      </c>
      <c r="W273">
        <f t="shared" ref="W273:W336" si="132">0.61365*EXP(17.502*AZ273/(240.97+AZ273))</f>
        <v>3.6920030851256991</v>
      </c>
      <c r="X273">
        <f t="shared" ref="X273:X336" si="133">(T273-AU273*(AX273+AY273)/1000)</f>
        <v>0.73332111895561125</v>
      </c>
      <c r="Y273">
        <f t="shared" ref="Y273:Y336" si="134">(-G273*44100)</f>
        <v>-0.80490143419943261</v>
      </c>
      <c r="Z273">
        <f t="shared" ref="Z273:Z336" si="135">2*29.3*N273*0.92*(AZ273-S273)</f>
        <v>-12.230613952386358</v>
      </c>
      <c r="AA273">
        <f t="shared" ref="AA273:AA336" si="136">2*0.95*0.0000000567*(((AZ273+$B$7)+273)^4-(S273+273)^4)</f>
        <v>-0.95494157484373987</v>
      </c>
      <c r="AB273">
        <f t="shared" ref="AB273:AB336" si="137">Q273+AA273+Y273+Z273</f>
        <v>-13.99578970987695</v>
      </c>
      <c r="AC273">
        <v>-1.2230657836004399E-3</v>
      </c>
      <c r="AD273">
        <v>2.36224778381613E-2</v>
      </c>
      <c r="AE273">
        <v>2.6800329708501498</v>
      </c>
      <c r="AF273">
        <v>0</v>
      </c>
      <c r="AG273">
        <v>0</v>
      </c>
      <c r="AH273">
        <f t="shared" ref="AH273:AH336" si="138">IF(AF273*$H$13&gt;=AJ273,1,(AJ273/(AJ273-AF273*$H$13)))</f>
        <v>1</v>
      </c>
      <c r="AI273">
        <f t="shared" ref="AI273:AI336" si="139">(AH273-1)*100</f>
        <v>0</v>
      </c>
      <c r="AJ273">
        <f t="shared" ref="AJ273:AJ336" si="140">MAX(0,($B$13+$C$13*BE273)/(1+$D$13*BE273)*AX273/(AZ273+273)*$E$13)</f>
        <v>53687.195701241981</v>
      </c>
      <c r="AK273">
        <f t="shared" ref="AK273:AK336" si="141">$B$11*BF273+$C$11*BG273</f>
        <v>-2.7905538709677401E-2</v>
      </c>
      <c r="AL273">
        <f t="shared" ref="AL273:AL336" si="142">AK273*AM273</f>
        <v>-1.3673713967741925E-2</v>
      </c>
      <c r="AM273">
        <f t="shared" ref="AM273:AM336" si="143">($B$11*$D$9+$C$11*$D$9)/($B$11+$C$11)</f>
        <v>0.49</v>
      </c>
      <c r="AN273">
        <f t="shared" ref="AN273:AN336" si="144">($B$11*$K$9+$C$11*$K$9)/($B$11+$C$11)</f>
        <v>0.39</v>
      </c>
      <c r="AO273">
        <v>13.07</v>
      </c>
      <c r="AP273">
        <v>0.5</v>
      </c>
      <c r="AQ273" t="s">
        <v>196</v>
      </c>
      <c r="AR273">
        <v>1591800693.5</v>
      </c>
      <c r="AS273">
        <v>411.42570967741898</v>
      </c>
      <c r="AT273">
        <v>409.98203225806498</v>
      </c>
      <c r="AU273">
        <v>29.229451612903201</v>
      </c>
      <c r="AV273">
        <v>29.206293548387102</v>
      </c>
      <c r="AW273">
        <v>999.98625806451605</v>
      </c>
      <c r="AX273">
        <v>101.727451612903</v>
      </c>
      <c r="AY273">
        <v>9.9476706451612898E-2</v>
      </c>
      <c r="AZ273">
        <v>27.529561290322601</v>
      </c>
      <c r="BA273">
        <v>27.611170967741899</v>
      </c>
      <c r="BB273">
        <v>27.6378129032258</v>
      </c>
      <c r="BC273">
        <v>0</v>
      </c>
      <c r="BD273">
        <v>0</v>
      </c>
      <c r="BE273">
        <v>9998.3264516129002</v>
      </c>
      <c r="BF273">
        <v>-2.7905538709677401E-2</v>
      </c>
      <c r="BG273">
        <v>1.91117E-3</v>
      </c>
      <c r="BH273">
        <v>1591800675.5</v>
      </c>
      <c r="BI273" t="s">
        <v>824</v>
      </c>
      <c r="BJ273">
        <v>43</v>
      </c>
      <c r="BK273">
        <v>-1.3240000000000001</v>
      </c>
      <c r="BL273">
        <v>0.38400000000000001</v>
      </c>
      <c r="BM273">
        <v>410</v>
      </c>
      <c r="BN273">
        <v>29</v>
      </c>
      <c r="BO273">
        <v>0.37</v>
      </c>
      <c r="BP273">
        <v>0.37</v>
      </c>
      <c r="BQ273">
        <v>1.4501956097561</v>
      </c>
      <c r="BR273">
        <v>-0.159324878048754</v>
      </c>
      <c r="BS273">
        <v>2.5440057145278298E-2</v>
      </c>
      <c r="BT273">
        <v>0</v>
      </c>
      <c r="BU273">
        <v>2.2535880487804898E-2</v>
      </c>
      <c r="BV273">
        <v>1.6926466202090401E-2</v>
      </c>
      <c r="BW273">
        <v>1.9454407547779501E-3</v>
      </c>
      <c r="BX273">
        <v>1</v>
      </c>
      <c r="BY273">
        <v>1</v>
      </c>
      <c r="BZ273">
        <v>2</v>
      </c>
      <c r="CA273" t="s">
        <v>203</v>
      </c>
      <c r="CB273">
        <v>100</v>
      </c>
      <c r="CC273">
        <v>100</v>
      </c>
      <c r="CD273">
        <v>-1.3240000000000001</v>
      </c>
      <c r="CE273">
        <v>0.38400000000000001</v>
      </c>
      <c r="CF273">
        <v>2</v>
      </c>
      <c r="CG273">
        <v>1047.56</v>
      </c>
      <c r="CH273">
        <v>730.42100000000005</v>
      </c>
      <c r="CI273">
        <v>26.999600000000001</v>
      </c>
      <c r="CJ273">
        <v>32.832999999999998</v>
      </c>
      <c r="CK273">
        <v>29.9999</v>
      </c>
      <c r="CL273">
        <v>32.6175</v>
      </c>
      <c r="CM273">
        <v>32.656100000000002</v>
      </c>
      <c r="CN273">
        <v>30.872599999999998</v>
      </c>
      <c r="CO273">
        <v>-30</v>
      </c>
      <c r="CP273">
        <v>-30</v>
      </c>
      <c r="CQ273">
        <v>27</v>
      </c>
      <c r="CR273">
        <v>410</v>
      </c>
      <c r="CS273">
        <v>20</v>
      </c>
      <c r="CT273">
        <v>99.896000000000001</v>
      </c>
      <c r="CU273">
        <v>100.19499999999999</v>
      </c>
    </row>
    <row r="274" spans="1:99" x14ac:dyDescent="0.25">
      <c r="A274">
        <v>258</v>
      </c>
      <c r="B274">
        <v>1591800706.5</v>
      </c>
      <c r="C274">
        <v>14892</v>
      </c>
      <c r="D274" t="s">
        <v>825</v>
      </c>
      <c r="E274" t="s">
        <v>826</v>
      </c>
      <c r="F274">
        <v>1591800698.14516</v>
      </c>
      <c r="G274">
        <f t="shared" si="116"/>
        <v>1.8945867674252843E-5</v>
      </c>
      <c r="H274">
        <f t="shared" si="117"/>
        <v>-1.1104306164046229</v>
      </c>
      <c r="I274">
        <f t="shared" si="118"/>
        <v>411.43203225806502</v>
      </c>
      <c r="J274">
        <f t="shared" si="119"/>
        <v>1099.7695874767653</v>
      </c>
      <c r="K274">
        <f t="shared" si="120"/>
        <v>111.98630992178653</v>
      </c>
      <c r="L274">
        <f t="shared" si="121"/>
        <v>41.894916536029015</v>
      </c>
      <c r="M274">
        <f t="shared" si="122"/>
        <v>2.5489656867817637E-3</v>
      </c>
      <c r="N274">
        <f t="shared" si="123"/>
        <v>2.7809550985241591</v>
      </c>
      <c r="O274">
        <f t="shared" si="124"/>
        <v>2.5476684396191288E-3</v>
      </c>
      <c r="P274">
        <f t="shared" si="125"/>
        <v>1.5924092694580001E-3</v>
      </c>
      <c r="Q274">
        <f t="shared" si="126"/>
        <v>-8.1791841803225771E-3</v>
      </c>
      <c r="R274">
        <f t="shared" si="127"/>
        <v>27.521431492236886</v>
      </c>
      <c r="S274">
        <f t="shared" si="128"/>
        <v>27.6073806451613</v>
      </c>
      <c r="T274">
        <f t="shared" si="129"/>
        <v>3.7088443993064297</v>
      </c>
      <c r="U274">
        <f t="shared" si="130"/>
        <v>80.632832987902731</v>
      </c>
      <c r="V274">
        <f t="shared" si="131"/>
        <v>2.9764599825250837</v>
      </c>
      <c r="W274">
        <f t="shared" si="132"/>
        <v>3.6913746822856131</v>
      </c>
      <c r="X274">
        <f t="shared" si="133"/>
        <v>0.73238441678134603</v>
      </c>
      <c r="Y274">
        <f t="shared" si="134"/>
        <v>-0.83551276443455036</v>
      </c>
      <c r="Z274">
        <f t="shared" si="135"/>
        <v>-12.103449612662876</v>
      </c>
      <c r="AA274">
        <f t="shared" si="136"/>
        <v>-0.94460527196433886</v>
      </c>
      <c r="AB274">
        <f t="shared" si="137"/>
        <v>-13.891746833242088</v>
      </c>
      <c r="AC274">
        <v>-1.2238237312632301E-3</v>
      </c>
      <c r="AD274">
        <v>2.3637116954148999E-2</v>
      </c>
      <c r="AE274">
        <v>2.6810775464440999</v>
      </c>
      <c r="AF274">
        <v>0</v>
      </c>
      <c r="AG274">
        <v>0</v>
      </c>
      <c r="AH274">
        <f t="shared" si="138"/>
        <v>1</v>
      </c>
      <c r="AI274">
        <f t="shared" si="139"/>
        <v>0</v>
      </c>
      <c r="AJ274">
        <f t="shared" si="140"/>
        <v>53719.625661377708</v>
      </c>
      <c r="AK274">
        <f t="shared" si="141"/>
        <v>-4.2800545161290303E-2</v>
      </c>
      <c r="AL274">
        <f t="shared" si="142"/>
        <v>-2.0972267129032249E-2</v>
      </c>
      <c r="AM274">
        <f t="shared" si="143"/>
        <v>0.49</v>
      </c>
      <c r="AN274">
        <f t="shared" si="144"/>
        <v>0.39</v>
      </c>
      <c r="AO274">
        <v>13.07</v>
      </c>
      <c r="AP274">
        <v>0.5</v>
      </c>
      <c r="AQ274" t="s">
        <v>196</v>
      </c>
      <c r="AR274">
        <v>1591800698.14516</v>
      </c>
      <c r="AS274">
        <v>411.43203225806502</v>
      </c>
      <c r="AT274">
        <v>409.99087096774201</v>
      </c>
      <c r="AU274">
        <v>29.230538709677401</v>
      </c>
      <c r="AV274">
        <v>29.206499999999998</v>
      </c>
      <c r="AW274">
        <v>999.98858064516105</v>
      </c>
      <c r="AX274">
        <v>101.727483870968</v>
      </c>
      <c r="AY274">
        <v>9.9581722580645196E-2</v>
      </c>
      <c r="AZ274">
        <v>27.526651612903201</v>
      </c>
      <c r="BA274">
        <v>27.6073806451613</v>
      </c>
      <c r="BB274">
        <v>27.633696774193499</v>
      </c>
      <c r="BC274">
        <v>0</v>
      </c>
      <c r="BD274">
        <v>0</v>
      </c>
      <c r="BE274">
        <v>10004.5193548387</v>
      </c>
      <c r="BF274">
        <v>-4.2800545161290303E-2</v>
      </c>
      <c r="BG274">
        <v>1.91117E-3</v>
      </c>
      <c r="BH274">
        <v>1591800675.5</v>
      </c>
      <c r="BI274" t="s">
        <v>824</v>
      </c>
      <c r="BJ274">
        <v>43</v>
      </c>
      <c r="BK274">
        <v>-1.3240000000000001</v>
      </c>
      <c r="BL274">
        <v>0.38400000000000001</v>
      </c>
      <c r="BM274">
        <v>410</v>
      </c>
      <c r="BN274">
        <v>29</v>
      </c>
      <c r="BO274">
        <v>0.37</v>
      </c>
      <c r="BP274">
        <v>0.37</v>
      </c>
      <c r="BQ274">
        <v>1.4408002439024401</v>
      </c>
      <c r="BR274">
        <v>-9.9803832752647398E-2</v>
      </c>
      <c r="BS274">
        <v>2.55946573586435E-2</v>
      </c>
      <c r="BT274">
        <v>1</v>
      </c>
      <c r="BU274">
        <v>2.33375731707317E-2</v>
      </c>
      <c r="BV274">
        <v>1.1081203484322601E-2</v>
      </c>
      <c r="BW274">
        <v>1.62292829485957E-3</v>
      </c>
      <c r="BX274">
        <v>1</v>
      </c>
      <c r="BY274">
        <v>2</v>
      </c>
      <c r="BZ274">
        <v>2</v>
      </c>
      <c r="CA274" t="s">
        <v>289</v>
      </c>
      <c r="CB274">
        <v>100</v>
      </c>
      <c r="CC274">
        <v>100</v>
      </c>
      <c r="CD274">
        <v>-1.3240000000000001</v>
      </c>
      <c r="CE274">
        <v>0.38400000000000001</v>
      </c>
      <c r="CF274">
        <v>2</v>
      </c>
      <c r="CG274">
        <v>1050.56</v>
      </c>
      <c r="CH274">
        <v>730.39099999999996</v>
      </c>
      <c r="CI274">
        <v>26.999600000000001</v>
      </c>
      <c r="CJ274">
        <v>32.8307</v>
      </c>
      <c r="CK274">
        <v>29.9999</v>
      </c>
      <c r="CL274">
        <v>32.614600000000003</v>
      </c>
      <c r="CM274">
        <v>32.653799999999997</v>
      </c>
      <c r="CN274">
        <v>30.873200000000001</v>
      </c>
      <c r="CO274">
        <v>-30</v>
      </c>
      <c r="CP274">
        <v>-30</v>
      </c>
      <c r="CQ274">
        <v>27</v>
      </c>
      <c r="CR274">
        <v>410</v>
      </c>
      <c r="CS274">
        <v>20</v>
      </c>
      <c r="CT274">
        <v>99.896799999999999</v>
      </c>
      <c r="CU274">
        <v>100.194</v>
      </c>
    </row>
    <row r="275" spans="1:99" x14ac:dyDescent="0.25">
      <c r="A275">
        <v>259</v>
      </c>
      <c r="B275">
        <v>1591800711.5999999</v>
      </c>
      <c r="C275">
        <v>14897.0999999046</v>
      </c>
      <c r="D275" t="s">
        <v>827</v>
      </c>
      <c r="E275" t="s">
        <v>828</v>
      </c>
      <c r="F275">
        <v>1591800703.40323</v>
      </c>
      <c r="G275">
        <f t="shared" si="116"/>
        <v>1.95509554432065E-5</v>
      </c>
      <c r="H275">
        <f t="shared" si="117"/>
        <v>-1.1098640191468461</v>
      </c>
      <c r="I275">
        <f t="shared" si="118"/>
        <v>411.438290322581</v>
      </c>
      <c r="J275">
        <f t="shared" si="119"/>
        <v>1077.4210717738895</v>
      </c>
      <c r="K275">
        <f t="shared" si="120"/>
        <v>109.71050512867568</v>
      </c>
      <c r="L275">
        <f t="shared" si="121"/>
        <v>41.895507562564255</v>
      </c>
      <c r="M275">
        <f t="shared" si="122"/>
        <v>2.6326282381371321E-3</v>
      </c>
      <c r="N275">
        <f t="shared" si="123"/>
        <v>2.77960028126253</v>
      </c>
      <c r="O275">
        <f t="shared" si="124"/>
        <v>2.6312437874315537E-3</v>
      </c>
      <c r="P275">
        <f t="shared" si="125"/>
        <v>1.644651690896835E-3</v>
      </c>
      <c r="Q275">
        <f t="shared" si="126"/>
        <v>-1.0288791328064524E-2</v>
      </c>
      <c r="R275">
        <f t="shared" si="127"/>
        <v>27.5177734634925</v>
      </c>
      <c r="S275">
        <f t="shared" si="128"/>
        <v>27.6050258064516</v>
      </c>
      <c r="T275">
        <f t="shared" si="129"/>
        <v>3.7083337938166729</v>
      </c>
      <c r="U275">
        <f t="shared" si="130"/>
        <v>80.652042185138939</v>
      </c>
      <c r="V275">
        <f t="shared" si="131"/>
        <v>2.9765634533394461</v>
      </c>
      <c r="W275">
        <f t="shared" si="132"/>
        <v>3.6906237866942839</v>
      </c>
      <c r="X275">
        <f t="shared" si="133"/>
        <v>0.73177034047722689</v>
      </c>
      <c r="Y275">
        <f t="shared" si="134"/>
        <v>-0.86219713504540663</v>
      </c>
      <c r="Z275">
        <f t="shared" si="135"/>
        <v>-12.265776077936724</v>
      </c>
      <c r="AA275">
        <f t="shared" si="136"/>
        <v>-0.95771264118720123</v>
      </c>
      <c r="AB275">
        <f t="shared" si="137"/>
        <v>-14.095974645497396</v>
      </c>
      <c r="AC275">
        <v>-1.2228956715331001E-3</v>
      </c>
      <c r="AD275">
        <v>2.3619192267920801E-2</v>
      </c>
      <c r="AE275">
        <v>2.6797984691208798</v>
      </c>
      <c r="AF275">
        <v>0</v>
      </c>
      <c r="AG275">
        <v>0</v>
      </c>
      <c r="AH275">
        <f t="shared" si="138"/>
        <v>1</v>
      </c>
      <c r="AI275">
        <f t="shared" si="139"/>
        <v>0</v>
      </c>
      <c r="AJ275">
        <f t="shared" si="140"/>
        <v>53681.169997314988</v>
      </c>
      <c r="AK275">
        <f t="shared" si="141"/>
        <v>-5.3839829032258098E-2</v>
      </c>
      <c r="AL275">
        <f t="shared" si="142"/>
        <v>-2.6381516225806468E-2</v>
      </c>
      <c r="AM275">
        <f t="shared" si="143"/>
        <v>0.49</v>
      </c>
      <c r="AN275">
        <f t="shared" si="144"/>
        <v>0.39</v>
      </c>
      <c r="AO275">
        <v>13.07</v>
      </c>
      <c r="AP275">
        <v>0.5</v>
      </c>
      <c r="AQ275" t="s">
        <v>196</v>
      </c>
      <c r="AR275">
        <v>1591800703.40323</v>
      </c>
      <c r="AS275">
        <v>411.438290322581</v>
      </c>
      <c r="AT275">
        <v>409.99819354838701</v>
      </c>
      <c r="AU275">
        <v>29.231587096774199</v>
      </c>
      <c r="AV275">
        <v>29.206780645161299</v>
      </c>
      <c r="AW275">
        <v>999.98748387096805</v>
      </c>
      <c r="AX275">
        <v>101.72725806451599</v>
      </c>
      <c r="AY275">
        <v>9.9695206451612894E-2</v>
      </c>
      <c r="AZ275">
        <v>27.5231741935484</v>
      </c>
      <c r="BA275">
        <v>27.6050258064516</v>
      </c>
      <c r="BB275">
        <v>27.6256870967742</v>
      </c>
      <c r="BC275">
        <v>0</v>
      </c>
      <c r="BD275">
        <v>0</v>
      </c>
      <c r="BE275">
        <v>9996.9548387096802</v>
      </c>
      <c r="BF275">
        <v>-5.3839829032258098E-2</v>
      </c>
      <c r="BG275">
        <v>1.91117E-3</v>
      </c>
      <c r="BH275">
        <v>1591800675.5</v>
      </c>
      <c r="BI275" t="s">
        <v>824</v>
      </c>
      <c r="BJ275">
        <v>43</v>
      </c>
      <c r="BK275">
        <v>-1.3240000000000001</v>
      </c>
      <c r="BL275">
        <v>0.38400000000000001</v>
      </c>
      <c r="BM275">
        <v>410</v>
      </c>
      <c r="BN275">
        <v>29</v>
      </c>
      <c r="BO275">
        <v>0.37</v>
      </c>
      <c r="BP275">
        <v>0.37</v>
      </c>
      <c r="BQ275">
        <v>1.44478707317073</v>
      </c>
      <c r="BR275">
        <v>3.5067302159782397E-2</v>
      </c>
      <c r="BS275">
        <v>2.6885197690333301E-2</v>
      </c>
      <c r="BT275">
        <v>1</v>
      </c>
      <c r="BU275">
        <v>2.4504170731707301E-2</v>
      </c>
      <c r="BV275">
        <v>5.6424001824651902E-3</v>
      </c>
      <c r="BW275">
        <v>1.06116462579838E-3</v>
      </c>
      <c r="BX275">
        <v>1</v>
      </c>
      <c r="BY275">
        <v>2</v>
      </c>
      <c r="BZ275">
        <v>2</v>
      </c>
      <c r="CA275" t="s">
        <v>289</v>
      </c>
      <c r="CB275">
        <v>100</v>
      </c>
      <c r="CC275">
        <v>100</v>
      </c>
      <c r="CD275">
        <v>-1.3240000000000001</v>
      </c>
      <c r="CE275">
        <v>0.38400000000000001</v>
      </c>
      <c r="CF275">
        <v>2</v>
      </c>
      <c r="CG275">
        <v>1048.07</v>
      </c>
      <c r="CH275">
        <v>730.476</v>
      </c>
      <c r="CI275">
        <v>26.999700000000001</v>
      </c>
      <c r="CJ275">
        <v>32.827800000000003</v>
      </c>
      <c r="CK275">
        <v>29.9999</v>
      </c>
      <c r="CL275">
        <v>32.612400000000001</v>
      </c>
      <c r="CM275">
        <v>32.6509</v>
      </c>
      <c r="CN275">
        <v>30.875</v>
      </c>
      <c r="CO275">
        <v>-30</v>
      </c>
      <c r="CP275">
        <v>-30</v>
      </c>
      <c r="CQ275">
        <v>27</v>
      </c>
      <c r="CR275">
        <v>410</v>
      </c>
      <c r="CS275">
        <v>20</v>
      </c>
      <c r="CT275">
        <v>99.897199999999998</v>
      </c>
      <c r="CU275">
        <v>100.196</v>
      </c>
    </row>
    <row r="276" spans="1:99" x14ac:dyDescent="0.25">
      <c r="A276">
        <v>260</v>
      </c>
      <c r="B276">
        <v>1591800716.5999999</v>
      </c>
      <c r="C276">
        <v>14902.0999999046</v>
      </c>
      <c r="D276" t="s">
        <v>829</v>
      </c>
      <c r="E276" t="s">
        <v>830</v>
      </c>
      <c r="F276">
        <v>1591800708.22258</v>
      </c>
      <c r="G276">
        <f t="shared" si="116"/>
        <v>1.9962884956071357E-5</v>
      </c>
      <c r="H276">
        <f t="shared" si="117"/>
        <v>-1.1205991882393171</v>
      </c>
      <c r="I276">
        <f t="shared" si="118"/>
        <v>411.446387096774</v>
      </c>
      <c r="J276">
        <f t="shared" si="119"/>
        <v>1069.9103494200954</v>
      </c>
      <c r="K276">
        <f t="shared" si="120"/>
        <v>108.94585488490044</v>
      </c>
      <c r="L276">
        <f t="shared" si="121"/>
        <v>41.896387305588391</v>
      </c>
      <c r="M276">
        <f t="shared" si="122"/>
        <v>2.6882485343391787E-3</v>
      </c>
      <c r="N276">
        <f t="shared" si="123"/>
        <v>2.7801201139002689</v>
      </c>
      <c r="O276">
        <f t="shared" si="124"/>
        <v>2.6868052533703521E-3</v>
      </c>
      <c r="P276">
        <f t="shared" si="125"/>
        <v>1.6793828887500194E-3</v>
      </c>
      <c r="Q276">
        <f t="shared" si="126"/>
        <v>-1.0774854794516127E-2</v>
      </c>
      <c r="R276">
        <f t="shared" si="127"/>
        <v>27.5157557291285</v>
      </c>
      <c r="S276">
        <f t="shared" si="128"/>
        <v>27.605429032258101</v>
      </c>
      <c r="T276">
        <f t="shared" si="129"/>
        <v>3.7084212219106436</v>
      </c>
      <c r="U276">
        <f t="shared" si="130"/>
        <v>80.664289380936708</v>
      </c>
      <c r="V276">
        <f t="shared" si="131"/>
        <v>2.9766839887121721</v>
      </c>
      <c r="W276">
        <f t="shared" si="132"/>
        <v>3.6902128705985331</v>
      </c>
      <c r="X276">
        <f t="shared" si="133"/>
        <v>0.7317372331984715</v>
      </c>
      <c r="Y276">
        <f t="shared" si="134"/>
        <v>-0.8803632265627469</v>
      </c>
      <c r="Z276">
        <f t="shared" si="135"/>
        <v>-12.613765188598268</v>
      </c>
      <c r="AA276">
        <f t="shared" si="136"/>
        <v>-0.98469212900552472</v>
      </c>
      <c r="AB276">
        <f t="shared" si="137"/>
        <v>-14.489595398961056</v>
      </c>
      <c r="AC276">
        <v>-1.2232517080818699E-3</v>
      </c>
      <c r="AD276">
        <v>2.3626068811763101E-2</v>
      </c>
      <c r="AE276">
        <v>2.6802892452384399</v>
      </c>
      <c r="AF276">
        <v>0</v>
      </c>
      <c r="AG276">
        <v>0</v>
      </c>
      <c r="AH276">
        <f t="shared" si="138"/>
        <v>1</v>
      </c>
      <c r="AI276">
        <f t="shared" si="139"/>
        <v>0</v>
      </c>
      <c r="AJ276">
        <f t="shared" si="140"/>
        <v>53696.502021295411</v>
      </c>
      <c r="AK276">
        <f t="shared" si="141"/>
        <v>-5.6383332258064502E-2</v>
      </c>
      <c r="AL276">
        <f t="shared" si="142"/>
        <v>-2.7627832806451605E-2</v>
      </c>
      <c r="AM276">
        <f t="shared" si="143"/>
        <v>0.49</v>
      </c>
      <c r="AN276">
        <f t="shared" si="144"/>
        <v>0.39</v>
      </c>
      <c r="AO276">
        <v>13.07</v>
      </c>
      <c r="AP276">
        <v>0.5</v>
      </c>
      <c r="AQ276" t="s">
        <v>196</v>
      </c>
      <c r="AR276">
        <v>1591800708.22258</v>
      </c>
      <c r="AS276">
        <v>411.446387096774</v>
      </c>
      <c r="AT276">
        <v>409.99248387096799</v>
      </c>
      <c r="AU276">
        <v>29.232732258064502</v>
      </c>
      <c r="AV276">
        <v>29.207403225806502</v>
      </c>
      <c r="AW276">
        <v>999.98945161290305</v>
      </c>
      <c r="AX276">
        <v>101.72732258064499</v>
      </c>
      <c r="AY276">
        <v>9.9765029032258104E-2</v>
      </c>
      <c r="AZ276">
        <v>27.521270967741899</v>
      </c>
      <c r="BA276">
        <v>27.605429032258101</v>
      </c>
      <c r="BB276">
        <v>27.623777419354798</v>
      </c>
      <c r="BC276">
        <v>0</v>
      </c>
      <c r="BD276">
        <v>0</v>
      </c>
      <c r="BE276">
        <v>9999.8590322580603</v>
      </c>
      <c r="BF276">
        <v>-5.6383332258064502E-2</v>
      </c>
      <c r="BG276">
        <v>1.91117E-3</v>
      </c>
      <c r="BH276">
        <v>1591800675.5</v>
      </c>
      <c r="BI276" t="s">
        <v>824</v>
      </c>
      <c r="BJ276">
        <v>43</v>
      </c>
      <c r="BK276">
        <v>-1.3240000000000001</v>
      </c>
      <c r="BL276">
        <v>0.38400000000000001</v>
      </c>
      <c r="BM276">
        <v>410</v>
      </c>
      <c r="BN276">
        <v>29</v>
      </c>
      <c r="BO276">
        <v>0.37</v>
      </c>
      <c r="BP276">
        <v>0.37</v>
      </c>
      <c r="BQ276">
        <v>1.44902463414634</v>
      </c>
      <c r="BR276">
        <v>0.23713718420232899</v>
      </c>
      <c r="BS276">
        <v>3.3468154000231697E-2</v>
      </c>
      <c r="BT276">
        <v>0</v>
      </c>
      <c r="BU276">
        <v>2.52509707317073E-2</v>
      </c>
      <c r="BV276">
        <v>9.8177058654016092E-3</v>
      </c>
      <c r="BW276">
        <v>1.2956155557925599E-3</v>
      </c>
      <c r="BX276">
        <v>1</v>
      </c>
      <c r="BY276">
        <v>1</v>
      </c>
      <c r="BZ276">
        <v>2</v>
      </c>
      <c r="CA276" t="s">
        <v>203</v>
      </c>
      <c r="CB276">
        <v>100</v>
      </c>
      <c r="CC276">
        <v>100</v>
      </c>
      <c r="CD276">
        <v>-1.3240000000000001</v>
      </c>
      <c r="CE276">
        <v>0.38400000000000001</v>
      </c>
      <c r="CF276">
        <v>2</v>
      </c>
      <c r="CG276">
        <v>1048.06</v>
      </c>
      <c r="CH276">
        <v>730.41800000000001</v>
      </c>
      <c r="CI276">
        <v>26.999600000000001</v>
      </c>
      <c r="CJ276">
        <v>32.827100000000002</v>
      </c>
      <c r="CK276">
        <v>29.9999</v>
      </c>
      <c r="CL276">
        <v>32.610199999999999</v>
      </c>
      <c r="CM276">
        <v>32.648099999999999</v>
      </c>
      <c r="CN276">
        <v>30.875399999999999</v>
      </c>
      <c r="CO276">
        <v>-30</v>
      </c>
      <c r="CP276">
        <v>-30</v>
      </c>
      <c r="CQ276">
        <v>27</v>
      </c>
      <c r="CR276">
        <v>410</v>
      </c>
      <c r="CS276">
        <v>20</v>
      </c>
      <c r="CT276">
        <v>99.897400000000005</v>
      </c>
      <c r="CU276">
        <v>100.19499999999999</v>
      </c>
    </row>
    <row r="277" spans="1:99" x14ac:dyDescent="0.25">
      <c r="A277">
        <v>261</v>
      </c>
      <c r="B277">
        <v>1591800721.5999999</v>
      </c>
      <c r="C277">
        <v>14907.0999999046</v>
      </c>
      <c r="D277" t="s">
        <v>831</v>
      </c>
      <c r="E277" t="s">
        <v>832</v>
      </c>
      <c r="F277">
        <v>1591800713.0903201</v>
      </c>
      <c r="G277">
        <f t="shared" si="116"/>
        <v>2.1445213741435049E-5</v>
      </c>
      <c r="H277">
        <f t="shared" si="117"/>
        <v>-1.1229406306495722</v>
      </c>
      <c r="I277">
        <f t="shared" si="118"/>
        <v>411.45190322580697</v>
      </c>
      <c r="J277">
        <f t="shared" si="119"/>
        <v>1025.1824926913052</v>
      </c>
      <c r="K277">
        <f t="shared" si="120"/>
        <v>104.39136592270688</v>
      </c>
      <c r="L277">
        <f t="shared" si="121"/>
        <v>41.896956391131781</v>
      </c>
      <c r="M277">
        <f t="shared" si="122"/>
        <v>2.8887820426800642E-3</v>
      </c>
      <c r="N277">
        <f t="shared" si="123"/>
        <v>2.7795760134190219</v>
      </c>
      <c r="O277">
        <f t="shared" si="124"/>
        <v>2.8871151495009216E-3</v>
      </c>
      <c r="P277">
        <f t="shared" si="125"/>
        <v>1.8045966484573671E-3</v>
      </c>
      <c r="Q277">
        <f t="shared" si="126"/>
        <v>-1.1966788029677423E-2</v>
      </c>
      <c r="R277">
        <f t="shared" si="127"/>
        <v>27.515678183174924</v>
      </c>
      <c r="S277">
        <f t="shared" si="128"/>
        <v>27.605338709677401</v>
      </c>
      <c r="T277">
        <f t="shared" si="129"/>
        <v>3.7084016378612583</v>
      </c>
      <c r="U277">
        <f t="shared" si="130"/>
        <v>80.667705000893775</v>
      </c>
      <c r="V277">
        <f t="shared" si="131"/>
        <v>2.9768684597917887</v>
      </c>
      <c r="W277">
        <f t="shared" si="132"/>
        <v>3.690285300367484</v>
      </c>
      <c r="X277">
        <f t="shared" si="133"/>
        <v>0.7315331780694696</v>
      </c>
      <c r="Y277">
        <f t="shared" si="134"/>
        <v>-0.94573392599728567</v>
      </c>
      <c r="Z277">
        <f t="shared" si="135"/>
        <v>-12.547488372043123</v>
      </c>
      <c r="AA277">
        <f t="shared" si="136"/>
        <v>-0.97971117559115262</v>
      </c>
      <c r="AB277">
        <f t="shared" si="137"/>
        <v>-14.484900261661238</v>
      </c>
      <c r="AC277">
        <v>-1.2228790519384701E-3</v>
      </c>
      <c r="AD277">
        <v>2.3618871274552099E-2</v>
      </c>
      <c r="AE277">
        <v>2.6797755576201099</v>
      </c>
      <c r="AF277">
        <v>0</v>
      </c>
      <c r="AG277">
        <v>0</v>
      </c>
      <c r="AH277">
        <f t="shared" si="138"/>
        <v>1</v>
      </c>
      <c r="AI277">
        <f t="shared" si="139"/>
        <v>0</v>
      </c>
      <c r="AJ277">
        <f t="shared" si="140"/>
        <v>53680.75094574922</v>
      </c>
      <c r="AK277">
        <f t="shared" si="141"/>
        <v>-6.2620554838709694E-2</v>
      </c>
      <c r="AL277">
        <f t="shared" si="142"/>
        <v>-3.068407187096775E-2</v>
      </c>
      <c r="AM277">
        <f t="shared" si="143"/>
        <v>0.49</v>
      </c>
      <c r="AN277">
        <f t="shared" si="144"/>
        <v>0.39</v>
      </c>
      <c r="AO277">
        <v>13.07</v>
      </c>
      <c r="AP277">
        <v>0.5</v>
      </c>
      <c r="AQ277" t="s">
        <v>196</v>
      </c>
      <c r="AR277">
        <v>1591800713.0903201</v>
      </c>
      <c r="AS277">
        <v>411.45190322580697</v>
      </c>
      <c r="AT277">
        <v>409.99574193548398</v>
      </c>
      <c r="AU277">
        <v>29.234538709677398</v>
      </c>
      <c r="AV277">
        <v>29.207329032258102</v>
      </c>
      <c r="AW277">
        <v>999.99283870967702</v>
      </c>
      <c r="AX277">
        <v>101.727290322581</v>
      </c>
      <c r="AY277">
        <v>9.9815258064516105E-2</v>
      </c>
      <c r="AZ277">
        <v>27.5216064516129</v>
      </c>
      <c r="BA277">
        <v>27.605338709677401</v>
      </c>
      <c r="BB277">
        <v>27.624703225806499</v>
      </c>
      <c r="BC277">
        <v>0</v>
      </c>
      <c r="BD277">
        <v>0</v>
      </c>
      <c r="BE277">
        <v>9996.8158064516101</v>
      </c>
      <c r="BF277">
        <v>-6.2620554838709694E-2</v>
      </c>
      <c r="BG277">
        <v>1.91117E-3</v>
      </c>
      <c r="BH277">
        <v>1591800675.5</v>
      </c>
      <c r="BI277" t="s">
        <v>824</v>
      </c>
      <c r="BJ277">
        <v>43</v>
      </c>
      <c r="BK277">
        <v>-1.3240000000000001</v>
      </c>
      <c r="BL277">
        <v>0.38400000000000001</v>
      </c>
      <c r="BM277">
        <v>410</v>
      </c>
      <c r="BN277">
        <v>29</v>
      </c>
      <c r="BO277">
        <v>0.37</v>
      </c>
      <c r="BP277">
        <v>0.37</v>
      </c>
      <c r="BQ277">
        <v>1.4511843902438999</v>
      </c>
      <c r="BR277">
        <v>-8.2678235295145005E-3</v>
      </c>
      <c r="BS277">
        <v>3.10609776398823E-2</v>
      </c>
      <c r="BT277">
        <v>1</v>
      </c>
      <c r="BU277">
        <v>2.6568899999999999E-2</v>
      </c>
      <c r="BV277">
        <v>2.3412278258587101E-2</v>
      </c>
      <c r="BW277">
        <v>2.3316167373211398E-3</v>
      </c>
      <c r="BX277">
        <v>1</v>
      </c>
      <c r="BY277">
        <v>2</v>
      </c>
      <c r="BZ277">
        <v>2</v>
      </c>
      <c r="CA277" t="s">
        <v>289</v>
      </c>
      <c r="CB277">
        <v>100</v>
      </c>
      <c r="CC277">
        <v>100</v>
      </c>
      <c r="CD277">
        <v>-1.3240000000000001</v>
      </c>
      <c r="CE277">
        <v>0.38400000000000001</v>
      </c>
      <c r="CF277">
        <v>2</v>
      </c>
      <c r="CG277">
        <v>1050.74</v>
      </c>
      <c r="CH277">
        <v>730.63199999999995</v>
      </c>
      <c r="CI277">
        <v>26.999600000000001</v>
      </c>
      <c r="CJ277">
        <v>32.8249</v>
      </c>
      <c r="CK277">
        <v>29.9999</v>
      </c>
      <c r="CL277">
        <v>32.6066</v>
      </c>
      <c r="CM277">
        <v>32.646000000000001</v>
      </c>
      <c r="CN277">
        <v>30.874199999999998</v>
      </c>
      <c r="CO277">
        <v>-30</v>
      </c>
      <c r="CP277">
        <v>-30</v>
      </c>
      <c r="CQ277">
        <v>27</v>
      </c>
      <c r="CR277">
        <v>410</v>
      </c>
      <c r="CS277">
        <v>20</v>
      </c>
      <c r="CT277">
        <v>99.8977</v>
      </c>
      <c r="CU277">
        <v>100.194</v>
      </c>
    </row>
    <row r="278" spans="1:99" x14ac:dyDescent="0.25">
      <c r="A278">
        <v>262</v>
      </c>
      <c r="B278">
        <v>1591800726.5999999</v>
      </c>
      <c r="C278">
        <v>14912.0999999046</v>
      </c>
      <c r="D278" t="s">
        <v>833</v>
      </c>
      <c r="E278" t="s">
        <v>834</v>
      </c>
      <c r="F278">
        <v>1591800717.9709699</v>
      </c>
      <c r="G278">
        <f t="shared" si="116"/>
        <v>2.3575833680208998E-5</v>
      </c>
      <c r="H278">
        <f t="shared" si="117"/>
        <v>-1.1215967966151501</v>
      </c>
      <c r="I278">
        <f t="shared" si="118"/>
        <v>411.450516129032</v>
      </c>
      <c r="J278">
        <f t="shared" si="119"/>
        <v>968.1791595862702</v>
      </c>
      <c r="K278">
        <f t="shared" si="120"/>
        <v>98.586760222554332</v>
      </c>
      <c r="L278">
        <f t="shared" si="121"/>
        <v>41.896763605604811</v>
      </c>
      <c r="M278">
        <f t="shared" si="122"/>
        <v>3.1783820632176724E-3</v>
      </c>
      <c r="N278">
        <f t="shared" si="123"/>
        <v>2.7788514416694512</v>
      </c>
      <c r="O278">
        <f t="shared" si="124"/>
        <v>3.176363806352354E-3</v>
      </c>
      <c r="P278">
        <f t="shared" si="125"/>
        <v>1.9854086002538823E-3</v>
      </c>
      <c r="Q278">
        <f t="shared" si="126"/>
        <v>-1.1998045208709677E-2</v>
      </c>
      <c r="R278">
        <f t="shared" si="127"/>
        <v>27.51692383159553</v>
      </c>
      <c r="S278">
        <f t="shared" si="128"/>
        <v>27.604003225806501</v>
      </c>
      <c r="T278">
        <f t="shared" si="129"/>
        <v>3.7081120842348634</v>
      </c>
      <c r="U278">
        <f t="shared" si="130"/>
        <v>80.666281297149723</v>
      </c>
      <c r="V278">
        <f t="shared" si="131"/>
        <v>2.9771344749078947</v>
      </c>
      <c r="W278">
        <f t="shared" si="132"/>
        <v>3.6906802037161581</v>
      </c>
      <c r="X278">
        <f t="shared" si="133"/>
        <v>0.73097760932696865</v>
      </c>
      <c r="Y278">
        <f t="shared" si="134"/>
        <v>-1.0396942652972168</v>
      </c>
      <c r="Z278">
        <f t="shared" si="135"/>
        <v>-12.07013048564089</v>
      </c>
      <c r="AA278">
        <f t="shared" si="136"/>
        <v>-0.94268700377619152</v>
      </c>
      <c r="AB278">
        <f t="shared" si="137"/>
        <v>-14.064509799923009</v>
      </c>
      <c r="AC278">
        <v>-1.2223829017838799E-3</v>
      </c>
      <c r="AD278">
        <v>2.36092885553001E-2</v>
      </c>
      <c r="AE278">
        <v>2.67909147721062</v>
      </c>
      <c r="AF278">
        <v>0</v>
      </c>
      <c r="AG278">
        <v>0</v>
      </c>
      <c r="AH278">
        <f t="shared" si="138"/>
        <v>1</v>
      </c>
      <c r="AI278">
        <f t="shared" si="139"/>
        <v>0</v>
      </c>
      <c r="AJ278">
        <f t="shared" si="140"/>
        <v>53659.52589672614</v>
      </c>
      <c r="AK278">
        <f t="shared" si="141"/>
        <v>-6.2784119354838699E-2</v>
      </c>
      <c r="AL278">
        <f t="shared" si="142"/>
        <v>-3.0764218483870964E-2</v>
      </c>
      <c r="AM278">
        <f t="shared" si="143"/>
        <v>0.49</v>
      </c>
      <c r="AN278">
        <f t="shared" si="144"/>
        <v>0.39</v>
      </c>
      <c r="AO278">
        <v>13.07</v>
      </c>
      <c r="AP278">
        <v>0.5</v>
      </c>
      <c r="AQ278" t="s">
        <v>196</v>
      </c>
      <c r="AR278">
        <v>1591800717.9709699</v>
      </c>
      <c r="AS278">
        <v>411.450516129032</v>
      </c>
      <c r="AT278">
        <v>409.99725806451602</v>
      </c>
      <c r="AU278">
        <v>29.2371870967742</v>
      </c>
      <c r="AV278">
        <v>29.2072741935484</v>
      </c>
      <c r="AW278">
        <v>999.99358064516105</v>
      </c>
      <c r="AX278">
        <v>101.727</v>
      </c>
      <c r="AY278">
        <v>9.9980312903225801E-2</v>
      </c>
      <c r="AZ278">
        <v>27.523435483871001</v>
      </c>
      <c r="BA278">
        <v>27.604003225806501</v>
      </c>
      <c r="BB278">
        <v>27.628103225806498</v>
      </c>
      <c r="BC278">
        <v>0</v>
      </c>
      <c r="BD278">
        <v>0</v>
      </c>
      <c r="BE278">
        <v>9992.7883870967707</v>
      </c>
      <c r="BF278">
        <v>-6.2784119354838699E-2</v>
      </c>
      <c r="BG278">
        <v>1.91117E-3</v>
      </c>
      <c r="BH278">
        <v>1591800675.5</v>
      </c>
      <c r="BI278" t="s">
        <v>824</v>
      </c>
      <c r="BJ278">
        <v>43</v>
      </c>
      <c r="BK278">
        <v>-1.3240000000000001</v>
      </c>
      <c r="BL278">
        <v>0.38400000000000001</v>
      </c>
      <c r="BM278">
        <v>410</v>
      </c>
      <c r="BN278">
        <v>29</v>
      </c>
      <c r="BO278">
        <v>0.37</v>
      </c>
      <c r="BP278">
        <v>0.37</v>
      </c>
      <c r="BQ278">
        <v>1.4558180487804899</v>
      </c>
      <c r="BR278">
        <v>-0.140043555453124</v>
      </c>
      <c r="BS278">
        <v>2.99709557144354E-2</v>
      </c>
      <c r="BT278">
        <v>0</v>
      </c>
      <c r="BU278">
        <v>2.9072782926829299E-2</v>
      </c>
      <c r="BV278">
        <v>3.4300596629296798E-2</v>
      </c>
      <c r="BW278">
        <v>3.4464866653719302E-3</v>
      </c>
      <c r="BX278">
        <v>1</v>
      </c>
      <c r="BY278">
        <v>1</v>
      </c>
      <c r="BZ278">
        <v>2</v>
      </c>
      <c r="CA278" t="s">
        <v>203</v>
      </c>
      <c r="CB278">
        <v>100</v>
      </c>
      <c r="CC278">
        <v>100</v>
      </c>
      <c r="CD278">
        <v>-1.3240000000000001</v>
      </c>
      <c r="CE278">
        <v>0.38400000000000001</v>
      </c>
      <c r="CF278">
        <v>2</v>
      </c>
      <c r="CG278">
        <v>1049.44</v>
      </c>
      <c r="CH278">
        <v>730.50800000000004</v>
      </c>
      <c r="CI278">
        <v>26.9998</v>
      </c>
      <c r="CJ278">
        <v>32.822000000000003</v>
      </c>
      <c r="CK278">
        <v>30</v>
      </c>
      <c r="CL278">
        <v>32.604500000000002</v>
      </c>
      <c r="CM278">
        <v>32.643799999999999</v>
      </c>
      <c r="CN278">
        <v>30.8733</v>
      </c>
      <c r="CO278">
        <v>-30</v>
      </c>
      <c r="CP278">
        <v>-30</v>
      </c>
      <c r="CQ278">
        <v>27</v>
      </c>
      <c r="CR278">
        <v>410</v>
      </c>
      <c r="CS278">
        <v>20</v>
      </c>
      <c r="CT278">
        <v>99.898499999999999</v>
      </c>
      <c r="CU278">
        <v>100.194</v>
      </c>
    </row>
    <row r="279" spans="1:99" x14ac:dyDescent="0.25">
      <c r="A279">
        <v>263</v>
      </c>
      <c r="B279">
        <v>1591801050.0999999</v>
      </c>
      <c r="C279">
        <v>15235.5999999046</v>
      </c>
      <c r="D279" t="s">
        <v>837</v>
      </c>
      <c r="E279" t="s">
        <v>838</v>
      </c>
      <c r="F279">
        <v>1591801042.0999999</v>
      </c>
      <c r="G279">
        <f t="shared" si="116"/>
        <v>-3.8830126615189022E-5</v>
      </c>
      <c r="H279">
        <f t="shared" si="117"/>
        <v>-1.2233762418967984</v>
      </c>
      <c r="I279">
        <f t="shared" si="118"/>
        <v>411.30038709677399</v>
      </c>
      <c r="J279">
        <f t="shared" si="119"/>
        <v>29.590051220511022</v>
      </c>
      <c r="K279">
        <f t="shared" si="120"/>
        <v>3.0129876473295147</v>
      </c>
      <c r="L279">
        <f t="shared" si="121"/>
        <v>41.880393394027593</v>
      </c>
      <c r="M279">
        <f t="shared" si="122"/>
        <v>-5.1593202200376498E-3</v>
      </c>
      <c r="N279">
        <f t="shared" si="123"/>
        <v>2.7932632172855185</v>
      </c>
      <c r="O279">
        <f t="shared" si="124"/>
        <v>-5.1646202972146851E-3</v>
      </c>
      <c r="P279">
        <f t="shared" si="125"/>
        <v>-3.2274110546165347E-3</v>
      </c>
      <c r="Q279">
        <f t="shared" si="126"/>
        <v>7.2067608574838751E-3</v>
      </c>
      <c r="R279">
        <f t="shared" si="127"/>
        <v>27.613389129380934</v>
      </c>
      <c r="S279">
        <f t="shared" si="128"/>
        <v>27.660035483870999</v>
      </c>
      <c r="T279">
        <f t="shared" si="129"/>
        <v>3.7202777124618409</v>
      </c>
      <c r="U279">
        <f t="shared" si="130"/>
        <v>80.367342246386826</v>
      </c>
      <c r="V279">
        <f t="shared" si="131"/>
        <v>2.9799003583803247</v>
      </c>
      <c r="W279">
        <f t="shared" si="132"/>
        <v>3.7078498244282749</v>
      </c>
      <c r="X279">
        <f t="shared" si="133"/>
        <v>0.74037735408151617</v>
      </c>
      <c r="Y279">
        <f t="shared" si="134"/>
        <v>1.712408583729836</v>
      </c>
      <c r="Z279">
        <f t="shared" si="135"/>
        <v>-8.6200863373908714</v>
      </c>
      <c r="AA279">
        <f t="shared" si="136"/>
        <v>-0.67021484921109709</v>
      </c>
      <c r="AB279">
        <f t="shared" si="137"/>
        <v>-7.5706858420146492</v>
      </c>
      <c r="AC279">
        <v>-1.22335349580998E-3</v>
      </c>
      <c r="AD279">
        <v>2.3628034755364499E-2</v>
      </c>
      <c r="AE279">
        <v>2.6804295362549002</v>
      </c>
      <c r="AF279">
        <v>0</v>
      </c>
      <c r="AG279">
        <v>0</v>
      </c>
      <c r="AH279">
        <f t="shared" si="138"/>
        <v>1</v>
      </c>
      <c r="AI279">
        <f t="shared" si="139"/>
        <v>0</v>
      </c>
      <c r="AJ279">
        <f t="shared" si="140"/>
        <v>53686.172478541084</v>
      </c>
      <c r="AK279">
        <f t="shared" si="141"/>
        <v>3.7711987741935502E-2</v>
      </c>
      <c r="AL279">
        <f t="shared" si="142"/>
        <v>1.8478873993548396E-2</v>
      </c>
      <c r="AM279">
        <f t="shared" si="143"/>
        <v>0.49</v>
      </c>
      <c r="AN279">
        <f t="shared" si="144"/>
        <v>0.39</v>
      </c>
      <c r="AO279">
        <v>10.67</v>
      </c>
      <c r="AP279">
        <v>0.5</v>
      </c>
      <c r="AQ279" t="s">
        <v>196</v>
      </c>
      <c r="AR279">
        <v>1591801042.0999999</v>
      </c>
      <c r="AS279">
        <v>411.30038709677399</v>
      </c>
      <c r="AT279">
        <v>409.97800000000001</v>
      </c>
      <c r="AU279">
        <v>29.265106451612901</v>
      </c>
      <c r="AV279">
        <v>29.305325806451599</v>
      </c>
      <c r="AW279">
        <v>999.99716129032197</v>
      </c>
      <c r="AX279">
        <v>101.72493548387099</v>
      </c>
      <c r="AY279">
        <v>9.9411654838709701E-2</v>
      </c>
      <c r="AZ279">
        <v>27.602793548387101</v>
      </c>
      <c r="BA279">
        <v>27.660035483870999</v>
      </c>
      <c r="BB279">
        <v>27.692061290322599</v>
      </c>
      <c r="BC279">
        <v>0</v>
      </c>
      <c r="BD279">
        <v>0</v>
      </c>
      <c r="BE279">
        <v>10000.9258064516</v>
      </c>
      <c r="BF279">
        <v>3.7711987741935502E-2</v>
      </c>
      <c r="BG279">
        <v>1.91117E-3</v>
      </c>
      <c r="BH279">
        <v>1591801029.0999999</v>
      </c>
      <c r="BI279" t="s">
        <v>839</v>
      </c>
      <c r="BJ279">
        <v>44</v>
      </c>
      <c r="BK279">
        <v>-1.3109999999999999</v>
      </c>
      <c r="BL279">
        <v>0.38700000000000001</v>
      </c>
      <c r="BM279">
        <v>410</v>
      </c>
      <c r="BN279">
        <v>29</v>
      </c>
      <c r="BO279">
        <v>0.27</v>
      </c>
      <c r="BP279">
        <v>0.32</v>
      </c>
      <c r="BQ279">
        <v>1.1069787858536599</v>
      </c>
      <c r="BR279">
        <v>2.9752971154675198</v>
      </c>
      <c r="BS279">
        <v>0.429328432077275</v>
      </c>
      <c r="BT279">
        <v>0</v>
      </c>
      <c r="BU279">
        <v>-3.3246858292682903E-2</v>
      </c>
      <c r="BV279">
        <v>-9.04860970034152E-2</v>
      </c>
      <c r="BW279">
        <v>1.3026319868156E-2</v>
      </c>
      <c r="BX279">
        <v>1</v>
      </c>
      <c r="BY279">
        <v>1</v>
      </c>
      <c r="BZ279">
        <v>2</v>
      </c>
      <c r="CA279" t="s">
        <v>203</v>
      </c>
      <c r="CB279">
        <v>100</v>
      </c>
      <c r="CC279">
        <v>100</v>
      </c>
      <c r="CD279">
        <v>-1.3109999999999999</v>
      </c>
      <c r="CE279">
        <v>0.38700000000000001</v>
      </c>
      <c r="CF279">
        <v>2</v>
      </c>
      <c r="CG279">
        <v>1046.8800000000001</v>
      </c>
      <c r="CH279">
        <v>728.41499999999996</v>
      </c>
      <c r="CI279">
        <v>26.999400000000001</v>
      </c>
      <c r="CJ279">
        <v>32.7607</v>
      </c>
      <c r="CK279">
        <v>30</v>
      </c>
      <c r="CL279">
        <v>32.521900000000002</v>
      </c>
      <c r="CM279">
        <v>32.561799999999998</v>
      </c>
      <c r="CN279">
        <v>30.895199999999999</v>
      </c>
      <c r="CO279">
        <v>-30</v>
      </c>
      <c r="CP279">
        <v>-30</v>
      </c>
      <c r="CQ279">
        <v>27</v>
      </c>
      <c r="CR279">
        <v>410</v>
      </c>
      <c r="CS279">
        <v>20</v>
      </c>
      <c r="CT279">
        <v>99.896100000000004</v>
      </c>
      <c r="CU279">
        <v>100.20699999999999</v>
      </c>
    </row>
    <row r="280" spans="1:99" x14ac:dyDescent="0.25">
      <c r="A280">
        <v>264</v>
      </c>
      <c r="B280">
        <v>1591801055.0999999</v>
      </c>
      <c r="C280">
        <v>15240.5999999046</v>
      </c>
      <c r="D280" t="s">
        <v>840</v>
      </c>
      <c r="E280" t="s">
        <v>841</v>
      </c>
      <c r="F280">
        <v>1591801046.7451601</v>
      </c>
      <c r="G280">
        <f t="shared" si="116"/>
        <v>-3.7415709025622875E-5</v>
      </c>
      <c r="H280">
        <f t="shared" si="117"/>
        <v>-1.2059254304552118</v>
      </c>
      <c r="I280">
        <f t="shared" si="118"/>
        <v>411.27893548387101</v>
      </c>
      <c r="J280">
        <f t="shared" si="119"/>
        <v>21.035221148052056</v>
      </c>
      <c r="K280">
        <f t="shared" si="120"/>
        <v>2.1419077796172616</v>
      </c>
      <c r="L280">
        <f t="shared" si="121"/>
        <v>41.878406949250724</v>
      </c>
      <c r="M280">
        <f t="shared" si="122"/>
        <v>-4.9732380284860517E-3</v>
      </c>
      <c r="N280">
        <f t="shared" si="123"/>
        <v>2.7918301947510966</v>
      </c>
      <c r="O280">
        <f t="shared" si="124"/>
        <v>-4.9781650157400071E-3</v>
      </c>
      <c r="P280">
        <f t="shared" si="125"/>
        <v>-3.1109100703070082E-3</v>
      </c>
      <c r="Q280">
        <f t="shared" si="126"/>
        <v>1.1935596441096775E-2</v>
      </c>
      <c r="R280">
        <f t="shared" si="127"/>
        <v>27.608864646050925</v>
      </c>
      <c r="S280">
        <f t="shared" si="128"/>
        <v>27.6585838709677</v>
      </c>
      <c r="T280">
        <f t="shared" si="129"/>
        <v>3.7199621018311357</v>
      </c>
      <c r="U280">
        <f t="shared" si="130"/>
        <v>80.385008894547212</v>
      </c>
      <c r="V280">
        <f t="shared" si="131"/>
        <v>2.9798280499142153</v>
      </c>
      <c r="W280">
        <f t="shared" si="132"/>
        <v>3.7069449775433774</v>
      </c>
      <c r="X280">
        <f t="shared" si="133"/>
        <v>0.74013405191692039</v>
      </c>
      <c r="Y280">
        <f t="shared" si="134"/>
        <v>1.6500327680299687</v>
      </c>
      <c r="Z280">
        <f t="shared" si="135"/>
        <v>-9.0254481783860285</v>
      </c>
      <c r="AA280">
        <f t="shared" si="136"/>
        <v>-0.70207236592008448</v>
      </c>
      <c r="AB280">
        <f t="shared" si="137"/>
        <v>-8.0655521798350485</v>
      </c>
      <c r="AC280">
        <v>-1.22237920235282E-3</v>
      </c>
      <c r="AD280">
        <v>2.3609217103928101E-2</v>
      </c>
      <c r="AE280">
        <v>2.67908637582293</v>
      </c>
      <c r="AF280">
        <v>0</v>
      </c>
      <c r="AG280">
        <v>0</v>
      </c>
      <c r="AH280">
        <f t="shared" si="138"/>
        <v>1</v>
      </c>
      <c r="AI280">
        <f t="shared" si="139"/>
        <v>0</v>
      </c>
      <c r="AJ280">
        <f t="shared" si="140"/>
        <v>53645.909002066248</v>
      </c>
      <c r="AK280">
        <f t="shared" si="141"/>
        <v>6.2457333548387103E-2</v>
      </c>
      <c r="AL280">
        <f t="shared" si="142"/>
        <v>3.0604093438709679E-2</v>
      </c>
      <c r="AM280">
        <f t="shared" si="143"/>
        <v>0.49</v>
      </c>
      <c r="AN280">
        <f t="shared" si="144"/>
        <v>0.39</v>
      </c>
      <c r="AO280">
        <v>10.67</v>
      </c>
      <c r="AP280">
        <v>0.5</v>
      </c>
      <c r="AQ280" t="s">
        <v>196</v>
      </c>
      <c r="AR280">
        <v>1591801046.7451601</v>
      </c>
      <c r="AS280">
        <v>411.27893548387101</v>
      </c>
      <c r="AT280">
        <v>409.97577419354798</v>
      </c>
      <c r="AU280">
        <v>29.264258064516099</v>
      </c>
      <c r="AV280">
        <v>29.303012903225799</v>
      </c>
      <c r="AW280">
        <v>999.98500000000001</v>
      </c>
      <c r="AX280">
        <v>101.725129032258</v>
      </c>
      <c r="AY280">
        <v>9.9699170967741904E-2</v>
      </c>
      <c r="AZ280">
        <v>27.5986193548387</v>
      </c>
      <c r="BA280">
        <v>27.6585838709677</v>
      </c>
      <c r="BB280">
        <v>27.689032258064501</v>
      </c>
      <c r="BC280">
        <v>0</v>
      </c>
      <c r="BD280">
        <v>0</v>
      </c>
      <c r="BE280">
        <v>9992.9419354838701</v>
      </c>
      <c r="BF280">
        <v>6.2457333548387103E-2</v>
      </c>
      <c r="BG280">
        <v>1.92010935483871E-3</v>
      </c>
      <c r="BH280">
        <v>1591801029.0999999</v>
      </c>
      <c r="BI280" t="s">
        <v>839</v>
      </c>
      <c r="BJ280">
        <v>44</v>
      </c>
      <c r="BK280">
        <v>-1.3109999999999999</v>
      </c>
      <c r="BL280">
        <v>0.38700000000000001</v>
      </c>
      <c r="BM280">
        <v>410</v>
      </c>
      <c r="BN280">
        <v>29</v>
      </c>
      <c r="BO280">
        <v>0.27</v>
      </c>
      <c r="BP280">
        <v>0.32</v>
      </c>
      <c r="BQ280">
        <v>1.3153909756097599</v>
      </c>
      <c r="BR280">
        <v>-0.20654864111497001</v>
      </c>
      <c r="BS280">
        <v>3.1589206925311301E-2</v>
      </c>
      <c r="BT280">
        <v>0</v>
      </c>
      <c r="BU280">
        <v>-3.9484726829268298E-2</v>
      </c>
      <c r="BV280">
        <v>1.36014752613234E-2</v>
      </c>
      <c r="BW280">
        <v>2.2688737172636901E-3</v>
      </c>
      <c r="BX280">
        <v>1</v>
      </c>
      <c r="BY280">
        <v>1</v>
      </c>
      <c r="BZ280">
        <v>2</v>
      </c>
      <c r="CA280" t="s">
        <v>203</v>
      </c>
      <c r="CB280">
        <v>100</v>
      </c>
      <c r="CC280">
        <v>100</v>
      </c>
      <c r="CD280">
        <v>-1.3109999999999999</v>
      </c>
      <c r="CE280">
        <v>0.38700000000000001</v>
      </c>
      <c r="CF280">
        <v>2</v>
      </c>
      <c r="CG280">
        <v>1048.8900000000001</v>
      </c>
      <c r="CH280">
        <v>728.48800000000006</v>
      </c>
      <c r="CI280">
        <v>26.999500000000001</v>
      </c>
      <c r="CJ280">
        <v>32.7607</v>
      </c>
      <c r="CK280">
        <v>29.9999</v>
      </c>
      <c r="CL280">
        <v>32.520899999999997</v>
      </c>
      <c r="CM280">
        <v>32.561799999999998</v>
      </c>
      <c r="CN280">
        <v>30.893699999999999</v>
      </c>
      <c r="CO280">
        <v>-30</v>
      </c>
      <c r="CP280">
        <v>-30</v>
      </c>
      <c r="CQ280">
        <v>27</v>
      </c>
      <c r="CR280">
        <v>410</v>
      </c>
      <c r="CS280">
        <v>20</v>
      </c>
      <c r="CT280">
        <v>99.895700000000005</v>
      </c>
      <c r="CU280">
        <v>100.209</v>
      </c>
    </row>
    <row r="281" spans="1:99" x14ac:dyDescent="0.25">
      <c r="A281">
        <v>265</v>
      </c>
      <c r="B281">
        <v>1591801060.0999999</v>
      </c>
      <c r="C281">
        <v>15245.5999999046</v>
      </c>
      <c r="D281" t="s">
        <v>842</v>
      </c>
      <c r="E281" t="s">
        <v>843</v>
      </c>
      <c r="F281">
        <v>1591801051.53548</v>
      </c>
      <c r="G281">
        <f t="shared" si="116"/>
        <v>-3.6531398115464884E-5</v>
      </c>
      <c r="H281">
        <f t="shared" si="117"/>
        <v>-1.1969843627567329</v>
      </c>
      <c r="I281">
        <f t="shared" si="118"/>
        <v>411.28174193548398</v>
      </c>
      <c r="J281">
        <f t="shared" si="119"/>
        <v>14.731216751434685</v>
      </c>
      <c r="K281">
        <f t="shared" si="120"/>
        <v>1.5000136976968672</v>
      </c>
      <c r="L281">
        <f t="shared" si="121"/>
        <v>41.8789742168291</v>
      </c>
      <c r="M281">
        <f t="shared" si="122"/>
        <v>-4.8569600145846265E-3</v>
      </c>
      <c r="N281">
        <f t="shared" si="123"/>
        <v>2.7920600377724112</v>
      </c>
      <c r="O281">
        <f t="shared" si="124"/>
        <v>-4.8616587971398381E-3</v>
      </c>
      <c r="P281">
        <f t="shared" si="125"/>
        <v>-3.0381142143126394E-3</v>
      </c>
      <c r="Q281">
        <f t="shared" si="126"/>
        <v>1.5645098706774198E-2</v>
      </c>
      <c r="R281">
        <f t="shared" si="127"/>
        <v>27.604552822807509</v>
      </c>
      <c r="S281">
        <f t="shared" si="128"/>
        <v>27.657367741935499</v>
      </c>
      <c r="T281">
        <f t="shared" si="129"/>
        <v>3.7196977082448259</v>
      </c>
      <c r="U281">
        <f t="shared" si="130"/>
        <v>80.401672608790861</v>
      </c>
      <c r="V281">
        <f t="shared" si="131"/>
        <v>2.9797324585611928</v>
      </c>
      <c r="W281">
        <f t="shared" si="132"/>
        <v>3.7060577993938377</v>
      </c>
      <c r="X281">
        <f t="shared" si="133"/>
        <v>0.73996524968363309</v>
      </c>
      <c r="Y281">
        <f t="shared" si="134"/>
        <v>1.6110346568920013</v>
      </c>
      <c r="Z281">
        <f t="shared" si="135"/>
        <v>-9.4593163208918245</v>
      </c>
      <c r="AA281">
        <f t="shared" si="136"/>
        <v>-0.73574207499724453</v>
      </c>
      <c r="AB281">
        <f t="shared" si="137"/>
        <v>-8.5683786402902928</v>
      </c>
      <c r="AC281">
        <v>-1.22253543687721E-3</v>
      </c>
      <c r="AD281">
        <v>2.3612234641201602E-2</v>
      </c>
      <c r="AE281">
        <v>2.6793018088502798</v>
      </c>
      <c r="AF281">
        <v>0</v>
      </c>
      <c r="AG281">
        <v>0</v>
      </c>
      <c r="AH281">
        <f t="shared" si="138"/>
        <v>1</v>
      </c>
      <c r="AI281">
        <f t="shared" si="139"/>
        <v>0</v>
      </c>
      <c r="AJ281">
        <f t="shared" si="140"/>
        <v>53653.227424172102</v>
      </c>
      <c r="AK281">
        <f t="shared" si="141"/>
        <v>8.1868648387096801E-2</v>
      </c>
      <c r="AL281">
        <f t="shared" si="142"/>
        <v>4.0115637709677431E-2</v>
      </c>
      <c r="AM281">
        <f t="shared" si="143"/>
        <v>0.49</v>
      </c>
      <c r="AN281">
        <f t="shared" si="144"/>
        <v>0.39</v>
      </c>
      <c r="AO281">
        <v>10.67</v>
      </c>
      <c r="AP281">
        <v>0.5</v>
      </c>
      <c r="AQ281" t="s">
        <v>196</v>
      </c>
      <c r="AR281">
        <v>1591801051.53548</v>
      </c>
      <c r="AS281">
        <v>411.28174193548398</v>
      </c>
      <c r="AT281">
        <v>409.98851612903201</v>
      </c>
      <c r="AU281">
        <v>29.263122580645199</v>
      </c>
      <c r="AV281">
        <v>29.300961290322601</v>
      </c>
      <c r="AW281">
        <v>999.99061290322595</v>
      </c>
      <c r="AX281">
        <v>101.72561290322599</v>
      </c>
      <c r="AY281">
        <v>9.9899748387096796E-2</v>
      </c>
      <c r="AZ281">
        <v>27.5945258064516</v>
      </c>
      <c r="BA281">
        <v>27.657367741935499</v>
      </c>
      <c r="BB281">
        <v>27.6837129032258</v>
      </c>
      <c r="BC281">
        <v>0</v>
      </c>
      <c r="BD281">
        <v>0</v>
      </c>
      <c r="BE281">
        <v>9994.1716129032302</v>
      </c>
      <c r="BF281">
        <v>8.1868648387096801E-2</v>
      </c>
      <c r="BG281">
        <v>1.93274806451613E-3</v>
      </c>
      <c r="BH281">
        <v>1591801029.0999999</v>
      </c>
      <c r="BI281" t="s">
        <v>839</v>
      </c>
      <c r="BJ281">
        <v>44</v>
      </c>
      <c r="BK281">
        <v>-1.3109999999999999</v>
      </c>
      <c r="BL281">
        <v>0.38700000000000001</v>
      </c>
      <c r="BM281">
        <v>410</v>
      </c>
      <c r="BN281">
        <v>29</v>
      </c>
      <c r="BO281">
        <v>0.27</v>
      </c>
      <c r="BP281">
        <v>0.32</v>
      </c>
      <c r="BQ281">
        <v>1.2992321951219501</v>
      </c>
      <c r="BR281">
        <v>-0.13419198606272401</v>
      </c>
      <c r="BS281">
        <v>2.3019190987478799E-2</v>
      </c>
      <c r="BT281">
        <v>0</v>
      </c>
      <c r="BU281">
        <v>-3.8351246341463398E-2</v>
      </c>
      <c r="BV281">
        <v>1.30120724738685E-2</v>
      </c>
      <c r="BW281">
        <v>1.6192261690045201E-3</v>
      </c>
      <c r="BX281">
        <v>1</v>
      </c>
      <c r="BY281">
        <v>1</v>
      </c>
      <c r="BZ281">
        <v>2</v>
      </c>
      <c r="CA281" t="s">
        <v>203</v>
      </c>
      <c r="CB281">
        <v>100</v>
      </c>
      <c r="CC281">
        <v>100</v>
      </c>
      <c r="CD281">
        <v>-1.3109999999999999</v>
      </c>
      <c r="CE281">
        <v>0.38700000000000001</v>
      </c>
      <c r="CF281">
        <v>2</v>
      </c>
      <c r="CG281">
        <v>1047.26</v>
      </c>
      <c r="CH281">
        <v>728.75800000000004</v>
      </c>
      <c r="CI281">
        <v>26.999500000000001</v>
      </c>
      <c r="CJ281">
        <v>32.7607</v>
      </c>
      <c r="CK281">
        <v>30</v>
      </c>
      <c r="CL281">
        <v>32.518999999999998</v>
      </c>
      <c r="CM281">
        <v>32.560200000000002</v>
      </c>
      <c r="CN281">
        <v>30.894200000000001</v>
      </c>
      <c r="CO281">
        <v>-30</v>
      </c>
      <c r="CP281">
        <v>-30</v>
      </c>
      <c r="CQ281">
        <v>27</v>
      </c>
      <c r="CR281">
        <v>410</v>
      </c>
      <c r="CS281">
        <v>20</v>
      </c>
      <c r="CT281">
        <v>99.894900000000007</v>
      </c>
      <c r="CU281">
        <v>100.208</v>
      </c>
    </row>
    <row r="282" spans="1:99" x14ac:dyDescent="0.25">
      <c r="A282">
        <v>266</v>
      </c>
      <c r="B282">
        <v>1591801065.0999999</v>
      </c>
      <c r="C282">
        <v>15250.5999999046</v>
      </c>
      <c r="D282" t="s">
        <v>844</v>
      </c>
      <c r="E282" t="s">
        <v>845</v>
      </c>
      <c r="F282">
        <v>1591801056.4709699</v>
      </c>
      <c r="G282">
        <f t="shared" si="116"/>
        <v>-3.6453543664511249E-5</v>
      </c>
      <c r="H282">
        <f t="shared" si="117"/>
        <v>-1.190126483050358</v>
      </c>
      <c r="I282">
        <f t="shared" si="118"/>
        <v>411.27932258064499</v>
      </c>
      <c r="J282">
        <f t="shared" si="119"/>
        <v>16.630109950736131</v>
      </c>
      <c r="K282">
        <f t="shared" si="120"/>
        <v>1.6933787365180479</v>
      </c>
      <c r="L282">
        <f t="shared" si="121"/>
        <v>41.878957005740233</v>
      </c>
      <c r="M282">
        <f t="shared" si="122"/>
        <v>-4.8526554370685957E-3</v>
      </c>
      <c r="N282">
        <f t="shared" si="123"/>
        <v>2.7920158634400667</v>
      </c>
      <c r="O282">
        <f t="shared" si="124"/>
        <v>-4.8573459644798344E-3</v>
      </c>
      <c r="P282">
        <f t="shared" si="125"/>
        <v>-3.0354194365651991E-3</v>
      </c>
      <c r="Q282">
        <f t="shared" si="126"/>
        <v>1.4821772097096775E-2</v>
      </c>
      <c r="R282">
        <f t="shared" si="127"/>
        <v>27.597188074016515</v>
      </c>
      <c r="S282">
        <f t="shared" si="128"/>
        <v>27.652187096774199</v>
      </c>
      <c r="T282">
        <f t="shared" si="129"/>
        <v>3.7185715892974964</v>
      </c>
      <c r="U282">
        <f t="shared" si="130"/>
        <v>80.430406887133472</v>
      </c>
      <c r="V282">
        <f t="shared" si="131"/>
        <v>2.9795185039677401</v>
      </c>
      <c r="W282">
        <f t="shared" si="132"/>
        <v>3.7044677744187524</v>
      </c>
      <c r="X282">
        <f t="shared" si="133"/>
        <v>0.73905308532975633</v>
      </c>
      <c r="Y282">
        <f t="shared" si="134"/>
        <v>1.607601275604946</v>
      </c>
      <c r="Z282">
        <f t="shared" si="135"/>
        <v>-9.7840053499354145</v>
      </c>
      <c r="AA282">
        <f t="shared" si="136"/>
        <v>-0.76096077019488173</v>
      </c>
      <c r="AB282">
        <f t="shared" si="137"/>
        <v>-8.9225430724282528</v>
      </c>
      <c r="AC282">
        <v>-1.22250540864732E-3</v>
      </c>
      <c r="AD282">
        <v>2.3611654671420301E-2</v>
      </c>
      <c r="AE282">
        <v>2.6792604041145598</v>
      </c>
      <c r="AF282">
        <v>0</v>
      </c>
      <c r="AG282">
        <v>0</v>
      </c>
      <c r="AH282">
        <f t="shared" si="138"/>
        <v>1</v>
      </c>
      <c r="AI282">
        <f t="shared" si="139"/>
        <v>0</v>
      </c>
      <c r="AJ282">
        <f t="shared" si="140"/>
        <v>53653.284923599444</v>
      </c>
      <c r="AK282">
        <f t="shared" si="141"/>
        <v>7.7560293548387102E-2</v>
      </c>
      <c r="AL282">
        <f t="shared" si="142"/>
        <v>3.800454383870968E-2</v>
      </c>
      <c r="AM282">
        <f t="shared" si="143"/>
        <v>0.49</v>
      </c>
      <c r="AN282">
        <f t="shared" si="144"/>
        <v>0.39</v>
      </c>
      <c r="AO282">
        <v>10.67</v>
      </c>
      <c r="AP282">
        <v>0.5</v>
      </c>
      <c r="AQ282" t="s">
        <v>196</v>
      </c>
      <c r="AR282">
        <v>1591801056.4709699</v>
      </c>
      <c r="AS282">
        <v>411.27932258064499</v>
      </c>
      <c r="AT282">
        <v>409.99345161290302</v>
      </c>
      <c r="AU282">
        <v>29.260861290322602</v>
      </c>
      <c r="AV282">
        <v>29.298619354838699</v>
      </c>
      <c r="AW282">
        <v>999.99306451612904</v>
      </c>
      <c r="AX282">
        <v>101.72616129032301</v>
      </c>
      <c r="AY282">
        <v>9.9908503225806494E-2</v>
      </c>
      <c r="AZ282">
        <v>27.587187096774201</v>
      </c>
      <c r="BA282">
        <v>27.652187096774199</v>
      </c>
      <c r="BB282">
        <v>27.680293548387102</v>
      </c>
      <c r="BC282">
        <v>0</v>
      </c>
      <c r="BD282">
        <v>0</v>
      </c>
      <c r="BE282">
        <v>9993.8722580645208</v>
      </c>
      <c r="BF282">
        <v>7.7560293548387102E-2</v>
      </c>
      <c r="BG282">
        <v>1.93274806451613E-3</v>
      </c>
      <c r="BH282">
        <v>1591801029.0999999</v>
      </c>
      <c r="BI282" t="s">
        <v>839</v>
      </c>
      <c r="BJ282">
        <v>44</v>
      </c>
      <c r="BK282">
        <v>-1.3109999999999999</v>
      </c>
      <c r="BL282">
        <v>0.38700000000000001</v>
      </c>
      <c r="BM282">
        <v>410</v>
      </c>
      <c r="BN282">
        <v>29</v>
      </c>
      <c r="BO282">
        <v>0.27</v>
      </c>
      <c r="BP282">
        <v>0.32</v>
      </c>
      <c r="BQ282">
        <v>1.2895953658536601</v>
      </c>
      <c r="BR282">
        <v>-0.10147756097560599</v>
      </c>
      <c r="BS282">
        <v>2.0270290779384099E-2</v>
      </c>
      <c r="BT282">
        <v>0</v>
      </c>
      <c r="BU282">
        <v>-3.7921156097560998E-2</v>
      </c>
      <c r="BV282">
        <v>2.8628696864114E-3</v>
      </c>
      <c r="BW282">
        <v>1.01496921232864E-3</v>
      </c>
      <c r="BX282">
        <v>1</v>
      </c>
      <c r="BY282">
        <v>1</v>
      </c>
      <c r="BZ282">
        <v>2</v>
      </c>
      <c r="CA282" t="s">
        <v>203</v>
      </c>
      <c r="CB282">
        <v>100</v>
      </c>
      <c r="CC282">
        <v>100</v>
      </c>
      <c r="CD282">
        <v>-1.3109999999999999</v>
      </c>
      <c r="CE282">
        <v>0.38700000000000001</v>
      </c>
      <c r="CF282">
        <v>2</v>
      </c>
      <c r="CG282">
        <v>1049.02</v>
      </c>
      <c r="CH282">
        <v>728.81299999999999</v>
      </c>
      <c r="CI282">
        <v>26.999400000000001</v>
      </c>
      <c r="CJ282">
        <v>32.759700000000002</v>
      </c>
      <c r="CK282">
        <v>30.0001</v>
      </c>
      <c r="CL282">
        <v>32.518700000000003</v>
      </c>
      <c r="CM282">
        <v>32.558900000000001</v>
      </c>
      <c r="CN282">
        <v>30.896000000000001</v>
      </c>
      <c r="CO282">
        <v>-30</v>
      </c>
      <c r="CP282">
        <v>-30</v>
      </c>
      <c r="CQ282">
        <v>27</v>
      </c>
      <c r="CR282">
        <v>410</v>
      </c>
      <c r="CS282">
        <v>20</v>
      </c>
      <c r="CT282">
        <v>99.895899999999997</v>
      </c>
      <c r="CU282">
        <v>100.209</v>
      </c>
    </row>
    <row r="283" spans="1:99" x14ac:dyDescent="0.25">
      <c r="A283">
        <v>267</v>
      </c>
      <c r="B283">
        <v>1591801070.0999999</v>
      </c>
      <c r="C283">
        <v>15255.5999999046</v>
      </c>
      <c r="D283" t="s">
        <v>846</v>
      </c>
      <c r="E283" t="s">
        <v>847</v>
      </c>
      <c r="F283">
        <v>1591801061.4709699</v>
      </c>
      <c r="G283">
        <f t="shared" si="116"/>
        <v>-3.6117516221875251E-5</v>
      </c>
      <c r="H283">
        <f t="shared" si="117"/>
        <v>-1.1977761787087129</v>
      </c>
      <c r="I283">
        <f t="shared" si="118"/>
        <v>411.28790322580699</v>
      </c>
      <c r="J283">
        <f t="shared" si="119"/>
        <v>11.053153619238303</v>
      </c>
      <c r="K283">
        <f t="shared" si="120"/>
        <v>1.1255002267674474</v>
      </c>
      <c r="L283">
        <f t="shared" si="121"/>
        <v>41.879869247601526</v>
      </c>
      <c r="M283">
        <f t="shared" si="122"/>
        <v>-4.8148318277633972E-3</v>
      </c>
      <c r="N283">
        <f t="shared" si="123"/>
        <v>2.7924328131755125</v>
      </c>
      <c r="O283">
        <f t="shared" si="124"/>
        <v>-4.8194487925335636E-3</v>
      </c>
      <c r="P283">
        <f t="shared" si="125"/>
        <v>-3.0117403220972401E-3</v>
      </c>
      <c r="Q283">
        <f t="shared" si="126"/>
        <v>1.1089176814258073E-2</v>
      </c>
      <c r="R283">
        <f t="shared" si="127"/>
        <v>27.590911102811063</v>
      </c>
      <c r="S283">
        <f t="shared" si="128"/>
        <v>27.646119354838699</v>
      </c>
      <c r="T283">
        <f t="shared" si="129"/>
        <v>3.7172530200438563</v>
      </c>
      <c r="U283">
        <f t="shared" si="130"/>
        <v>80.452084877207895</v>
      </c>
      <c r="V283">
        <f t="shared" si="131"/>
        <v>2.979247955350079</v>
      </c>
      <c r="W283">
        <f t="shared" si="132"/>
        <v>3.7031333120791516</v>
      </c>
      <c r="X283">
        <f t="shared" si="133"/>
        <v>0.73800506469377725</v>
      </c>
      <c r="Y283">
        <f t="shared" si="134"/>
        <v>1.5927824653846985</v>
      </c>
      <c r="Z283">
        <f t="shared" si="135"/>
        <v>-9.7995497601580901</v>
      </c>
      <c r="AA283">
        <f t="shared" si="136"/>
        <v>-0.76200945045652357</v>
      </c>
      <c r="AB283">
        <f t="shared" si="137"/>
        <v>-8.9576875684156576</v>
      </c>
      <c r="AC283">
        <v>-1.22278885550945E-3</v>
      </c>
      <c r="AD283">
        <v>2.36171292070574E-2</v>
      </c>
      <c r="AE283">
        <v>2.67965121066822</v>
      </c>
      <c r="AF283">
        <v>0</v>
      </c>
      <c r="AG283">
        <v>0</v>
      </c>
      <c r="AH283">
        <f t="shared" si="138"/>
        <v>1</v>
      </c>
      <c r="AI283">
        <f t="shared" si="139"/>
        <v>0</v>
      </c>
      <c r="AJ283">
        <f t="shared" si="140"/>
        <v>53666.31714371992</v>
      </c>
      <c r="AK283">
        <f t="shared" si="141"/>
        <v>5.80281361290323E-2</v>
      </c>
      <c r="AL283">
        <f t="shared" si="142"/>
        <v>2.8433786703225827E-2</v>
      </c>
      <c r="AM283">
        <f t="shared" si="143"/>
        <v>0.49</v>
      </c>
      <c r="AN283">
        <f t="shared" si="144"/>
        <v>0.39</v>
      </c>
      <c r="AO283">
        <v>10.67</v>
      </c>
      <c r="AP283">
        <v>0.5</v>
      </c>
      <c r="AQ283" t="s">
        <v>196</v>
      </c>
      <c r="AR283">
        <v>1591801061.4709699</v>
      </c>
      <c r="AS283">
        <v>411.28790322580699</v>
      </c>
      <c r="AT283">
        <v>409.99403225806498</v>
      </c>
      <c r="AU283">
        <v>29.258177419354801</v>
      </c>
      <c r="AV283">
        <v>29.295587096774199</v>
      </c>
      <c r="AW283">
        <v>1000.00477419355</v>
      </c>
      <c r="AX283">
        <v>101.726129032258</v>
      </c>
      <c r="AY283">
        <v>0.100034390322581</v>
      </c>
      <c r="AZ283">
        <v>27.581025806451599</v>
      </c>
      <c r="BA283">
        <v>27.646119354838699</v>
      </c>
      <c r="BB283">
        <v>27.674199999999999</v>
      </c>
      <c r="BC283">
        <v>0</v>
      </c>
      <c r="BD283">
        <v>0</v>
      </c>
      <c r="BE283">
        <v>9996.19258064516</v>
      </c>
      <c r="BF283">
        <v>5.80281361290323E-2</v>
      </c>
      <c r="BG283">
        <v>1.93274806451613E-3</v>
      </c>
      <c r="BH283">
        <v>1591801029.0999999</v>
      </c>
      <c r="BI283" t="s">
        <v>839</v>
      </c>
      <c r="BJ283">
        <v>44</v>
      </c>
      <c r="BK283">
        <v>-1.3109999999999999</v>
      </c>
      <c r="BL283">
        <v>0.38700000000000001</v>
      </c>
      <c r="BM283">
        <v>410</v>
      </c>
      <c r="BN283">
        <v>29</v>
      </c>
      <c r="BO283">
        <v>0.27</v>
      </c>
      <c r="BP283">
        <v>0.32</v>
      </c>
      <c r="BQ283">
        <v>1.2961097560975601</v>
      </c>
      <c r="BR283">
        <v>8.62016027874523E-2</v>
      </c>
      <c r="BS283">
        <v>2.3668813945760901E-2</v>
      </c>
      <c r="BT283">
        <v>1</v>
      </c>
      <c r="BU283">
        <v>-3.7690134146341502E-2</v>
      </c>
      <c r="BV283">
        <v>-6.8132404181183996E-5</v>
      </c>
      <c r="BW283">
        <v>1.00009345943992E-3</v>
      </c>
      <c r="BX283">
        <v>1</v>
      </c>
      <c r="BY283">
        <v>2</v>
      </c>
      <c r="BZ283">
        <v>2</v>
      </c>
      <c r="CA283" t="s">
        <v>289</v>
      </c>
      <c r="CB283">
        <v>100</v>
      </c>
      <c r="CC283">
        <v>100</v>
      </c>
      <c r="CD283">
        <v>-1.3109999999999999</v>
      </c>
      <c r="CE283">
        <v>0.38700000000000001</v>
      </c>
      <c r="CF283">
        <v>2</v>
      </c>
      <c r="CG283">
        <v>1045.72</v>
      </c>
      <c r="CH283">
        <v>728.72299999999996</v>
      </c>
      <c r="CI283">
        <v>26.998999999999999</v>
      </c>
      <c r="CJ283">
        <v>32.757800000000003</v>
      </c>
      <c r="CK283">
        <v>30</v>
      </c>
      <c r="CL283">
        <v>32.516199999999998</v>
      </c>
      <c r="CM283">
        <v>32.557299999999998</v>
      </c>
      <c r="CN283">
        <v>30.8932</v>
      </c>
      <c r="CO283">
        <v>-30</v>
      </c>
      <c r="CP283">
        <v>-30</v>
      </c>
      <c r="CQ283">
        <v>27</v>
      </c>
      <c r="CR283">
        <v>410</v>
      </c>
      <c r="CS283">
        <v>20</v>
      </c>
      <c r="CT283">
        <v>99.895399999999995</v>
      </c>
      <c r="CU283">
        <v>100.209</v>
      </c>
    </row>
    <row r="284" spans="1:99" x14ac:dyDescent="0.25">
      <c r="A284">
        <v>268</v>
      </c>
      <c r="B284">
        <v>1591801075.0999999</v>
      </c>
      <c r="C284">
        <v>15260.5999999046</v>
      </c>
      <c r="D284" t="s">
        <v>848</v>
      </c>
      <c r="E284" t="s">
        <v>849</v>
      </c>
      <c r="F284">
        <v>1591801066.4709699</v>
      </c>
      <c r="G284">
        <f t="shared" si="116"/>
        <v>-3.5662513473074577E-5</v>
      </c>
      <c r="H284">
        <f t="shared" si="117"/>
        <v>-1.1890687005068004</v>
      </c>
      <c r="I284">
        <f t="shared" si="118"/>
        <v>411.285967741935</v>
      </c>
      <c r="J284">
        <f t="shared" si="119"/>
        <v>9.462395890329498</v>
      </c>
      <c r="K284">
        <f t="shared" si="120"/>
        <v>0.96351834433378336</v>
      </c>
      <c r="L284">
        <f t="shared" si="121"/>
        <v>41.879623224327787</v>
      </c>
      <c r="M284">
        <f t="shared" si="122"/>
        <v>-4.7607004431952926E-3</v>
      </c>
      <c r="N284">
        <f t="shared" si="123"/>
        <v>2.7933958630833824</v>
      </c>
      <c r="O284">
        <f t="shared" si="124"/>
        <v>-4.7652125675725476E-3</v>
      </c>
      <c r="P284">
        <f t="shared" si="125"/>
        <v>-2.9778521132705028E-3</v>
      </c>
      <c r="Q284">
        <f t="shared" si="126"/>
        <v>7.3251571707096752E-3</v>
      </c>
      <c r="R284">
        <f t="shared" si="127"/>
        <v>27.584735351727986</v>
      </c>
      <c r="S284">
        <f t="shared" si="128"/>
        <v>27.6400258064516</v>
      </c>
      <c r="T284">
        <f t="shared" si="129"/>
        <v>3.7159292534587594</v>
      </c>
      <c r="U284">
        <f t="shared" si="130"/>
        <v>80.471641606649953</v>
      </c>
      <c r="V284">
        <f t="shared" si="131"/>
        <v>2.9789222436557812</v>
      </c>
      <c r="W284">
        <f t="shared" si="132"/>
        <v>3.7018285997158173</v>
      </c>
      <c r="X284">
        <f t="shared" si="133"/>
        <v>0.73700700980297817</v>
      </c>
      <c r="Y284">
        <f t="shared" si="134"/>
        <v>1.5727168441625889</v>
      </c>
      <c r="Z284">
        <f t="shared" si="135"/>
        <v>-9.7927276436716628</v>
      </c>
      <c r="AA284">
        <f t="shared" si="136"/>
        <v>-0.76117040579323036</v>
      </c>
      <c r="AB284">
        <f t="shared" si="137"/>
        <v>-8.9738560481315943</v>
      </c>
      <c r="AC284">
        <v>-1.2234437045895901E-3</v>
      </c>
      <c r="AD284">
        <v>2.36297770614004E-2</v>
      </c>
      <c r="AE284">
        <v>2.6805538618176898</v>
      </c>
      <c r="AF284">
        <v>0</v>
      </c>
      <c r="AG284">
        <v>0</v>
      </c>
      <c r="AH284">
        <f t="shared" si="138"/>
        <v>1</v>
      </c>
      <c r="AI284">
        <f t="shared" si="139"/>
        <v>0</v>
      </c>
      <c r="AJ284">
        <f t="shared" si="140"/>
        <v>53694.958286654619</v>
      </c>
      <c r="AK284">
        <f t="shared" si="141"/>
        <v>3.8331539354838698E-2</v>
      </c>
      <c r="AL284">
        <f t="shared" si="142"/>
        <v>1.8782454283870962E-2</v>
      </c>
      <c r="AM284">
        <f t="shared" si="143"/>
        <v>0.49</v>
      </c>
      <c r="AN284">
        <f t="shared" si="144"/>
        <v>0.39</v>
      </c>
      <c r="AO284">
        <v>10.67</v>
      </c>
      <c r="AP284">
        <v>0.5</v>
      </c>
      <c r="AQ284" t="s">
        <v>196</v>
      </c>
      <c r="AR284">
        <v>1591801066.4709699</v>
      </c>
      <c r="AS284">
        <v>411.285967741935</v>
      </c>
      <c r="AT284">
        <v>410.00158064516103</v>
      </c>
      <c r="AU284">
        <v>29.255012903225801</v>
      </c>
      <c r="AV284">
        <v>29.291951612903201</v>
      </c>
      <c r="AW284">
        <v>999.99954838709698</v>
      </c>
      <c r="AX284">
        <v>101.726064516129</v>
      </c>
      <c r="AY284">
        <v>9.9979912903225804E-2</v>
      </c>
      <c r="AZ284">
        <v>27.574999999999999</v>
      </c>
      <c r="BA284">
        <v>27.6400258064516</v>
      </c>
      <c r="BB284">
        <v>27.667435483870999</v>
      </c>
      <c r="BC284">
        <v>0</v>
      </c>
      <c r="BD284">
        <v>0</v>
      </c>
      <c r="BE284">
        <v>10001.552258064499</v>
      </c>
      <c r="BF284">
        <v>3.8331539354838698E-2</v>
      </c>
      <c r="BG284">
        <v>1.91117E-3</v>
      </c>
      <c r="BH284">
        <v>1591801029.0999999</v>
      </c>
      <c r="BI284" t="s">
        <v>839</v>
      </c>
      <c r="BJ284">
        <v>44</v>
      </c>
      <c r="BK284">
        <v>-1.3109999999999999</v>
      </c>
      <c r="BL284">
        <v>0.38700000000000001</v>
      </c>
      <c r="BM284">
        <v>410</v>
      </c>
      <c r="BN284">
        <v>29</v>
      </c>
      <c r="BO284">
        <v>0.27</v>
      </c>
      <c r="BP284">
        <v>0.32</v>
      </c>
      <c r="BQ284">
        <v>1.28271658536585</v>
      </c>
      <c r="BR284">
        <v>-4.96720557491101E-2</v>
      </c>
      <c r="BS284">
        <v>3.3692040936794197E-2</v>
      </c>
      <c r="BT284">
        <v>1</v>
      </c>
      <c r="BU284">
        <v>-3.6898675609756099E-2</v>
      </c>
      <c r="BV284">
        <v>6.49399442508622E-3</v>
      </c>
      <c r="BW284">
        <v>1.5034071051433001E-3</v>
      </c>
      <c r="BX284">
        <v>1</v>
      </c>
      <c r="BY284">
        <v>2</v>
      </c>
      <c r="BZ284">
        <v>2</v>
      </c>
      <c r="CA284" t="s">
        <v>289</v>
      </c>
      <c r="CB284">
        <v>100</v>
      </c>
      <c r="CC284">
        <v>100</v>
      </c>
      <c r="CD284">
        <v>-1.3109999999999999</v>
      </c>
      <c r="CE284">
        <v>0.38700000000000001</v>
      </c>
      <c r="CF284">
        <v>2</v>
      </c>
      <c r="CG284">
        <v>1048.9100000000001</v>
      </c>
      <c r="CH284">
        <v>728.89700000000005</v>
      </c>
      <c r="CI284">
        <v>26.999199999999998</v>
      </c>
      <c r="CJ284">
        <v>32.757800000000003</v>
      </c>
      <c r="CK284">
        <v>30</v>
      </c>
      <c r="CL284">
        <v>32.515099999999997</v>
      </c>
      <c r="CM284">
        <v>32.555999999999997</v>
      </c>
      <c r="CN284">
        <v>30.896100000000001</v>
      </c>
      <c r="CO284">
        <v>-30</v>
      </c>
      <c r="CP284">
        <v>-30</v>
      </c>
      <c r="CQ284">
        <v>27</v>
      </c>
      <c r="CR284">
        <v>410</v>
      </c>
      <c r="CS284">
        <v>20</v>
      </c>
      <c r="CT284">
        <v>99.895700000000005</v>
      </c>
      <c r="CU284">
        <v>100.21</v>
      </c>
    </row>
    <row r="285" spans="1:99" x14ac:dyDescent="0.25">
      <c r="A285">
        <v>269</v>
      </c>
      <c r="B285">
        <v>1591801344.0999999</v>
      </c>
      <c r="C285">
        <v>15529.5999999046</v>
      </c>
      <c r="D285" t="s">
        <v>851</v>
      </c>
      <c r="E285" t="s">
        <v>852</v>
      </c>
      <c r="F285">
        <v>1591801336.0999999</v>
      </c>
      <c r="G285">
        <f t="shared" si="116"/>
        <v>-2.2420178697690595E-6</v>
      </c>
      <c r="H285">
        <f t="shared" si="117"/>
        <v>-1.8700132347115257</v>
      </c>
      <c r="I285">
        <f t="shared" si="118"/>
        <v>411.91512903225799</v>
      </c>
      <c r="J285">
        <f t="shared" si="119"/>
        <v>-9795.2264518672873</v>
      </c>
      <c r="K285">
        <f t="shared" si="120"/>
        <v>-997.42133546025411</v>
      </c>
      <c r="L285">
        <f t="shared" si="121"/>
        <v>41.944200076897225</v>
      </c>
      <c r="M285">
        <f t="shared" si="122"/>
        <v>-2.914668624910689E-4</v>
      </c>
      <c r="N285">
        <f t="shared" si="123"/>
        <v>2.7947295794499531</v>
      </c>
      <c r="O285">
        <f t="shared" si="124"/>
        <v>-2.9148375107561337E-4</v>
      </c>
      <c r="P285">
        <f t="shared" si="125"/>
        <v>-1.8217582700718736E-4</v>
      </c>
      <c r="Q285">
        <f t="shared" si="126"/>
        <v>-7.6696884017419279E-3</v>
      </c>
      <c r="R285">
        <f t="shared" si="127"/>
        <v>27.638558444571778</v>
      </c>
      <c r="S285">
        <f t="shared" si="128"/>
        <v>27.7063290322581</v>
      </c>
      <c r="T285">
        <f t="shared" si="129"/>
        <v>3.730355148620085</v>
      </c>
      <c r="U285">
        <f t="shared" si="130"/>
        <v>80.01385927748855</v>
      </c>
      <c r="V285">
        <f t="shared" si="131"/>
        <v>2.9729057850029061</v>
      </c>
      <c r="W285">
        <f t="shared" si="132"/>
        <v>3.715488556417271</v>
      </c>
      <c r="X285">
        <f t="shared" si="133"/>
        <v>0.75744936361717885</v>
      </c>
      <c r="Y285">
        <f t="shared" si="134"/>
        <v>9.8872988056815519E-2</v>
      </c>
      <c r="Z285">
        <f t="shared" si="135"/>
        <v>-10.29558449747209</v>
      </c>
      <c r="AA285">
        <f t="shared" si="136"/>
        <v>-0.80039081159628755</v>
      </c>
      <c r="AB285">
        <f t="shared" si="137"/>
        <v>-11.004772009413305</v>
      </c>
      <c r="AC285">
        <v>-1.22387370799788E-3</v>
      </c>
      <c r="AD285">
        <v>2.3638082212373498E-2</v>
      </c>
      <c r="AE285">
        <v>2.6811464073155098</v>
      </c>
      <c r="AF285">
        <v>0</v>
      </c>
      <c r="AG285">
        <v>0</v>
      </c>
      <c r="AH285">
        <f t="shared" si="138"/>
        <v>1</v>
      </c>
      <c r="AI285">
        <f t="shared" si="139"/>
        <v>0</v>
      </c>
      <c r="AJ285">
        <f t="shared" si="140"/>
        <v>53701.835029138114</v>
      </c>
      <c r="AK285">
        <f t="shared" si="141"/>
        <v>-4.0134423870967703E-2</v>
      </c>
      <c r="AL285">
        <f t="shared" si="142"/>
        <v>-1.9665867696774173E-2</v>
      </c>
      <c r="AM285">
        <f t="shared" si="143"/>
        <v>0.49</v>
      </c>
      <c r="AN285">
        <f t="shared" si="144"/>
        <v>0.39</v>
      </c>
      <c r="AO285">
        <v>10.33</v>
      </c>
      <c r="AP285">
        <v>0.5</v>
      </c>
      <c r="AQ285" t="s">
        <v>196</v>
      </c>
      <c r="AR285">
        <v>1591801336.0999999</v>
      </c>
      <c r="AS285">
        <v>411.91512903225799</v>
      </c>
      <c r="AT285">
        <v>409.98245161290299</v>
      </c>
      <c r="AU285">
        <v>29.195570967741901</v>
      </c>
      <c r="AV285">
        <v>29.1978193548387</v>
      </c>
      <c r="AW285">
        <v>1000.00012903226</v>
      </c>
      <c r="AX285">
        <v>101.727580645161</v>
      </c>
      <c r="AY285">
        <v>9.9706387096774193E-2</v>
      </c>
      <c r="AZ285">
        <v>27.6379967741935</v>
      </c>
      <c r="BA285">
        <v>27.7063290322581</v>
      </c>
      <c r="BB285">
        <v>27.7222516129032</v>
      </c>
      <c r="BC285">
        <v>0</v>
      </c>
      <c r="BD285">
        <v>0</v>
      </c>
      <c r="BE285">
        <v>10004.918387096801</v>
      </c>
      <c r="BF285">
        <v>-4.0134423870967703E-2</v>
      </c>
      <c r="BG285">
        <v>1.91117E-3</v>
      </c>
      <c r="BH285">
        <v>1591801315.5999999</v>
      </c>
      <c r="BI285" t="s">
        <v>853</v>
      </c>
      <c r="BJ285">
        <v>45</v>
      </c>
      <c r="BK285">
        <v>-1.32</v>
      </c>
      <c r="BL285">
        <v>0.38500000000000001</v>
      </c>
      <c r="BM285">
        <v>410</v>
      </c>
      <c r="BN285">
        <v>29</v>
      </c>
      <c r="BO285">
        <v>0.3</v>
      </c>
      <c r="BP285">
        <v>0.18</v>
      </c>
      <c r="BQ285">
        <v>1.9329499999999999</v>
      </c>
      <c r="BR285">
        <v>9.9056027874576902E-2</v>
      </c>
      <c r="BS285">
        <v>2.4111720963151499E-2</v>
      </c>
      <c r="BT285">
        <v>1</v>
      </c>
      <c r="BU285">
        <v>-3.1914592939024399E-3</v>
      </c>
      <c r="BV285">
        <v>2.3754782890240099E-2</v>
      </c>
      <c r="BW285">
        <v>2.6959395344418398E-3</v>
      </c>
      <c r="BX285">
        <v>1</v>
      </c>
      <c r="BY285">
        <v>2</v>
      </c>
      <c r="BZ285">
        <v>2</v>
      </c>
      <c r="CA285" t="s">
        <v>289</v>
      </c>
      <c r="CB285">
        <v>100</v>
      </c>
      <c r="CC285">
        <v>100</v>
      </c>
      <c r="CD285">
        <v>-1.32</v>
      </c>
      <c r="CE285">
        <v>0.38500000000000001</v>
      </c>
      <c r="CF285">
        <v>2</v>
      </c>
      <c r="CG285">
        <v>1049.1400000000001</v>
      </c>
      <c r="CH285">
        <v>727.69500000000005</v>
      </c>
      <c r="CI285">
        <v>26.999400000000001</v>
      </c>
      <c r="CJ285">
        <v>32.7258</v>
      </c>
      <c r="CK285">
        <v>30.0001</v>
      </c>
      <c r="CL285">
        <v>32.475700000000003</v>
      </c>
      <c r="CM285">
        <v>32.515900000000002</v>
      </c>
      <c r="CN285">
        <v>30.907299999999999</v>
      </c>
      <c r="CO285">
        <v>-30</v>
      </c>
      <c r="CP285">
        <v>-30</v>
      </c>
      <c r="CQ285">
        <v>27</v>
      </c>
      <c r="CR285">
        <v>410</v>
      </c>
      <c r="CS285">
        <v>20</v>
      </c>
      <c r="CT285">
        <v>99.913700000000006</v>
      </c>
      <c r="CU285">
        <v>100.212</v>
      </c>
    </row>
    <row r="286" spans="1:99" x14ac:dyDescent="0.25">
      <c r="A286">
        <v>270</v>
      </c>
      <c r="B286">
        <v>1591801349.0999999</v>
      </c>
      <c r="C286">
        <v>15534.5999999046</v>
      </c>
      <c r="D286" t="s">
        <v>854</v>
      </c>
      <c r="E286" t="s">
        <v>855</v>
      </c>
      <c r="F286">
        <v>1591801340.7451601</v>
      </c>
      <c r="G286">
        <f t="shared" si="116"/>
        <v>-9.6499658765559456E-9</v>
      </c>
      <c r="H286">
        <f t="shared" si="117"/>
        <v>-1.8815740948913739</v>
      </c>
      <c r="I286">
        <f t="shared" si="118"/>
        <v>411.92264516129001</v>
      </c>
      <c r="J286">
        <f t="shared" si="119"/>
        <v>-2383669.8975186762</v>
      </c>
      <c r="K286">
        <f t="shared" si="120"/>
        <v>-242723.08578289344</v>
      </c>
      <c r="L286">
        <f t="shared" si="121"/>
        <v>41.945042659421674</v>
      </c>
      <c r="M286">
        <f t="shared" si="122"/>
        <v>-1.2550404943701453E-6</v>
      </c>
      <c r="N286">
        <f t="shared" si="123"/>
        <v>2.794991342621135</v>
      </c>
      <c r="O286">
        <f t="shared" si="124"/>
        <v>-1.2550408074554057E-6</v>
      </c>
      <c r="P286">
        <f t="shared" si="125"/>
        <v>-7.8440047653086836E-7</v>
      </c>
      <c r="Q286">
        <f t="shared" si="126"/>
        <v>-5.4034250563548478E-3</v>
      </c>
      <c r="R286">
        <f t="shared" si="127"/>
        <v>27.635969346740261</v>
      </c>
      <c r="S286">
        <f t="shared" si="128"/>
        <v>27.705022580645199</v>
      </c>
      <c r="T286">
        <f t="shared" si="129"/>
        <v>3.730070426707043</v>
      </c>
      <c r="U286">
        <f t="shared" si="130"/>
        <v>80.022824721398138</v>
      </c>
      <c r="V286">
        <f t="shared" si="131"/>
        <v>2.9728918791047452</v>
      </c>
      <c r="W286">
        <f t="shared" si="132"/>
        <v>3.7150549102146257</v>
      </c>
      <c r="X286">
        <f t="shared" si="133"/>
        <v>0.75717854760229786</v>
      </c>
      <c r="Y286">
        <f t="shared" si="134"/>
        <v>4.2556349515611718E-4</v>
      </c>
      <c r="Z286">
        <f t="shared" si="135"/>
        <v>-10.40056908747926</v>
      </c>
      <c r="AA286">
        <f t="shared" si="136"/>
        <v>-0.80846338948614704</v>
      </c>
      <c r="AB286">
        <f t="shared" si="137"/>
        <v>-11.214010338526606</v>
      </c>
      <c r="AC286">
        <v>-1.22405170808781E-3</v>
      </c>
      <c r="AD286">
        <v>2.3641520133077101E-2</v>
      </c>
      <c r="AE286">
        <v>2.6813916509596201</v>
      </c>
      <c r="AF286">
        <v>0</v>
      </c>
      <c r="AG286">
        <v>0</v>
      </c>
      <c r="AH286">
        <f t="shared" si="138"/>
        <v>1</v>
      </c>
      <c r="AI286">
        <f t="shared" si="139"/>
        <v>0</v>
      </c>
      <c r="AJ286">
        <f t="shared" si="140"/>
        <v>53709.686723417079</v>
      </c>
      <c r="AK286">
        <f t="shared" si="141"/>
        <v>-2.8275379677419402E-2</v>
      </c>
      <c r="AL286">
        <f t="shared" si="142"/>
        <v>-1.3854936041935507E-2</v>
      </c>
      <c r="AM286">
        <f t="shared" si="143"/>
        <v>0.49</v>
      </c>
      <c r="AN286">
        <f t="shared" si="144"/>
        <v>0.39</v>
      </c>
      <c r="AO286">
        <v>10.33</v>
      </c>
      <c r="AP286">
        <v>0.5</v>
      </c>
      <c r="AQ286" t="s">
        <v>196</v>
      </c>
      <c r="AR286">
        <v>1591801340.7451601</v>
      </c>
      <c r="AS286">
        <v>411.92264516129001</v>
      </c>
      <c r="AT286">
        <v>409.978967741936</v>
      </c>
      <c r="AU286">
        <v>29.1953806451613</v>
      </c>
      <c r="AV286">
        <v>29.1953903225806</v>
      </c>
      <c r="AW286">
        <v>999.99625806451604</v>
      </c>
      <c r="AX286">
        <v>101.72780645161301</v>
      </c>
      <c r="AY286">
        <v>9.9668080645161305E-2</v>
      </c>
      <c r="AZ286">
        <v>27.635999999999999</v>
      </c>
      <c r="BA286">
        <v>27.705022580645199</v>
      </c>
      <c r="BB286">
        <v>27.7180322580645</v>
      </c>
      <c r="BC286">
        <v>0</v>
      </c>
      <c r="BD286">
        <v>0</v>
      </c>
      <c r="BE286">
        <v>10006.3512903226</v>
      </c>
      <c r="BF286">
        <v>-2.8275379677419402E-2</v>
      </c>
      <c r="BG286">
        <v>1.91117E-3</v>
      </c>
      <c r="BH286">
        <v>1591801315.5999999</v>
      </c>
      <c r="BI286" t="s">
        <v>853</v>
      </c>
      <c r="BJ286">
        <v>45</v>
      </c>
      <c r="BK286">
        <v>-1.32</v>
      </c>
      <c r="BL286">
        <v>0.38500000000000001</v>
      </c>
      <c r="BM286">
        <v>410</v>
      </c>
      <c r="BN286">
        <v>29</v>
      </c>
      <c r="BO286">
        <v>0.3</v>
      </c>
      <c r="BP286">
        <v>0.18</v>
      </c>
      <c r="BQ286">
        <v>1.93458487804878</v>
      </c>
      <c r="BR286">
        <v>0.13736759581881999</v>
      </c>
      <c r="BS286">
        <v>2.6507431734897498E-2</v>
      </c>
      <c r="BT286">
        <v>0</v>
      </c>
      <c r="BU286">
        <v>-1.3621259524390201E-3</v>
      </c>
      <c r="BV286">
        <v>2.8792895660279899E-2</v>
      </c>
      <c r="BW286">
        <v>3.0698181006298202E-3</v>
      </c>
      <c r="BX286">
        <v>1</v>
      </c>
      <c r="BY286">
        <v>1</v>
      </c>
      <c r="BZ286">
        <v>2</v>
      </c>
      <c r="CA286" t="s">
        <v>203</v>
      </c>
      <c r="CB286">
        <v>100</v>
      </c>
      <c r="CC286">
        <v>100</v>
      </c>
      <c r="CD286">
        <v>-1.32</v>
      </c>
      <c r="CE286">
        <v>0.38500000000000001</v>
      </c>
      <c r="CF286">
        <v>2</v>
      </c>
      <c r="CG286">
        <v>1048.67</v>
      </c>
      <c r="CH286">
        <v>727.67100000000005</v>
      </c>
      <c r="CI286">
        <v>26.999400000000001</v>
      </c>
      <c r="CJ286">
        <v>32.7258</v>
      </c>
      <c r="CK286">
        <v>30.0001</v>
      </c>
      <c r="CL286">
        <v>32.473199999999999</v>
      </c>
      <c r="CM286">
        <v>32.515900000000002</v>
      </c>
      <c r="CN286">
        <v>30.907800000000002</v>
      </c>
      <c r="CO286">
        <v>-30</v>
      </c>
      <c r="CP286">
        <v>-30</v>
      </c>
      <c r="CQ286">
        <v>27</v>
      </c>
      <c r="CR286">
        <v>410</v>
      </c>
      <c r="CS286">
        <v>20</v>
      </c>
      <c r="CT286">
        <v>99.912300000000002</v>
      </c>
      <c r="CU286">
        <v>100.21299999999999</v>
      </c>
    </row>
    <row r="287" spans="1:99" x14ac:dyDescent="0.25">
      <c r="A287">
        <v>271</v>
      </c>
      <c r="B287">
        <v>1591801354.0999999</v>
      </c>
      <c r="C287">
        <v>15539.5999999046</v>
      </c>
      <c r="D287" t="s">
        <v>856</v>
      </c>
      <c r="E287" t="s">
        <v>857</v>
      </c>
      <c r="F287">
        <v>1591801345.53548</v>
      </c>
      <c r="G287">
        <f t="shared" si="116"/>
        <v>2.7083955569003225E-6</v>
      </c>
      <c r="H287">
        <f t="shared" si="117"/>
        <v>-1.8746794091802119</v>
      </c>
      <c r="I287">
        <f t="shared" si="118"/>
        <v>411.91509677419401</v>
      </c>
      <c r="J287">
        <f t="shared" si="119"/>
        <v>8864.9963686144147</v>
      </c>
      <c r="K287">
        <f t="shared" si="120"/>
        <v>902.69670157579844</v>
      </c>
      <c r="L287">
        <f t="shared" si="121"/>
        <v>41.944111844623109</v>
      </c>
      <c r="M287">
        <f t="shared" si="122"/>
        <v>3.5248275963533065E-4</v>
      </c>
      <c r="N287">
        <f t="shared" si="123"/>
        <v>2.7940410027535361</v>
      </c>
      <c r="O287">
        <f t="shared" si="124"/>
        <v>3.5245805732303206E-4</v>
      </c>
      <c r="P287">
        <f t="shared" si="125"/>
        <v>2.2028850503143504E-4</v>
      </c>
      <c r="Q287">
        <f t="shared" si="126"/>
        <v>-5.9832779369999997E-3</v>
      </c>
      <c r="R287">
        <f t="shared" si="127"/>
        <v>27.633508052779543</v>
      </c>
      <c r="S287">
        <f t="shared" si="128"/>
        <v>27.7029903225806</v>
      </c>
      <c r="T287">
        <f t="shared" si="129"/>
        <v>3.7296275636447778</v>
      </c>
      <c r="U287">
        <f t="shared" si="130"/>
        <v>80.031336518825185</v>
      </c>
      <c r="V287">
        <f t="shared" si="131"/>
        <v>2.9729092898819141</v>
      </c>
      <c r="W287">
        <f t="shared" si="132"/>
        <v>3.714681547499358</v>
      </c>
      <c r="X287">
        <f t="shared" si="133"/>
        <v>0.75671827376286371</v>
      </c>
      <c r="Y287">
        <f t="shared" si="134"/>
        <v>-0.11944024405930422</v>
      </c>
      <c r="Z287">
        <f t="shared" si="135"/>
        <v>-10.349899390028934</v>
      </c>
      <c r="AA287">
        <f t="shared" si="136"/>
        <v>-0.80478328258150944</v>
      </c>
      <c r="AB287">
        <f t="shared" si="137"/>
        <v>-11.280106194606748</v>
      </c>
      <c r="AC287">
        <v>-1.2234055504333199E-3</v>
      </c>
      <c r="AD287">
        <v>2.3629040146245901E-2</v>
      </c>
      <c r="AE287">
        <v>2.6805012785834501</v>
      </c>
      <c r="AF287">
        <v>0</v>
      </c>
      <c r="AG287">
        <v>0</v>
      </c>
      <c r="AH287">
        <f t="shared" si="138"/>
        <v>1</v>
      </c>
      <c r="AI287">
        <f t="shared" si="139"/>
        <v>0</v>
      </c>
      <c r="AJ287">
        <f t="shared" si="140"/>
        <v>53682.793270024893</v>
      </c>
      <c r="AK287">
        <f t="shared" si="141"/>
        <v>-3.1309669999999998E-2</v>
      </c>
      <c r="AL287">
        <f t="shared" si="142"/>
        <v>-1.5341738299999999E-2</v>
      </c>
      <c r="AM287">
        <f t="shared" si="143"/>
        <v>0.49</v>
      </c>
      <c r="AN287">
        <f t="shared" si="144"/>
        <v>0.39</v>
      </c>
      <c r="AO287">
        <v>10.33</v>
      </c>
      <c r="AP287">
        <v>0.5</v>
      </c>
      <c r="AQ287" t="s">
        <v>196</v>
      </c>
      <c r="AR287">
        <v>1591801345.53548</v>
      </c>
      <c r="AS287">
        <v>411.91509677419401</v>
      </c>
      <c r="AT287">
        <v>409.97967741935503</v>
      </c>
      <c r="AU287">
        <v>29.195664516129</v>
      </c>
      <c r="AV287">
        <v>29.192948387096799</v>
      </c>
      <c r="AW287">
        <v>999.98554838709697</v>
      </c>
      <c r="AX287">
        <v>101.727387096774</v>
      </c>
      <c r="AY287">
        <v>9.9693709677419307E-2</v>
      </c>
      <c r="AZ287">
        <v>27.634280645161301</v>
      </c>
      <c r="BA287">
        <v>27.7029903225806</v>
      </c>
      <c r="BB287">
        <v>27.714448387096802</v>
      </c>
      <c r="BC287">
        <v>0</v>
      </c>
      <c r="BD287">
        <v>0</v>
      </c>
      <c r="BE287">
        <v>10001.1103225806</v>
      </c>
      <c r="BF287">
        <v>-3.1309669999999998E-2</v>
      </c>
      <c r="BG287">
        <v>1.91117E-3</v>
      </c>
      <c r="BH287">
        <v>1591801315.5999999</v>
      </c>
      <c r="BI287" t="s">
        <v>853</v>
      </c>
      <c r="BJ287">
        <v>45</v>
      </c>
      <c r="BK287">
        <v>-1.32</v>
      </c>
      <c r="BL287">
        <v>0.38500000000000001</v>
      </c>
      <c r="BM287">
        <v>410</v>
      </c>
      <c r="BN287">
        <v>29</v>
      </c>
      <c r="BO287">
        <v>0.3</v>
      </c>
      <c r="BP287">
        <v>0.18</v>
      </c>
      <c r="BQ287">
        <v>1.93410097560976</v>
      </c>
      <c r="BR287">
        <v>-0.12747198606275401</v>
      </c>
      <c r="BS287">
        <v>2.9072928469280401E-2</v>
      </c>
      <c r="BT287">
        <v>0</v>
      </c>
      <c r="BU287">
        <v>1.22563429146341E-3</v>
      </c>
      <c r="BV287">
        <v>3.14612401306609E-2</v>
      </c>
      <c r="BW287">
        <v>3.27429802480458E-3</v>
      </c>
      <c r="BX287">
        <v>1</v>
      </c>
      <c r="BY287">
        <v>1</v>
      </c>
      <c r="BZ287">
        <v>2</v>
      </c>
      <c r="CA287" t="s">
        <v>203</v>
      </c>
      <c r="CB287">
        <v>100</v>
      </c>
      <c r="CC287">
        <v>100</v>
      </c>
      <c r="CD287">
        <v>-1.32</v>
      </c>
      <c r="CE287">
        <v>0.38500000000000001</v>
      </c>
      <c r="CF287">
        <v>2</v>
      </c>
      <c r="CG287">
        <v>1050.4100000000001</v>
      </c>
      <c r="CH287">
        <v>727.47799999999995</v>
      </c>
      <c r="CI287">
        <v>26.999600000000001</v>
      </c>
      <c r="CJ287">
        <v>32.725099999999998</v>
      </c>
      <c r="CK287">
        <v>30.0001</v>
      </c>
      <c r="CL287">
        <v>32.473199999999999</v>
      </c>
      <c r="CM287">
        <v>32.515900000000002</v>
      </c>
      <c r="CN287">
        <v>30.9084</v>
      </c>
      <c r="CO287">
        <v>-30</v>
      </c>
      <c r="CP287">
        <v>-30</v>
      </c>
      <c r="CQ287">
        <v>27</v>
      </c>
      <c r="CR287">
        <v>410</v>
      </c>
      <c r="CS287">
        <v>20</v>
      </c>
      <c r="CT287">
        <v>99.912300000000002</v>
      </c>
      <c r="CU287">
        <v>100.21299999999999</v>
      </c>
    </row>
    <row r="288" spans="1:99" x14ac:dyDescent="0.25">
      <c r="A288">
        <v>272</v>
      </c>
      <c r="B288">
        <v>1591801359.0999999</v>
      </c>
      <c r="C288">
        <v>15544.5999999046</v>
      </c>
      <c r="D288" t="s">
        <v>858</v>
      </c>
      <c r="E288" t="s">
        <v>859</v>
      </c>
      <c r="F288">
        <v>1591801350.4709699</v>
      </c>
      <c r="G288">
        <f t="shared" si="116"/>
        <v>5.4682727976726629E-6</v>
      </c>
      <c r="H288">
        <f t="shared" si="117"/>
        <v>-1.8523079011587218</v>
      </c>
      <c r="I288">
        <f t="shared" si="118"/>
        <v>411.90354838709698</v>
      </c>
      <c r="J288">
        <f t="shared" si="119"/>
        <v>4543.2589823776698</v>
      </c>
      <c r="K288">
        <f t="shared" si="120"/>
        <v>462.62884026720968</v>
      </c>
      <c r="L288">
        <f t="shared" si="121"/>
        <v>41.943120925178754</v>
      </c>
      <c r="M288">
        <f t="shared" si="122"/>
        <v>7.1220515565747794E-4</v>
      </c>
      <c r="N288">
        <f t="shared" si="123"/>
        <v>2.7923878618440803</v>
      </c>
      <c r="O288">
        <f t="shared" si="124"/>
        <v>7.1210425464487113E-4</v>
      </c>
      <c r="P288">
        <f t="shared" si="125"/>
        <v>4.4507422329070987E-4</v>
      </c>
      <c r="Q288">
        <f t="shared" si="126"/>
        <v>-7.0104373547419472E-3</v>
      </c>
      <c r="R288">
        <f t="shared" si="127"/>
        <v>27.63164793773041</v>
      </c>
      <c r="S288">
        <f t="shared" si="128"/>
        <v>27.700593548387101</v>
      </c>
      <c r="T288">
        <f t="shared" si="129"/>
        <v>3.7291053253779269</v>
      </c>
      <c r="U288">
        <f t="shared" si="130"/>
        <v>80.036267295660053</v>
      </c>
      <c r="V288">
        <f t="shared" si="131"/>
        <v>2.9729007245997381</v>
      </c>
      <c r="W288">
        <f t="shared" si="132"/>
        <v>3.7144419961735804</v>
      </c>
      <c r="X288">
        <f t="shared" si="133"/>
        <v>0.75620460077818885</v>
      </c>
      <c r="Y288">
        <f t="shared" si="134"/>
        <v>-0.24115083037736443</v>
      </c>
      <c r="Z288">
        <f t="shared" si="135"/>
        <v>-10.149040767449154</v>
      </c>
      <c r="AA288">
        <f t="shared" si="136"/>
        <v>-0.78961841011075096</v>
      </c>
      <c r="AB288">
        <f t="shared" si="137"/>
        <v>-11.186820445292012</v>
      </c>
      <c r="AC288">
        <v>-1.2222820521653E-3</v>
      </c>
      <c r="AD288">
        <v>2.3607340730488102E-2</v>
      </c>
      <c r="AE288">
        <v>2.67895240537444</v>
      </c>
      <c r="AF288">
        <v>0</v>
      </c>
      <c r="AG288">
        <v>0</v>
      </c>
      <c r="AH288">
        <f t="shared" si="138"/>
        <v>1</v>
      </c>
      <c r="AI288">
        <f t="shared" si="139"/>
        <v>0</v>
      </c>
      <c r="AJ288">
        <f t="shared" si="140"/>
        <v>53635.707398126513</v>
      </c>
      <c r="AK288">
        <f t="shared" si="141"/>
        <v>-3.6684653870967802E-2</v>
      </c>
      <c r="AL288">
        <f t="shared" si="142"/>
        <v>-1.7975480396774223E-2</v>
      </c>
      <c r="AM288">
        <f t="shared" si="143"/>
        <v>0.49</v>
      </c>
      <c r="AN288">
        <f t="shared" si="144"/>
        <v>0.39</v>
      </c>
      <c r="AO288">
        <v>10.33</v>
      </c>
      <c r="AP288">
        <v>0.5</v>
      </c>
      <c r="AQ288" t="s">
        <v>196</v>
      </c>
      <c r="AR288">
        <v>1591801350.4709699</v>
      </c>
      <c r="AS288">
        <v>411.90354838709698</v>
      </c>
      <c r="AT288">
        <v>409.992419354839</v>
      </c>
      <c r="AU288">
        <v>29.195451612903199</v>
      </c>
      <c r="AV288">
        <v>29.189967741935501</v>
      </c>
      <c r="AW288">
        <v>999.98864516129004</v>
      </c>
      <c r="AX288">
        <v>101.727677419355</v>
      </c>
      <c r="AY288">
        <v>9.9852567741935502E-2</v>
      </c>
      <c r="AZ288">
        <v>27.633177419354801</v>
      </c>
      <c r="BA288">
        <v>27.700593548387101</v>
      </c>
      <c r="BB288">
        <v>27.711835483870999</v>
      </c>
      <c r="BC288">
        <v>0</v>
      </c>
      <c r="BD288">
        <v>0</v>
      </c>
      <c r="BE288">
        <v>9991.8974193548402</v>
      </c>
      <c r="BF288">
        <v>-3.6684653870967802E-2</v>
      </c>
      <c r="BG288">
        <v>1.9228835483871001E-3</v>
      </c>
      <c r="BH288">
        <v>1591801315.5999999</v>
      </c>
      <c r="BI288" t="s">
        <v>853</v>
      </c>
      <c r="BJ288">
        <v>45</v>
      </c>
      <c r="BK288">
        <v>-1.32</v>
      </c>
      <c r="BL288">
        <v>0.38500000000000001</v>
      </c>
      <c r="BM288">
        <v>410</v>
      </c>
      <c r="BN288">
        <v>29</v>
      </c>
      <c r="BO288">
        <v>0.3</v>
      </c>
      <c r="BP288">
        <v>0.18</v>
      </c>
      <c r="BQ288">
        <v>1.9246121951219499</v>
      </c>
      <c r="BR288">
        <v>-0.28375484320557198</v>
      </c>
      <c r="BS288">
        <v>3.6642008379840003E-2</v>
      </c>
      <c r="BT288">
        <v>0</v>
      </c>
      <c r="BU288">
        <v>4.3537318768292702E-3</v>
      </c>
      <c r="BV288">
        <v>3.4172847716026501E-2</v>
      </c>
      <c r="BW288">
        <v>3.5565801445358301E-3</v>
      </c>
      <c r="BX288">
        <v>1</v>
      </c>
      <c r="BY288">
        <v>1</v>
      </c>
      <c r="BZ288">
        <v>2</v>
      </c>
      <c r="CA288" t="s">
        <v>203</v>
      </c>
      <c r="CB288">
        <v>100</v>
      </c>
      <c r="CC288">
        <v>100</v>
      </c>
      <c r="CD288">
        <v>-1.32</v>
      </c>
      <c r="CE288">
        <v>0.38500000000000001</v>
      </c>
      <c r="CF288">
        <v>2</v>
      </c>
      <c r="CG288">
        <v>1049.3</v>
      </c>
      <c r="CH288">
        <v>727.62300000000005</v>
      </c>
      <c r="CI288">
        <v>26.999700000000001</v>
      </c>
      <c r="CJ288">
        <v>32.722900000000003</v>
      </c>
      <c r="CK288">
        <v>30.0001</v>
      </c>
      <c r="CL288">
        <v>32.473199999999999</v>
      </c>
      <c r="CM288">
        <v>32.515900000000002</v>
      </c>
      <c r="CN288">
        <v>30.9069</v>
      </c>
      <c r="CO288">
        <v>-30</v>
      </c>
      <c r="CP288">
        <v>-30</v>
      </c>
      <c r="CQ288">
        <v>27</v>
      </c>
      <c r="CR288">
        <v>410</v>
      </c>
      <c r="CS288">
        <v>20</v>
      </c>
      <c r="CT288">
        <v>99.913499999999999</v>
      </c>
      <c r="CU288">
        <v>100.214</v>
      </c>
    </row>
    <row r="289" spans="1:99" x14ac:dyDescent="0.25">
      <c r="A289">
        <v>273</v>
      </c>
      <c r="B289">
        <v>1591801364.0999999</v>
      </c>
      <c r="C289">
        <v>15549.5999999046</v>
      </c>
      <c r="D289" t="s">
        <v>860</v>
      </c>
      <c r="E289" t="s">
        <v>861</v>
      </c>
      <c r="F289">
        <v>1591801355.4709699</v>
      </c>
      <c r="G289">
        <f t="shared" si="116"/>
        <v>8.4758673717231374E-6</v>
      </c>
      <c r="H289">
        <f t="shared" si="117"/>
        <v>-1.8410965586149524</v>
      </c>
      <c r="I289">
        <f t="shared" si="118"/>
        <v>411.90203225806499</v>
      </c>
      <c r="J289">
        <f t="shared" si="119"/>
        <v>3056.9590890979825</v>
      </c>
      <c r="K289">
        <f t="shared" si="120"/>
        <v>311.28239302446633</v>
      </c>
      <c r="L289">
        <f t="shared" si="121"/>
        <v>41.942939553948911</v>
      </c>
      <c r="M289">
        <f t="shared" si="122"/>
        <v>1.1049981210737789E-3</v>
      </c>
      <c r="N289">
        <f t="shared" si="123"/>
        <v>2.793432933673675</v>
      </c>
      <c r="O289">
        <f t="shared" si="124"/>
        <v>1.1047553431113956E-3</v>
      </c>
      <c r="P289">
        <f t="shared" si="125"/>
        <v>6.9049389709543725E-4</v>
      </c>
      <c r="Q289">
        <f t="shared" si="126"/>
        <v>-6.9711267901935497E-3</v>
      </c>
      <c r="R289">
        <f t="shared" si="127"/>
        <v>27.62908314149216</v>
      </c>
      <c r="S289">
        <f t="shared" si="128"/>
        <v>27.697532258064498</v>
      </c>
      <c r="T289">
        <f t="shared" si="129"/>
        <v>3.7284383870666482</v>
      </c>
      <c r="U289">
        <f t="shared" si="130"/>
        <v>80.044643888812914</v>
      </c>
      <c r="V289">
        <f t="shared" si="131"/>
        <v>2.972908009051964</v>
      </c>
      <c r="W289">
        <f t="shared" si="132"/>
        <v>3.7140623839635314</v>
      </c>
      <c r="X289">
        <f t="shared" si="133"/>
        <v>0.75553037801468426</v>
      </c>
      <c r="Y289">
        <f t="shared" si="134"/>
        <v>-0.37378575109299034</v>
      </c>
      <c r="Z289">
        <f t="shared" si="135"/>
        <v>-9.9551164777784784</v>
      </c>
      <c r="AA289">
        <f t="shared" si="136"/>
        <v>-0.77422231660484231</v>
      </c>
      <c r="AB289">
        <f t="shared" si="137"/>
        <v>-11.110095672266505</v>
      </c>
      <c r="AC289">
        <v>-1.2229922227396601E-3</v>
      </c>
      <c r="AD289">
        <v>2.3621057072551702E-2</v>
      </c>
      <c r="AE289">
        <v>2.6799315689113201</v>
      </c>
      <c r="AF289">
        <v>0</v>
      </c>
      <c r="AG289">
        <v>0</v>
      </c>
      <c r="AH289">
        <f t="shared" si="138"/>
        <v>1</v>
      </c>
      <c r="AI289">
        <f t="shared" si="139"/>
        <v>0</v>
      </c>
      <c r="AJ289">
        <f t="shared" si="140"/>
        <v>53665.908579659663</v>
      </c>
      <c r="AK289">
        <f t="shared" si="141"/>
        <v>-3.6478947096774197E-2</v>
      </c>
      <c r="AL289">
        <f t="shared" si="142"/>
        <v>-1.7874684077419357E-2</v>
      </c>
      <c r="AM289">
        <f t="shared" si="143"/>
        <v>0.49</v>
      </c>
      <c r="AN289">
        <f t="shared" si="144"/>
        <v>0.39</v>
      </c>
      <c r="AO289">
        <v>10.33</v>
      </c>
      <c r="AP289">
        <v>0.5</v>
      </c>
      <c r="AQ289" t="s">
        <v>196</v>
      </c>
      <c r="AR289">
        <v>1591801355.4709699</v>
      </c>
      <c r="AS289">
        <v>411.90203225806499</v>
      </c>
      <c r="AT289">
        <v>410.00377419354902</v>
      </c>
      <c r="AU289">
        <v>29.195541935483899</v>
      </c>
      <c r="AV289">
        <v>29.187041935483901</v>
      </c>
      <c r="AW289">
        <v>999.99380645161295</v>
      </c>
      <c r="AX289">
        <v>101.727483870968</v>
      </c>
      <c r="AY289">
        <v>9.9980596774193506E-2</v>
      </c>
      <c r="AZ289">
        <v>27.631429032258101</v>
      </c>
      <c r="BA289">
        <v>27.697532258064498</v>
      </c>
      <c r="BB289">
        <v>27.7091580645161</v>
      </c>
      <c r="BC289">
        <v>0</v>
      </c>
      <c r="BD289">
        <v>0</v>
      </c>
      <c r="BE289">
        <v>9997.7219354838708</v>
      </c>
      <c r="BF289">
        <v>-3.6478947096774197E-2</v>
      </c>
      <c r="BG289">
        <v>1.99963903225806E-3</v>
      </c>
      <c r="BH289">
        <v>1591801315.5999999</v>
      </c>
      <c r="BI289" t="s">
        <v>853</v>
      </c>
      <c r="BJ289">
        <v>45</v>
      </c>
      <c r="BK289">
        <v>-1.32</v>
      </c>
      <c r="BL289">
        <v>0.38500000000000001</v>
      </c>
      <c r="BM289">
        <v>410</v>
      </c>
      <c r="BN289">
        <v>29</v>
      </c>
      <c r="BO289">
        <v>0.3</v>
      </c>
      <c r="BP289">
        <v>0.18</v>
      </c>
      <c r="BQ289">
        <v>1.91102731707317</v>
      </c>
      <c r="BR289">
        <v>-0.16741609756101899</v>
      </c>
      <c r="BS289">
        <v>3.1975660257443701E-2</v>
      </c>
      <c r="BT289">
        <v>0</v>
      </c>
      <c r="BU289">
        <v>7.0403457804878097E-3</v>
      </c>
      <c r="BV289">
        <v>3.8883430181193598E-2</v>
      </c>
      <c r="BW289">
        <v>3.9579298502836298E-3</v>
      </c>
      <c r="BX289">
        <v>1</v>
      </c>
      <c r="BY289">
        <v>1</v>
      </c>
      <c r="BZ289">
        <v>2</v>
      </c>
      <c r="CA289" t="s">
        <v>203</v>
      </c>
      <c r="CB289">
        <v>100</v>
      </c>
      <c r="CC289">
        <v>100</v>
      </c>
      <c r="CD289">
        <v>-1.32</v>
      </c>
      <c r="CE289">
        <v>0.38500000000000001</v>
      </c>
      <c r="CF289">
        <v>2</v>
      </c>
      <c r="CG289">
        <v>1052.07</v>
      </c>
      <c r="CH289">
        <v>727.54899999999998</v>
      </c>
      <c r="CI289">
        <v>26.999700000000001</v>
      </c>
      <c r="CJ289">
        <v>32.722900000000003</v>
      </c>
      <c r="CK289">
        <v>30.0001</v>
      </c>
      <c r="CL289">
        <v>32.473199999999999</v>
      </c>
      <c r="CM289">
        <v>32.515700000000002</v>
      </c>
      <c r="CN289">
        <v>30.907499999999999</v>
      </c>
      <c r="CO289">
        <v>-30</v>
      </c>
      <c r="CP289">
        <v>-30</v>
      </c>
      <c r="CQ289">
        <v>27</v>
      </c>
      <c r="CR289">
        <v>410</v>
      </c>
      <c r="CS289">
        <v>20</v>
      </c>
      <c r="CT289">
        <v>99.912099999999995</v>
      </c>
      <c r="CU289">
        <v>100.214</v>
      </c>
    </row>
    <row r="290" spans="1:99" x14ac:dyDescent="0.25">
      <c r="A290">
        <v>274</v>
      </c>
      <c r="B290">
        <v>1591801369.0999999</v>
      </c>
      <c r="C290">
        <v>15554.5999999046</v>
      </c>
      <c r="D290" t="s">
        <v>862</v>
      </c>
      <c r="E290" t="s">
        <v>863</v>
      </c>
      <c r="F290">
        <v>1591801360.4709699</v>
      </c>
      <c r="G290">
        <f t="shared" si="116"/>
        <v>1.0946342485451073E-5</v>
      </c>
      <c r="H290">
        <f t="shared" si="117"/>
        <v>-1.8312944859794629</v>
      </c>
      <c r="I290">
        <f t="shared" si="118"/>
        <v>411.89335483871002</v>
      </c>
      <c r="J290">
        <f t="shared" si="119"/>
        <v>2445.5213986435729</v>
      </c>
      <c r="K290">
        <f t="shared" si="120"/>
        <v>249.02082833627807</v>
      </c>
      <c r="L290">
        <f t="shared" si="121"/>
        <v>41.941986058692969</v>
      </c>
      <c r="M290">
        <f t="shared" si="122"/>
        <v>1.4288528608067297E-3</v>
      </c>
      <c r="N290">
        <f t="shared" si="123"/>
        <v>2.7941399408606014</v>
      </c>
      <c r="O290">
        <f t="shared" si="124"/>
        <v>1.4284470523165307E-3</v>
      </c>
      <c r="P290">
        <f t="shared" si="125"/>
        <v>8.928158574785988E-4</v>
      </c>
      <c r="Q290">
        <f t="shared" si="126"/>
        <v>-7.6143262385806485E-3</v>
      </c>
      <c r="R290">
        <f t="shared" si="127"/>
        <v>27.626305415617221</v>
      </c>
      <c r="S290">
        <f t="shared" si="128"/>
        <v>27.693080645161299</v>
      </c>
      <c r="T290">
        <f t="shared" si="129"/>
        <v>3.7274687362568995</v>
      </c>
      <c r="U290">
        <f t="shared" si="130"/>
        <v>80.052326909015392</v>
      </c>
      <c r="V290">
        <f t="shared" si="131"/>
        <v>2.972827833948775</v>
      </c>
      <c r="W290">
        <f t="shared" si="132"/>
        <v>3.7136057735430783</v>
      </c>
      <c r="X290">
        <f t="shared" si="133"/>
        <v>0.75464090230812442</v>
      </c>
      <c r="Y290">
        <f t="shared" si="134"/>
        <v>-0.48273370360839229</v>
      </c>
      <c r="Z290">
        <f t="shared" si="135"/>
        <v>-9.6038805133112284</v>
      </c>
      <c r="AA290">
        <f t="shared" si="136"/>
        <v>-0.74669282961262085</v>
      </c>
      <c r="AB290">
        <f t="shared" si="137"/>
        <v>-10.840921372770822</v>
      </c>
      <c r="AC290">
        <v>-1.22347281071548E-3</v>
      </c>
      <c r="AD290">
        <v>2.36303392215255E-2</v>
      </c>
      <c r="AE290">
        <v>2.6805939745136</v>
      </c>
      <c r="AF290">
        <v>0</v>
      </c>
      <c r="AG290">
        <v>0</v>
      </c>
      <c r="AH290">
        <f t="shared" si="138"/>
        <v>1</v>
      </c>
      <c r="AI290">
        <f t="shared" si="139"/>
        <v>0</v>
      </c>
      <c r="AJ290">
        <f t="shared" si="140"/>
        <v>53686.506638879378</v>
      </c>
      <c r="AK290">
        <f t="shared" si="141"/>
        <v>-3.9844721290322599E-2</v>
      </c>
      <c r="AL290">
        <f t="shared" si="142"/>
        <v>-1.9523913432258073E-2</v>
      </c>
      <c r="AM290">
        <f t="shared" si="143"/>
        <v>0.49</v>
      </c>
      <c r="AN290">
        <f t="shared" si="144"/>
        <v>0.39</v>
      </c>
      <c r="AO290">
        <v>10.33</v>
      </c>
      <c r="AP290">
        <v>0.5</v>
      </c>
      <c r="AQ290" t="s">
        <v>196</v>
      </c>
      <c r="AR290">
        <v>1591801360.4709699</v>
      </c>
      <c r="AS290">
        <v>411.89335483871002</v>
      </c>
      <c r="AT290">
        <v>410.00629032258098</v>
      </c>
      <c r="AU290">
        <v>29.1948032258064</v>
      </c>
      <c r="AV290">
        <v>29.183825806451601</v>
      </c>
      <c r="AW290">
        <v>1000.00274193548</v>
      </c>
      <c r="AX290">
        <v>101.727290322581</v>
      </c>
      <c r="AY290">
        <v>0.100004451612903</v>
      </c>
      <c r="AZ290">
        <v>27.6293258064516</v>
      </c>
      <c r="BA290">
        <v>27.693080645161299</v>
      </c>
      <c r="BB290">
        <v>27.709725806451601</v>
      </c>
      <c r="BC290">
        <v>0</v>
      </c>
      <c r="BD290">
        <v>0</v>
      </c>
      <c r="BE290">
        <v>10001.669677419401</v>
      </c>
      <c r="BF290">
        <v>-3.9844721290322599E-2</v>
      </c>
      <c r="BG290">
        <v>2.0005638709677401E-3</v>
      </c>
      <c r="BH290">
        <v>1591801315.5999999</v>
      </c>
      <c r="BI290" t="s">
        <v>853</v>
      </c>
      <c r="BJ290">
        <v>45</v>
      </c>
      <c r="BK290">
        <v>-1.32</v>
      </c>
      <c r="BL290">
        <v>0.38500000000000001</v>
      </c>
      <c r="BM290">
        <v>410</v>
      </c>
      <c r="BN290">
        <v>29</v>
      </c>
      <c r="BO290">
        <v>0.3</v>
      </c>
      <c r="BP290">
        <v>0.18</v>
      </c>
      <c r="BQ290">
        <v>1.8899943902439</v>
      </c>
      <c r="BR290">
        <v>-0.131099163763018</v>
      </c>
      <c r="BS290">
        <v>3.06145331380758E-2</v>
      </c>
      <c r="BT290">
        <v>0</v>
      </c>
      <c r="BU290">
        <v>9.6749507317073196E-3</v>
      </c>
      <c r="BV290">
        <v>2.8296251498253499E-2</v>
      </c>
      <c r="BW290">
        <v>3.0330495572675601E-3</v>
      </c>
      <c r="BX290">
        <v>1</v>
      </c>
      <c r="BY290">
        <v>1</v>
      </c>
      <c r="BZ290">
        <v>2</v>
      </c>
      <c r="CA290" t="s">
        <v>203</v>
      </c>
      <c r="CB290">
        <v>100</v>
      </c>
      <c r="CC290">
        <v>100</v>
      </c>
      <c r="CD290">
        <v>-1.32</v>
      </c>
      <c r="CE290">
        <v>0.38500000000000001</v>
      </c>
      <c r="CF290">
        <v>2</v>
      </c>
      <c r="CG290">
        <v>1049.67</v>
      </c>
      <c r="CH290">
        <v>727.51400000000001</v>
      </c>
      <c r="CI290">
        <v>26.999700000000001</v>
      </c>
      <c r="CJ290">
        <v>32.722900000000003</v>
      </c>
      <c r="CK290">
        <v>30.0001</v>
      </c>
      <c r="CL290">
        <v>32.470300000000002</v>
      </c>
      <c r="CM290">
        <v>32.512999999999998</v>
      </c>
      <c r="CN290">
        <v>30.907900000000001</v>
      </c>
      <c r="CO290">
        <v>-30</v>
      </c>
      <c r="CP290">
        <v>-30</v>
      </c>
      <c r="CQ290">
        <v>27</v>
      </c>
      <c r="CR290">
        <v>410</v>
      </c>
      <c r="CS290">
        <v>20</v>
      </c>
      <c r="CT290">
        <v>99.913200000000003</v>
      </c>
      <c r="CU290">
        <v>100.21299999999999</v>
      </c>
    </row>
    <row r="291" spans="1:99" x14ac:dyDescent="0.25">
      <c r="A291">
        <v>275</v>
      </c>
      <c r="B291">
        <v>1591801650.0999999</v>
      </c>
      <c r="C291">
        <v>15835.5999999046</v>
      </c>
      <c r="D291" t="s">
        <v>865</v>
      </c>
      <c r="E291" t="s">
        <v>866</v>
      </c>
      <c r="F291">
        <v>1591801642.0999999</v>
      </c>
      <c r="G291">
        <f t="shared" si="116"/>
        <v>6.7049742420069767E-6</v>
      </c>
      <c r="H291">
        <f t="shared" si="117"/>
        <v>-2.2252493072504009</v>
      </c>
      <c r="I291">
        <f t="shared" si="118"/>
        <v>413.59238709677402</v>
      </c>
      <c r="J291">
        <f t="shared" si="119"/>
        <v>4508.3121532599707</v>
      </c>
      <c r="K291">
        <f t="shared" si="120"/>
        <v>459.10217031414095</v>
      </c>
      <c r="L291">
        <f t="shared" si="121"/>
        <v>42.118015808695006</v>
      </c>
      <c r="M291">
        <f t="shared" si="122"/>
        <v>8.6319140675217385E-4</v>
      </c>
      <c r="N291">
        <f t="shared" si="123"/>
        <v>2.7429993743454655</v>
      </c>
      <c r="O291">
        <f t="shared" si="124"/>
        <v>8.6304052594086023E-4</v>
      </c>
      <c r="P291">
        <f t="shared" si="125"/>
        <v>5.3941388221975242E-4</v>
      </c>
      <c r="Q291">
        <f t="shared" si="126"/>
        <v>-4.3441455506129005E-3</v>
      </c>
      <c r="R291">
        <f t="shared" si="127"/>
        <v>27.658361936864463</v>
      </c>
      <c r="S291">
        <f t="shared" si="128"/>
        <v>27.726125806451599</v>
      </c>
      <c r="T291">
        <f t="shared" si="129"/>
        <v>3.7346718858901218</v>
      </c>
      <c r="U291">
        <f t="shared" si="130"/>
        <v>79.819960840000064</v>
      </c>
      <c r="V291">
        <f t="shared" si="131"/>
        <v>2.9695600434034528</v>
      </c>
      <c r="W291">
        <f t="shared" si="132"/>
        <v>3.7203226012049377</v>
      </c>
      <c r="X291">
        <f t="shared" si="133"/>
        <v>0.76511184248666897</v>
      </c>
      <c r="Y291">
        <f t="shared" si="134"/>
        <v>-0.29568936407250768</v>
      </c>
      <c r="Z291">
        <f t="shared" si="135"/>
        <v>-9.7429452008859805</v>
      </c>
      <c r="AA291">
        <f t="shared" si="136"/>
        <v>-0.77187418281784392</v>
      </c>
      <c r="AB291">
        <f t="shared" si="137"/>
        <v>-10.814852893326945</v>
      </c>
      <c r="AC291">
        <v>-1.2235033608519899E-3</v>
      </c>
      <c r="AD291">
        <v>2.3630929271490402E-2</v>
      </c>
      <c r="AE291">
        <v>2.6806360765898898</v>
      </c>
      <c r="AF291">
        <v>0</v>
      </c>
      <c r="AG291">
        <v>0</v>
      </c>
      <c r="AH291">
        <f t="shared" si="138"/>
        <v>1</v>
      </c>
      <c r="AI291">
        <f t="shared" si="139"/>
        <v>0</v>
      </c>
      <c r="AJ291">
        <f t="shared" si="140"/>
        <v>53682.436107003334</v>
      </c>
      <c r="AK291">
        <f t="shared" si="141"/>
        <v>-2.2732315806451599E-2</v>
      </c>
      <c r="AL291">
        <f t="shared" si="142"/>
        <v>-1.1138834745161284E-2</v>
      </c>
      <c r="AM291">
        <f t="shared" si="143"/>
        <v>0.49</v>
      </c>
      <c r="AN291">
        <f t="shared" si="144"/>
        <v>0.39</v>
      </c>
      <c r="AO291">
        <v>16.16</v>
      </c>
      <c r="AP291">
        <v>0.5</v>
      </c>
      <c r="AQ291" t="s">
        <v>196</v>
      </c>
      <c r="AR291">
        <v>1591801642.0999999</v>
      </c>
      <c r="AS291">
        <v>413.59238709677402</v>
      </c>
      <c r="AT291">
        <v>410.000838709677</v>
      </c>
      <c r="AU291">
        <v>29.160619354838701</v>
      </c>
      <c r="AV291">
        <v>29.150099999999998</v>
      </c>
      <c r="AW291">
        <v>999.99251612903197</v>
      </c>
      <c r="AX291">
        <v>101.73490322580599</v>
      </c>
      <c r="AY291">
        <v>9.9697996774193498E-2</v>
      </c>
      <c r="AZ291">
        <v>27.660241935483899</v>
      </c>
      <c r="BA291">
        <v>27.726125806451599</v>
      </c>
      <c r="BB291">
        <v>27.745064516128998</v>
      </c>
      <c r="BC291">
        <v>0</v>
      </c>
      <c r="BD291">
        <v>0</v>
      </c>
      <c r="BE291">
        <v>10001.1709677419</v>
      </c>
      <c r="BF291">
        <v>-2.2732315806451599E-2</v>
      </c>
      <c r="BG291">
        <v>2.0850270967741899E-3</v>
      </c>
      <c r="BH291">
        <v>1591801625.5999999</v>
      </c>
      <c r="BI291" t="s">
        <v>867</v>
      </c>
      <c r="BJ291">
        <v>46</v>
      </c>
      <c r="BK291">
        <v>-1.413</v>
      </c>
      <c r="BL291">
        <v>0.38400000000000001</v>
      </c>
      <c r="BM291">
        <v>410</v>
      </c>
      <c r="BN291">
        <v>29</v>
      </c>
      <c r="BO291">
        <v>0.39</v>
      </c>
      <c r="BP291">
        <v>0.19</v>
      </c>
      <c r="BQ291">
        <v>3.5218521951219501</v>
      </c>
      <c r="BR291">
        <v>1.0074286411147799</v>
      </c>
      <c r="BS291">
        <v>0.32457572373276</v>
      </c>
      <c r="BT291">
        <v>0</v>
      </c>
      <c r="BU291">
        <v>8.8471641463414592E-3</v>
      </c>
      <c r="BV291">
        <v>3.5368447317066301E-2</v>
      </c>
      <c r="BW291">
        <v>3.6157101905461698E-3</v>
      </c>
      <c r="BX291">
        <v>1</v>
      </c>
      <c r="BY291">
        <v>1</v>
      </c>
      <c r="BZ291">
        <v>2</v>
      </c>
      <c r="CA291" t="s">
        <v>203</v>
      </c>
      <c r="CB291">
        <v>100</v>
      </c>
      <c r="CC291">
        <v>100</v>
      </c>
      <c r="CD291">
        <v>-1.413</v>
      </c>
      <c r="CE291">
        <v>0.38400000000000001</v>
      </c>
      <c r="CF291">
        <v>2</v>
      </c>
      <c r="CG291">
        <v>1047.07</v>
      </c>
      <c r="CH291">
        <v>726.59799999999996</v>
      </c>
      <c r="CI291">
        <v>26.999500000000001</v>
      </c>
      <c r="CJ291">
        <v>32.702599999999997</v>
      </c>
      <c r="CK291">
        <v>29.9999</v>
      </c>
      <c r="CL291">
        <v>32.441699999999997</v>
      </c>
      <c r="CM291">
        <v>32.482100000000003</v>
      </c>
      <c r="CN291">
        <v>30.9221</v>
      </c>
      <c r="CO291">
        <v>-30</v>
      </c>
      <c r="CP291">
        <v>-30</v>
      </c>
      <c r="CQ291">
        <v>27</v>
      </c>
      <c r="CR291">
        <v>410</v>
      </c>
      <c r="CS291">
        <v>20</v>
      </c>
      <c r="CT291">
        <v>99.915899999999993</v>
      </c>
      <c r="CU291">
        <v>100.215</v>
      </c>
    </row>
    <row r="292" spans="1:99" x14ac:dyDescent="0.25">
      <c r="A292">
        <v>276</v>
      </c>
      <c r="B292">
        <v>1591801655.0999999</v>
      </c>
      <c r="C292">
        <v>15840.5999999046</v>
      </c>
      <c r="D292" t="s">
        <v>868</v>
      </c>
      <c r="E292" t="s">
        <v>869</v>
      </c>
      <c r="F292">
        <v>1591801646.7451601</v>
      </c>
      <c r="G292">
        <f t="shared" si="116"/>
        <v>8.5760660176136074E-6</v>
      </c>
      <c r="H292">
        <f t="shared" si="117"/>
        <v>-2.221458502793169</v>
      </c>
      <c r="I292">
        <f t="shared" si="118"/>
        <v>413.584580645161</v>
      </c>
      <c r="J292">
        <f t="shared" si="119"/>
        <v>3607.0000903741998</v>
      </c>
      <c r="K292">
        <f t="shared" si="120"/>
        <v>367.31906772602792</v>
      </c>
      <c r="L292">
        <f t="shared" si="121"/>
        <v>42.117410252873157</v>
      </c>
      <c r="M292">
        <f t="shared" si="122"/>
        <v>1.1045930964831416E-3</v>
      </c>
      <c r="N292">
        <f t="shared" si="123"/>
        <v>2.7422364061196873</v>
      </c>
      <c r="O292">
        <f t="shared" si="124"/>
        <v>1.1043459682844601E-3</v>
      </c>
      <c r="P292">
        <f t="shared" si="125"/>
        <v>6.9023842850821603E-4</v>
      </c>
      <c r="Q292">
        <f t="shared" si="126"/>
        <v>-6.6576675561290264E-3</v>
      </c>
      <c r="R292">
        <f t="shared" si="127"/>
        <v>27.655633003852</v>
      </c>
      <c r="S292">
        <f t="shared" si="128"/>
        <v>27.725064516128999</v>
      </c>
      <c r="T292">
        <f t="shared" si="129"/>
        <v>3.7344403582966881</v>
      </c>
      <c r="U292">
        <f t="shared" si="130"/>
        <v>79.832537882484601</v>
      </c>
      <c r="V292">
        <f t="shared" si="131"/>
        <v>2.9696466537571919</v>
      </c>
      <c r="W292">
        <f t="shared" si="132"/>
        <v>3.7198449811636736</v>
      </c>
      <c r="X292">
        <f t="shared" si="133"/>
        <v>0.76479370453949613</v>
      </c>
      <c r="Y292">
        <f t="shared" si="134"/>
        <v>-0.37820451137676009</v>
      </c>
      <c r="Z292">
        <f t="shared" si="135"/>
        <v>-9.9081045001817483</v>
      </c>
      <c r="AA292">
        <f t="shared" si="136"/>
        <v>-0.78516438471862904</v>
      </c>
      <c r="AB292">
        <f t="shared" si="137"/>
        <v>-11.078131063833267</v>
      </c>
      <c r="AC292">
        <v>-1.2229695521272499E-3</v>
      </c>
      <c r="AD292">
        <v>2.3620619208909E-2</v>
      </c>
      <c r="AE292">
        <v>2.6799003171757199</v>
      </c>
      <c r="AF292">
        <v>0</v>
      </c>
      <c r="AG292">
        <v>0</v>
      </c>
      <c r="AH292">
        <f t="shared" si="138"/>
        <v>1</v>
      </c>
      <c r="AI292">
        <f t="shared" si="139"/>
        <v>0</v>
      </c>
      <c r="AJ292">
        <f t="shared" si="140"/>
        <v>53660.370250482883</v>
      </c>
      <c r="AK292">
        <f t="shared" si="141"/>
        <v>-3.4838658064516102E-2</v>
      </c>
      <c r="AL292">
        <f t="shared" si="142"/>
        <v>-1.7070942451612888E-2</v>
      </c>
      <c r="AM292">
        <f t="shared" si="143"/>
        <v>0.49</v>
      </c>
      <c r="AN292">
        <f t="shared" si="144"/>
        <v>0.39</v>
      </c>
      <c r="AO292">
        <v>16.16</v>
      </c>
      <c r="AP292">
        <v>0.5</v>
      </c>
      <c r="AQ292" t="s">
        <v>196</v>
      </c>
      <c r="AR292">
        <v>1591801646.7451601</v>
      </c>
      <c r="AS292">
        <v>413.584580645161</v>
      </c>
      <c r="AT292">
        <v>410.00041935483898</v>
      </c>
      <c r="AU292">
        <v>29.161338709677398</v>
      </c>
      <c r="AV292">
        <v>29.1478838709677</v>
      </c>
      <c r="AW292">
        <v>999.99548387096797</v>
      </c>
      <c r="AX292">
        <v>101.73522580645199</v>
      </c>
      <c r="AY292">
        <v>9.9833390322580595E-2</v>
      </c>
      <c r="AZ292">
        <v>27.6580451612903</v>
      </c>
      <c r="BA292">
        <v>27.725064516128999</v>
      </c>
      <c r="BB292">
        <v>27.7444548387097</v>
      </c>
      <c r="BC292">
        <v>0</v>
      </c>
      <c r="BD292">
        <v>0</v>
      </c>
      <c r="BE292">
        <v>9996.7758064516092</v>
      </c>
      <c r="BF292">
        <v>-3.4838658064516102E-2</v>
      </c>
      <c r="BG292">
        <v>2.03231548387097E-3</v>
      </c>
      <c r="BH292">
        <v>1591801625.5999999</v>
      </c>
      <c r="BI292" t="s">
        <v>867</v>
      </c>
      <c r="BJ292">
        <v>46</v>
      </c>
      <c r="BK292">
        <v>-1.413</v>
      </c>
      <c r="BL292">
        <v>0.38400000000000001</v>
      </c>
      <c r="BM292">
        <v>410</v>
      </c>
      <c r="BN292">
        <v>29</v>
      </c>
      <c r="BO292">
        <v>0.39</v>
      </c>
      <c r="BP292">
        <v>0.19</v>
      </c>
      <c r="BQ292">
        <v>3.60187804878049</v>
      </c>
      <c r="BR292">
        <v>-0.19331331010448999</v>
      </c>
      <c r="BS292">
        <v>4.9269766726319199E-2</v>
      </c>
      <c r="BT292">
        <v>0</v>
      </c>
      <c r="BU292">
        <v>1.16544092682927E-2</v>
      </c>
      <c r="BV292">
        <v>3.71190560278735E-2</v>
      </c>
      <c r="BW292">
        <v>3.7494170795988099E-3</v>
      </c>
      <c r="BX292">
        <v>1</v>
      </c>
      <c r="BY292">
        <v>1</v>
      </c>
      <c r="BZ292">
        <v>2</v>
      </c>
      <c r="CA292" t="s">
        <v>203</v>
      </c>
      <c r="CB292">
        <v>100</v>
      </c>
      <c r="CC292">
        <v>100</v>
      </c>
      <c r="CD292">
        <v>-1.413</v>
      </c>
      <c r="CE292">
        <v>0.38400000000000001</v>
      </c>
      <c r="CF292">
        <v>2</v>
      </c>
      <c r="CG292">
        <v>1049.29</v>
      </c>
      <c r="CH292">
        <v>726.63800000000003</v>
      </c>
      <c r="CI292">
        <v>26.999700000000001</v>
      </c>
      <c r="CJ292">
        <v>32.702599999999997</v>
      </c>
      <c r="CK292">
        <v>30</v>
      </c>
      <c r="CL292">
        <v>32.44</v>
      </c>
      <c r="CM292">
        <v>32.481499999999997</v>
      </c>
      <c r="CN292">
        <v>30.9237</v>
      </c>
      <c r="CO292">
        <v>-30</v>
      </c>
      <c r="CP292">
        <v>-30</v>
      </c>
      <c r="CQ292">
        <v>27</v>
      </c>
      <c r="CR292">
        <v>410</v>
      </c>
      <c r="CS292">
        <v>20</v>
      </c>
      <c r="CT292">
        <v>99.916399999999996</v>
      </c>
      <c r="CU292">
        <v>100.217</v>
      </c>
    </row>
    <row r="293" spans="1:99" x14ac:dyDescent="0.25">
      <c r="A293">
        <v>277</v>
      </c>
      <c r="B293">
        <v>1591801660.0999999</v>
      </c>
      <c r="C293">
        <v>15845.5999999046</v>
      </c>
      <c r="D293" t="s">
        <v>870</v>
      </c>
      <c r="E293" t="s">
        <v>871</v>
      </c>
      <c r="F293">
        <v>1591801651.53548</v>
      </c>
      <c r="G293">
        <f t="shared" si="116"/>
        <v>1.0110036986201812E-5</v>
      </c>
      <c r="H293">
        <f t="shared" si="117"/>
        <v>-2.229960786229638</v>
      </c>
      <c r="I293">
        <f t="shared" si="118"/>
        <v>413.58958064516099</v>
      </c>
      <c r="J293">
        <f t="shared" si="119"/>
        <v>3130.8425546051803</v>
      </c>
      <c r="K293">
        <f t="shared" si="120"/>
        <v>318.83076593159041</v>
      </c>
      <c r="L293">
        <f t="shared" si="121"/>
        <v>42.118081787428302</v>
      </c>
      <c r="M293">
        <f t="shared" si="122"/>
        <v>1.3028118606253517E-3</v>
      </c>
      <c r="N293">
        <f t="shared" si="123"/>
        <v>2.7430497612027342</v>
      </c>
      <c r="O293">
        <f t="shared" si="124"/>
        <v>1.3024681970733364E-3</v>
      </c>
      <c r="P293">
        <f t="shared" si="125"/>
        <v>8.1407349166119766E-4</v>
      </c>
      <c r="Q293">
        <f t="shared" si="126"/>
        <v>-5.9597788015161258E-3</v>
      </c>
      <c r="R293">
        <f t="shared" si="127"/>
        <v>27.652827063735057</v>
      </c>
      <c r="S293">
        <f t="shared" si="128"/>
        <v>27.723690322580602</v>
      </c>
      <c r="T293">
        <f t="shared" si="129"/>
        <v>3.7341405873761833</v>
      </c>
      <c r="U293">
        <f t="shared" si="130"/>
        <v>79.84484987115485</v>
      </c>
      <c r="V293">
        <f t="shared" si="131"/>
        <v>2.9696902945127417</v>
      </c>
      <c r="W293">
        <f t="shared" si="132"/>
        <v>3.7193260420739889</v>
      </c>
      <c r="X293">
        <f t="shared" si="133"/>
        <v>0.76445029286344157</v>
      </c>
      <c r="Y293">
        <f t="shared" si="134"/>
        <v>-0.44585263109149992</v>
      </c>
      <c r="Z293">
        <f t="shared" si="135"/>
        <v>-10.060834742354453</v>
      </c>
      <c r="AA293">
        <f t="shared" si="136"/>
        <v>-0.79701608490133569</v>
      </c>
      <c r="AB293">
        <f t="shared" si="137"/>
        <v>-11.309663237148804</v>
      </c>
      <c r="AC293">
        <v>-1.22353861917868E-3</v>
      </c>
      <c r="AD293">
        <v>2.3631610256153599E-2</v>
      </c>
      <c r="AE293">
        <v>2.6806846662918802</v>
      </c>
      <c r="AF293">
        <v>0</v>
      </c>
      <c r="AG293">
        <v>0</v>
      </c>
      <c r="AH293">
        <f t="shared" si="138"/>
        <v>1</v>
      </c>
      <c r="AI293">
        <f t="shared" si="139"/>
        <v>0</v>
      </c>
      <c r="AJ293">
        <f t="shared" si="140"/>
        <v>53684.752923055465</v>
      </c>
      <c r="AK293">
        <f t="shared" si="141"/>
        <v>-3.11867022580645E-2</v>
      </c>
      <c r="AL293">
        <f t="shared" si="142"/>
        <v>-1.5281484106451604E-2</v>
      </c>
      <c r="AM293">
        <f t="shared" si="143"/>
        <v>0.49</v>
      </c>
      <c r="AN293">
        <f t="shared" si="144"/>
        <v>0.39</v>
      </c>
      <c r="AO293">
        <v>16.16</v>
      </c>
      <c r="AP293">
        <v>0.5</v>
      </c>
      <c r="AQ293" t="s">
        <v>196</v>
      </c>
      <c r="AR293">
        <v>1591801651.53548</v>
      </c>
      <c r="AS293">
        <v>413.58958064516099</v>
      </c>
      <c r="AT293">
        <v>409.99274193548399</v>
      </c>
      <c r="AU293">
        <v>29.161654838709701</v>
      </c>
      <c r="AV293">
        <v>29.1457935483871</v>
      </c>
      <c r="AW293">
        <v>1000.00577419355</v>
      </c>
      <c r="AX293">
        <v>101.73558064516099</v>
      </c>
      <c r="AY293">
        <v>9.9871112903225798E-2</v>
      </c>
      <c r="AZ293">
        <v>27.6556580645161</v>
      </c>
      <c r="BA293">
        <v>27.723690322580602</v>
      </c>
      <c r="BB293">
        <v>27.7409483870968</v>
      </c>
      <c r="BC293">
        <v>0</v>
      </c>
      <c r="BD293">
        <v>0</v>
      </c>
      <c r="BE293">
        <v>10001.392580645201</v>
      </c>
      <c r="BF293">
        <v>-3.11867022580645E-2</v>
      </c>
      <c r="BG293">
        <v>1.9617245161290299E-3</v>
      </c>
      <c r="BH293">
        <v>1591801625.5999999</v>
      </c>
      <c r="BI293" t="s">
        <v>867</v>
      </c>
      <c r="BJ293">
        <v>46</v>
      </c>
      <c r="BK293">
        <v>-1.413</v>
      </c>
      <c r="BL293">
        <v>0.38400000000000001</v>
      </c>
      <c r="BM293">
        <v>410</v>
      </c>
      <c r="BN293">
        <v>29</v>
      </c>
      <c r="BO293">
        <v>0.39</v>
      </c>
      <c r="BP293">
        <v>0.19</v>
      </c>
      <c r="BQ293">
        <v>3.5962512195121898</v>
      </c>
      <c r="BR293">
        <v>0.22623951219512101</v>
      </c>
      <c r="BS293">
        <v>3.9431299453119302E-2</v>
      </c>
      <c r="BT293">
        <v>0</v>
      </c>
      <c r="BU293">
        <v>1.4625593902438999E-2</v>
      </c>
      <c r="BV293">
        <v>2.9906077630662602E-2</v>
      </c>
      <c r="BW293">
        <v>2.9994328481417298E-3</v>
      </c>
      <c r="BX293">
        <v>1</v>
      </c>
      <c r="BY293">
        <v>1</v>
      </c>
      <c r="BZ293">
        <v>2</v>
      </c>
      <c r="CA293" t="s">
        <v>203</v>
      </c>
      <c r="CB293">
        <v>100</v>
      </c>
      <c r="CC293">
        <v>100</v>
      </c>
      <c r="CD293">
        <v>-1.413</v>
      </c>
      <c r="CE293">
        <v>0.38400000000000001</v>
      </c>
      <c r="CF293">
        <v>2</v>
      </c>
      <c r="CG293">
        <v>1048.76</v>
      </c>
      <c r="CH293">
        <v>726.99599999999998</v>
      </c>
      <c r="CI293">
        <v>26.999500000000001</v>
      </c>
      <c r="CJ293">
        <v>32.699599999999997</v>
      </c>
      <c r="CK293">
        <v>30</v>
      </c>
      <c r="CL293">
        <v>32.438899999999997</v>
      </c>
      <c r="CM293">
        <v>32.479300000000002</v>
      </c>
      <c r="CN293">
        <v>30.9236</v>
      </c>
      <c r="CO293">
        <v>-30</v>
      </c>
      <c r="CP293">
        <v>-30</v>
      </c>
      <c r="CQ293">
        <v>27</v>
      </c>
      <c r="CR293">
        <v>410</v>
      </c>
      <c r="CS293">
        <v>20</v>
      </c>
      <c r="CT293">
        <v>99.916399999999996</v>
      </c>
      <c r="CU293">
        <v>100.215</v>
      </c>
    </row>
    <row r="294" spans="1:99" x14ac:dyDescent="0.25">
      <c r="A294">
        <v>278</v>
      </c>
      <c r="B294">
        <v>1591801665.0999999</v>
      </c>
      <c r="C294">
        <v>15850.5999999046</v>
      </c>
      <c r="D294" t="s">
        <v>872</v>
      </c>
      <c r="E294" t="s">
        <v>873</v>
      </c>
      <c r="F294">
        <v>1591801656.4709699</v>
      </c>
      <c r="G294">
        <f t="shared" si="116"/>
        <v>1.1499993741470103E-5</v>
      </c>
      <c r="H294">
        <f t="shared" si="117"/>
        <v>-2.2360655063496693</v>
      </c>
      <c r="I294">
        <f t="shared" si="118"/>
        <v>413.58967741935498</v>
      </c>
      <c r="J294">
        <f t="shared" si="119"/>
        <v>2806.813867614258</v>
      </c>
      <c r="K294">
        <f t="shared" si="120"/>
        <v>285.83326986616515</v>
      </c>
      <c r="L294">
        <f t="shared" si="121"/>
        <v>42.118108095336453</v>
      </c>
      <c r="M294">
        <f t="shared" si="122"/>
        <v>1.4829322365721947E-3</v>
      </c>
      <c r="N294">
        <f t="shared" si="123"/>
        <v>2.7437812012469247</v>
      </c>
      <c r="O294">
        <f t="shared" si="124"/>
        <v>1.4824871137907808E-3</v>
      </c>
      <c r="P294">
        <f t="shared" si="125"/>
        <v>9.2659442651823846E-4</v>
      </c>
      <c r="Q294">
        <f t="shared" si="126"/>
        <v>-5.5992674186129011E-3</v>
      </c>
      <c r="R294">
        <f t="shared" si="127"/>
        <v>27.650384741112269</v>
      </c>
      <c r="S294">
        <f t="shared" si="128"/>
        <v>27.721625806451598</v>
      </c>
      <c r="T294">
        <f t="shared" si="129"/>
        <v>3.7336902667759984</v>
      </c>
      <c r="U294">
        <f t="shared" si="130"/>
        <v>79.855507982459315</v>
      </c>
      <c r="V294">
        <f t="shared" si="131"/>
        <v>2.9697289037629595</v>
      </c>
      <c r="W294">
        <f t="shared" si="132"/>
        <v>3.7188779819862599</v>
      </c>
      <c r="X294">
        <f t="shared" si="133"/>
        <v>0.76396136301303885</v>
      </c>
      <c r="Y294">
        <f t="shared" si="134"/>
        <v>-0.50714972399883151</v>
      </c>
      <c r="Z294">
        <f t="shared" si="135"/>
        <v>-10.063040315208173</v>
      </c>
      <c r="AA294">
        <f t="shared" si="136"/>
        <v>-0.79696189064776291</v>
      </c>
      <c r="AB294">
        <f t="shared" si="137"/>
        <v>-11.372751197273381</v>
      </c>
      <c r="AC294">
        <v>-1.2240505200490799E-3</v>
      </c>
      <c r="AD294">
        <v>2.3641497187117201E-2</v>
      </c>
      <c r="AE294">
        <v>2.6813900141916398</v>
      </c>
      <c r="AF294">
        <v>0</v>
      </c>
      <c r="AG294">
        <v>0</v>
      </c>
      <c r="AH294">
        <f t="shared" si="138"/>
        <v>1</v>
      </c>
      <c r="AI294">
        <f t="shared" si="139"/>
        <v>0</v>
      </c>
      <c r="AJ294">
        <f t="shared" si="140"/>
        <v>53706.663626092435</v>
      </c>
      <c r="AK294">
        <f t="shared" si="141"/>
        <v>-2.9300195806451601E-2</v>
      </c>
      <c r="AL294">
        <f t="shared" si="142"/>
        <v>-1.4357095945161285E-2</v>
      </c>
      <c r="AM294">
        <f t="shared" si="143"/>
        <v>0.49</v>
      </c>
      <c r="AN294">
        <f t="shared" si="144"/>
        <v>0.39</v>
      </c>
      <c r="AO294">
        <v>16.16</v>
      </c>
      <c r="AP294">
        <v>0.5</v>
      </c>
      <c r="AQ294" t="s">
        <v>196</v>
      </c>
      <c r="AR294">
        <v>1591801656.4709699</v>
      </c>
      <c r="AS294">
        <v>413.58967741935498</v>
      </c>
      <c r="AT294">
        <v>409.98390322580599</v>
      </c>
      <c r="AU294">
        <v>29.1620225806452</v>
      </c>
      <c r="AV294">
        <v>29.143980645161299</v>
      </c>
      <c r="AW294">
        <v>1000.00596774194</v>
      </c>
      <c r="AX294">
        <v>101.735677419355</v>
      </c>
      <c r="AY294">
        <v>9.9814119354838707E-2</v>
      </c>
      <c r="AZ294">
        <v>27.653596774193499</v>
      </c>
      <c r="BA294">
        <v>27.721625806451598</v>
      </c>
      <c r="BB294">
        <v>27.7390193548387</v>
      </c>
      <c r="BC294">
        <v>0</v>
      </c>
      <c r="BD294">
        <v>0</v>
      </c>
      <c r="BE294">
        <v>10005.5674193548</v>
      </c>
      <c r="BF294">
        <v>-2.9300195806451601E-2</v>
      </c>
      <c r="BG294">
        <v>1.9543261290322599E-3</v>
      </c>
      <c r="BH294">
        <v>1591801625.5999999</v>
      </c>
      <c r="BI294" t="s">
        <v>867</v>
      </c>
      <c r="BJ294">
        <v>46</v>
      </c>
      <c r="BK294">
        <v>-1.413</v>
      </c>
      <c r="BL294">
        <v>0.38400000000000001</v>
      </c>
      <c r="BM294">
        <v>410</v>
      </c>
      <c r="BN294">
        <v>29</v>
      </c>
      <c r="BO294">
        <v>0.39</v>
      </c>
      <c r="BP294">
        <v>0.19</v>
      </c>
      <c r="BQ294">
        <v>3.5962029268292701</v>
      </c>
      <c r="BR294">
        <v>0.17811344947736399</v>
      </c>
      <c r="BS294">
        <v>4.0070713059442903E-2</v>
      </c>
      <c r="BT294">
        <v>0</v>
      </c>
      <c r="BU294">
        <v>1.6994197560975598E-2</v>
      </c>
      <c r="BV294">
        <v>2.72683337979065E-2</v>
      </c>
      <c r="BW294">
        <v>2.7494149587430198E-3</v>
      </c>
      <c r="BX294">
        <v>1</v>
      </c>
      <c r="BY294">
        <v>1</v>
      </c>
      <c r="BZ294">
        <v>2</v>
      </c>
      <c r="CA294" t="s">
        <v>203</v>
      </c>
      <c r="CB294">
        <v>100</v>
      </c>
      <c r="CC294">
        <v>100</v>
      </c>
      <c r="CD294">
        <v>-1.413</v>
      </c>
      <c r="CE294">
        <v>0.38400000000000001</v>
      </c>
      <c r="CF294">
        <v>2</v>
      </c>
      <c r="CG294">
        <v>1049.1400000000001</v>
      </c>
      <c r="CH294">
        <v>726.65</v>
      </c>
      <c r="CI294">
        <v>26.999600000000001</v>
      </c>
      <c r="CJ294">
        <v>32.699599999999997</v>
      </c>
      <c r="CK294">
        <v>29.9999</v>
      </c>
      <c r="CL294">
        <v>32.436</v>
      </c>
      <c r="CM294">
        <v>32.4786</v>
      </c>
      <c r="CN294">
        <v>30.924199999999999</v>
      </c>
      <c r="CO294">
        <v>-30</v>
      </c>
      <c r="CP294">
        <v>-30</v>
      </c>
      <c r="CQ294">
        <v>27</v>
      </c>
      <c r="CR294">
        <v>410</v>
      </c>
      <c r="CS294">
        <v>20</v>
      </c>
      <c r="CT294">
        <v>99.915700000000001</v>
      </c>
      <c r="CU294">
        <v>100.215</v>
      </c>
    </row>
    <row r="295" spans="1:99" x14ac:dyDescent="0.25">
      <c r="A295">
        <v>279</v>
      </c>
      <c r="B295">
        <v>1591801670.0999999</v>
      </c>
      <c r="C295">
        <v>15855.5999999046</v>
      </c>
      <c r="D295" t="s">
        <v>874</v>
      </c>
      <c r="E295" t="s">
        <v>875</v>
      </c>
      <c r="F295">
        <v>1591801661.4709699</v>
      </c>
      <c r="G295">
        <f t="shared" si="116"/>
        <v>1.3517002986743226E-5</v>
      </c>
      <c r="H295">
        <f t="shared" si="117"/>
        <v>-2.2323960763560109</v>
      </c>
      <c r="I295">
        <f t="shared" si="118"/>
        <v>413.58219354838701</v>
      </c>
      <c r="J295">
        <f t="shared" si="119"/>
        <v>2445.8107536988168</v>
      </c>
      <c r="K295">
        <f t="shared" si="120"/>
        <v>249.07033800978419</v>
      </c>
      <c r="L295">
        <f t="shared" si="121"/>
        <v>42.117345582089861</v>
      </c>
      <c r="M295">
        <f t="shared" si="122"/>
        <v>1.7429059273235234E-3</v>
      </c>
      <c r="N295">
        <f t="shared" si="123"/>
        <v>2.7440774561541672</v>
      </c>
      <c r="O295">
        <f t="shared" si="124"/>
        <v>1.7422911560703522E-3</v>
      </c>
      <c r="P295">
        <f t="shared" si="125"/>
        <v>1.0889871878820994E-3</v>
      </c>
      <c r="Q295">
        <f t="shared" si="126"/>
        <v>-4.642618352806451E-3</v>
      </c>
      <c r="R295">
        <f t="shared" si="127"/>
        <v>27.648124214685694</v>
      </c>
      <c r="S295">
        <f t="shared" si="128"/>
        <v>27.722354838709698</v>
      </c>
      <c r="T295">
        <f t="shared" si="129"/>
        <v>3.7338492808254014</v>
      </c>
      <c r="U295">
        <f t="shared" si="130"/>
        <v>79.865280647821677</v>
      </c>
      <c r="V295">
        <f t="shared" si="131"/>
        <v>2.9697955621154546</v>
      </c>
      <c r="W295">
        <f t="shared" si="132"/>
        <v>3.7185063872888997</v>
      </c>
      <c r="X295">
        <f t="shared" si="133"/>
        <v>0.76405371870994676</v>
      </c>
      <c r="Y295">
        <f t="shared" si="134"/>
        <v>-0.59609983171537628</v>
      </c>
      <c r="Z295">
        <f t="shared" si="135"/>
        <v>-10.424906402790986</v>
      </c>
      <c r="AA295">
        <f t="shared" si="136"/>
        <v>-0.82552740051408857</v>
      </c>
      <c r="AB295">
        <f t="shared" si="137"/>
        <v>-11.851176253373257</v>
      </c>
      <c r="AC295">
        <v>-1.2242578944462201E-3</v>
      </c>
      <c r="AD295">
        <v>2.36455024476406E-2</v>
      </c>
      <c r="AE295">
        <v>2.68167569900019</v>
      </c>
      <c r="AF295">
        <v>0</v>
      </c>
      <c r="AG295">
        <v>0</v>
      </c>
      <c r="AH295">
        <f t="shared" si="138"/>
        <v>1</v>
      </c>
      <c r="AI295">
        <f t="shared" si="139"/>
        <v>0</v>
      </c>
      <c r="AJ295">
        <f t="shared" si="140"/>
        <v>53715.695250541263</v>
      </c>
      <c r="AK295">
        <f t="shared" si="141"/>
        <v>-2.4294182903225801E-2</v>
      </c>
      <c r="AL295">
        <f t="shared" si="142"/>
        <v>-1.1904149622580643E-2</v>
      </c>
      <c r="AM295">
        <f t="shared" si="143"/>
        <v>0.49</v>
      </c>
      <c r="AN295">
        <f t="shared" si="144"/>
        <v>0.39</v>
      </c>
      <c r="AO295">
        <v>16.16</v>
      </c>
      <c r="AP295">
        <v>0.5</v>
      </c>
      <c r="AQ295" t="s">
        <v>196</v>
      </c>
      <c r="AR295">
        <v>1591801661.4709699</v>
      </c>
      <c r="AS295">
        <v>413.58219354838701</v>
      </c>
      <c r="AT295">
        <v>409.98367741935499</v>
      </c>
      <c r="AU295">
        <v>29.1626774193548</v>
      </c>
      <c r="AV295">
        <v>29.141470967741899</v>
      </c>
      <c r="AW295">
        <v>1000.00051612903</v>
      </c>
      <c r="AX295">
        <v>101.735709677419</v>
      </c>
      <c r="AY295">
        <v>9.9780919354838696E-2</v>
      </c>
      <c r="AZ295">
        <v>27.6518870967742</v>
      </c>
      <c r="BA295">
        <v>27.722354838709698</v>
      </c>
      <c r="BB295">
        <v>27.733345161290298</v>
      </c>
      <c r="BC295">
        <v>0</v>
      </c>
      <c r="BD295">
        <v>0</v>
      </c>
      <c r="BE295">
        <v>10007.259354838699</v>
      </c>
      <c r="BF295">
        <v>-2.4294182903225801E-2</v>
      </c>
      <c r="BG295">
        <v>1.91456096774194E-3</v>
      </c>
      <c r="BH295">
        <v>1591801625.5999999</v>
      </c>
      <c r="BI295" t="s">
        <v>867</v>
      </c>
      <c r="BJ295">
        <v>46</v>
      </c>
      <c r="BK295">
        <v>-1.413</v>
      </c>
      <c r="BL295">
        <v>0.38400000000000001</v>
      </c>
      <c r="BM295">
        <v>410</v>
      </c>
      <c r="BN295">
        <v>29</v>
      </c>
      <c r="BO295">
        <v>0.39</v>
      </c>
      <c r="BP295">
        <v>0.19</v>
      </c>
      <c r="BQ295">
        <v>3.6000009756097602</v>
      </c>
      <c r="BR295">
        <v>-0.21255073170650099</v>
      </c>
      <c r="BS295">
        <v>3.3333234701023999E-2</v>
      </c>
      <c r="BT295">
        <v>0</v>
      </c>
      <c r="BU295">
        <v>1.9882580487804901E-2</v>
      </c>
      <c r="BV295">
        <v>3.4870613937244499E-2</v>
      </c>
      <c r="BW295">
        <v>3.5574448062303601E-3</v>
      </c>
      <c r="BX295">
        <v>1</v>
      </c>
      <c r="BY295">
        <v>1</v>
      </c>
      <c r="BZ295">
        <v>2</v>
      </c>
      <c r="CA295" t="s">
        <v>203</v>
      </c>
      <c r="CB295">
        <v>100</v>
      </c>
      <c r="CC295">
        <v>100</v>
      </c>
      <c r="CD295">
        <v>-1.413</v>
      </c>
      <c r="CE295">
        <v>0.38400000000000001</v>
      </c>
      <c r="CF295">
        <v>2</v>
      </c>
      <c r="CG295">
        <v>1050.6099999999999</v>
      </c>
      <c r="CH295">
        <v>726.66300000000001</v>
      </c>
      <c r="CI295">
        <v>26.999700000000001</v>
      </c>
      <c r="CJ295">
        <v>32.697200000000002</v>
      </c>
      <c r="CK295">
        <v>29.9999</v>
      </c>
      <c r="CL295">
        <v>32.435000000000002</v>
      </c>
      <c r="CM295">
        <v>32.4758</v>
      </c>
      <c r="CN295">
        <v>30.924499999999998</v>
      </c>
      <c r="CO295">
        <v>-30</v>
      </c>
      <c r="CP295">
        <v>-30</v>
      </c>
      <c r="CQ295">
        <v>27</v>
      </c>
      <c r="CR295">
        <v>410</v>
      </c>
      <c r="CS295">
        <v>20</v>
      </c>
      <c r="CT295">
        <v>99.915800000000004</v>
      </c>
      <c r="CU295">
        <v>100.215</v>
      </c>
    </row>
    <row r="296" spans="1:99" x14ac:dyDescent="0.25">
      <c r="A296">
        <v>280</v>
      </c>
      <c r="B296">
        <v>1591801675.0999999</v>
      </c>
      <c r="C296">
        <v>15860.5999999046</v>
      </c>
      <c r="D296" t="s">
        <v>876</v>
      </c>
      <c r="E296" t="s">
        <v>877</v>
      </c>
      <c r="F296">
        <v>1591801666.4709699</v>
      </c>
      <c r="G296">
        <f t="shared" si="116"/>
        <v>1.5457872826914122E-5</v>
      </c>
      <c r="H296">
        <f t="shared" si="117"/>
        <v>-2.2206247596653679</v>
      </c>
      <c r="I296">
        <f t="shared" si="118"/>
        <v>413.56935483871001</v>
      </c>
      <c r="J296">
        <f t="shared" si="119"/>
        <v>2179.1330062640995</v>
      </c>
      <c r="K296">
        <f t="shared" si="120"/>
        <v>221.91309922426069</v>
      </c>
      <c r="L296">
        <f t="shared" si="121"/>
        <v>42.11604202800703</v>
      </c>
      <c r="M296">
        <f t="shared" si="122"/>
        <v>1.9949185146750127E-3</v>
      </c>
      <c r="N296">
        <f t="shared" si="123"/>
        <v>2.7428690712988981</v>
      </c>
      <c r="O296">
        <f t="shared" si="124"/>
        <v>1.9941127963065013E-3</v>
      </c>
      <c r="P296">
        <f t="shared" si="125"/>
        <v>1.2463928594139266E-3</v>
      </c>
      <c r="Q296">
        <f t="shared" si="126"/>
        <v>-3.5133903291290269E-3</v>
      </c>
      <c r="R296">
        <f t="shared" si="127"/>
        <v>27.646864374706535</v>
      </c>
      <c r="S296">
        <f t="shared" si="128"/>
        <v>27.7196903225806</v>
      </c>
      <c r="T296">
        <f t="shared" si="129"/>
        <v>3.7332681342510381</v>
      </c>
      <c r="U296">
        <f t="shared" si="130"/>
        <v>79.870007532683246</v>
      </c>
      <c r="V296">
        <f t="shared" si="131"/>
        <v>2.9698447826086598</v>
      </c>
      <c r="W296">
        <f t="shared" si="132"/>
        <v>3.7183479435548854</v>
      </c>
      <c r="X296">
        <f t="shared" si="133"/>
        <v>0.76342335164237829</v>
      </c>
      <c r="Y296">
        <f t="shared" si="134"/>
        <v>-0.68169219166691275</v>
      </c>
      <c r="Z296">
        <f t="shared" si="135"/>
        <v>-10.134108794724485</v>
      </c>
      <c r="AA296">
        <f t="shared" si="136"/>
        <v>-0.80283967529135913</v>
      </c>
      <c r="AB296">
        <f t="shared" si="137"/>
        <v>-11.622154052011886</v>
      </c>
      <c r="AC296">
        <v>-1.22341218401822E-3</v>
      </c>
      <c r="AD296">
        <v>2.36291682683098E-2</v>
      </c>
      <c r="AE296">
        <v>2.68051042092576</v>
      </c>
      <c r="AF296">
        <v>0</v>
      </c>
      <c r="AG296">
        <v>0</v>
      </c>
      <c r="AH296">
        <f t="shared" si="138"/>
        <v>1</v>
      </c>
      <c r="AI296">
        <f t="shared" si="139"/>
        <v>0</v>
      </c>
      <c r="AJ296">
        <f t="shared" si="140"/>
        <v>53680.239150001056</v>
      </c>
      <c r="AK296">
        <f t="shared" si="141"/>
        <v>-1.8385088064516102E-2</v>
      </c>
      <c r="AL296">
        <f t="shared" si="142"/>
        <v>-9.0086931516128888E-3</v>
      </c>
      <c r="AM296">
        <f t="shared" si="143"/>
        <v>0.49</v>
      </c>
      <c r="AN296">
        <f t="shared" si="144"/>
        <v>0.39</v>
      </c>
      <c r="AO296">
        <v>16.16</v>
      </c>
      <c r="AP296">
        <v>0.5</v>
      </c>
      <c r="AQ296" t="s">
        <v>196</v>
      </c>
      <c r="AR296">
        <v>1591801666.4709699</v>
      </c>
      <c r="AS296">
        <v>413.56935483871001</v>
      </c>
      <c r="AT296">
        <v>409.99112903225802</v>
      </c>
      <c r="AU296">
        <v>29.1631580645161</v>
      </c>
      <c r="AV296">
        <v>29.1389064516129</v>
      </c>
      <c r="AW296">
        <v>999.99241935483894</v>
      </c>
      <c r="AX296">
        <v>101.735741935484</v>
      </c>
      <c r="AY296">
        <v>9.9758048387096704E-2</v>
      </c>
      <c r="AZ296">
        <v>27.6511580645161</v>
      </c>
      <c r="BA296">
        <v>27.7196903225806</v>
      </c>
      <c r="BB296">
        <v>27.7334903225806</v>
      </c>
      <c r="BC296">
        <v>0</v>
      </c>
      <c r="BD296">
        <v>0</v>
      </c>
      <c r="BE296">
        <v>10000.3432258064</v>
      </c>
      <c r="BF296">
        <v>-1.8385088064516102E-2</v>
      </c>
      <c r="BG296">
        <v>1.91117E-3</v>
      </c>
      <c r="BH296">
        <v>1591801625.5999999</v>
      </c>
      <c r="BI296" t="s">
        <v>867</v>
      </c>
      <c r="BJ296">
        <v>46</v>
      </c>
      <c r="BK296">
        <v>-1.413</v>
      </c>
      <c r="BL296">
        <v>0.38400000000000001</v>
      </c>
      <c r="BM296">
        <v>410</v>
      </c>
      <c r="BN296">
        <v>29</v>
      </c>
      <c r="BO296">
        <v>0.39</v>
      </c>
      <c r="BP296">
        <v>0.19</v>
      </c>
      <c r="BQ296">
        <v>3.5878802439024402</v>
      </c>
      <c r="BR296">
        <v>-0.27148076655039299</v>
      </c>
      <c r="BS296">
        <v>3.3511713022413701E-2</v>
      </c>
      <c r="BT296">
        <v>0</v>
      </c>
      <c r="BU296">
        <v>2.2901170731707301E-2</v>
      </c>
      <c r="BV296">
        <v>3.9358618118459698E-2</v>
      </c>
      <c r="BW296">
        <v>3.9828014602571304E-3</v>
      </c>
      <c r="BX296">
        <v>1</v>
      </c>
      <c r="BY296">
        <v>1</v>
      </c>
      <c r="BZ296">
        <v>2</v>
      </c>
      <c r="CA296" t="s">
        <v>203</v>
      </c>
      <c r="CB296">
        <v>100</v>
      </c>
      <c r="CC296">
        <v>100</v>
      </c>
      <c r="CD296">
        <v>-1.413</v>
      </c>
      <c r="CE296">
        <v>0.38400000000000001</v>
      </c>
      <c r="CF296">
        <v>2</v>
      </c>
      <c r="CG296">
        <v>1049.3499999999999</v>
      </c>
      <c r="CH296">
        <v>726.96600000000001</v>
      </c>
      <c r="CI296">
        <v>26.9998</v>
      </c>
      <c r="CJ296">
        <v>32.6967</v>
      </c>
      <c r="CK296">
        <v>30</v>
      </c>
      <c r="CL296">
        <v>32.433199999999999</v>
      </c>
      <c r="CM296">
        <v>32.475000000000001</v>
      </c>
      <c r="CN296">
        <v>30.9255</v>
      </c>
      <c r="CO296">
        <v>-30</v>
      </c>
      <c r="CP296">
        <v>-30</v>
      </c>
      <c r="CQ296">
        <v>27</v>
      </c>
      <c r="CR296">
        <v>410</v>
      </c>
      <c r="CS296">
        <v>20</v>
      </c>
      <c r="CT296">
        <v>99.9178</v>
      </c>
      <c r="CU296">
        <v>100.21599999999999</v>
      </c>
    </row>
    <row r="297" spans="1:99" x14ac:dyDescent="0.25">
      <c r="A297">
        <v>281</v>
      </c>
      <c r="B297">
        <v>1591801962.0999999</v>
      </c>
      <c r="C297">
        <v>16147.5999999046</v>
      </c>
      <c r="D297" t="s">
        <v>880</v>
      </c>
      <c r="E297" t="s">
        <v>881</v>
      </c>
      <c r="F297">
        <v>1591801954.0999999</v>
      </c>
      <c r="G297">
        <f t="shared" si="116"/>
        <v>1.8494458142716858E-5</v>
      </c>
      <c r="H297">
        <f t="shared" si="117"/>
        <v>-1.9531682543884614</v>
      </c>
      <c r="I297">
        <f t="shared" si="118"/>
        <v>413.28374193548399</v>
      </c>
      <c r="J297">
        <f t="shared" si="119"/>
        <v>1725.7668440599612</v>
      </c>
      <c r="K297">
        <f t="shared" si="120"/>
        <v>175.7505589822479</v>
      </c>
      <c r="L297">
        <f t="shared" si="121"/>
        <v>42.088448340193473</v>
      </c>
      <c r="M297">
        <f t="shared" si="122"/>
        <v>2.3578909119832819E-3</v>
      </c>
      <c r="N297">
        <f t="shared" si="123"/>
        <v>2.7292922380249505</v>
      </c>
      <c r="O297">
        <f t="shared" si="124"/>
        <v>2.3567598150666309E-3</v>
      </c>
      <c r="P297">
        <f t="shared" si="125"/>
        <v>1.4730764613235939E-3</v>
      </c>
      <c r="Q297">
        <f t="shared" si="126"/>
        <v>-7.9595695883516223E-3</v>
      </c>
      <c r="R297">
        <f t="shared" si="127"/>
        <v>27.699944769172724</v>
      </c>
      <c r="S297">
        <f t="shared" si="128"/>
        <v>27.773329032258101</v>
      </c>
      <c r="T297">
        <f t="shared" si="129"/>
        <v>3.7449822614484427</v>
      </c>
      <c r="U297">
        <f t="shared" si="130"/>
        <v>79.680713599820692</v>
      </c>
      <c r="V297">
        <f t="shared" si="131"/>
        <v>2.9721652187881888</v>
      </c>
      <c r="W297">
        <f t="shared" si="132"/>
        <v>3.7300936255606998</v>
      </c>
      <c r="X297">
        <f t="shared" si="133"/>
        <v>0.77281704266025386</v>
      </c>
      <c r="Y297">
        <f t="shared" si="134"/>
        <v>-0.81560560409381344</v>
      </c>
      <c r="Z297">
        <f t="shared" si="135"/>
        <v>-10.035057333902694</v>
      </c>
      <c r="AA297">
        <f t="shared" si="136"/>
        <v>-0.79937631738574266</v>
      </c>
      <c r="AB297">
        <f t="shared" si="137"/>
        <v>-11.657998824970601</v>
      </c>
      <c r="AC297">
        <v>-1.22273919999644E-3</v>
      </c>
      <c r="AD297">
        <v>2.36161701529564E-2</v>
      </c>
      <c r="AE297">
        <v>2.6795827517729598</v>
      </c>
      <c r="AF297">
        <v>0</v>
      </c>
      <c r="AG297">
        <v>0</v>
      </c>
      <c r="AH297">
        <f t="shared" si="138"/>
        <v>1</v>
      </c>
      <c r="AI297">
        <f t="shared" si="139"/>
        <v>0</v>
      </c>
      <c r="AJ297">
        <f t="shared" si="140"/>
        <v>53642.357756449434</v>
      </c>
      <c r="AK297">
        <f t="shared" si="141"/>
        <v>-4.1651332225806498E-2</v>
      </c>
      <c r="AL297">
        <f t="shared" si="142"/>
        <v>-2.0409152790645185E-2</v>
      </c>
      <c r="AM297">
        <f t="shared" si="143"/>
        <v>0.49</v>
      </c>
      <c r="AN297">
        <f t="shared" si="144"/>
        <v>0.39</v>
      </c>
      <c r="AO297">
        <v>16.91</v>
      </c>
      <c r="AP297">
        <v>0.5</v>
      </c>
      <c r="AQ297" t="s">
        <v>196</v>
      </c>
      <c r="AR297">
        <v>1591801954.0999999</v>
      </c>
      <c r="AS297">
        <v>413.28374193548399</v>
      </c>
      <c r="AT297">
        <v>409.993870967742</v>
      </c>
      <c r="AU297">
        <v>29.184909677419402</v>
      </c>
      <c r="AV297">
        <v>29.154548387096799</v>
      </c>
      <c r="AW297">
        <v>1000.0034838709699</v>
      </c>
      <c r="AX297">
        <v>101.739096774194</v>
      </c>
      <c r="AY297">
        <v>0.10001294516129</v>
      </c>
      <c r="AZ297">
        <v>27.7051290322581</v>
      </c>
      <c r="BA297">
        <v>27.773329032258101</v>
      </c>
      <c r="BB297">
        <v>27.788900000000002</v>
      </c>
      <c r="BC297">
        <v>0</v>
      </c>
      <c r="BD297">
        <v>0</v>
      </c>
      <c r="BE297">
        <v>9994.5125806451597</v>
      </c>
      <c r="BF297">
        <v>-4.1651332225806498E-2</v>
      </c>
      <c r="BG297">
        <v>1.91117E-3</v>
      </c>
      <c r="BH297">
        <v>1591801929.5999999</v>
      </c>
      <c r="BI297" t="s">
        <v>882</v>
      </c>
      <c r="BJ297">
        <v>47</v>
      </c>
      <c r="BK297">
        <v>-1.3540000000000001</v>
      </c>
      <c r="BL297">
        <v>0.38400000000000001</v>
      </c>
      <c r="BM297">
        <v>410</v>
      </c>
      <c r="BN297">
        <v>29</v>
      </c>
      <c r="BO297">
        <v>0.43</v>
      </c>
      <c r="BP297">
        <v>0.16</v>
      </c>
      <c r="BQ297">
        <v>3.3049351219512202</v>
      </c>
      <c r="BR297">
        <v>-0.118648222996528</v>
      </c>
      <c r="BS297">
        <v>3.6112734874377501E-2</v>
      </c>
      <c r="BT297">
        <v>0</v>
      </c>
      <c r="BU297">
        <v>2.89535975609756E-2</v>
      </c>
      <c r="BV297">
        <v>2.3143350522653899E-2</v>
      </c>
      <c r="BW297">
        <v>2.4599773883045499E-3</v>
      </c>
      <c r="BX297">
        <v>1</v>
      </c>
      <c r="BY297">
        <v>1</v>
      </c>
      <c r="BZ297">
        <v>2</v>
      </c>
      <c r="CA297" t="s">
        <v>203</v>
      </c>
      <c r="CB297">
        <v>100</v>
      </c>
      <c r="CC297">
        <v>100</v>
      </c>
      <c r="CD297">
        <v>-1.3540000000000001</v>
      </c>
      <c r="CE297">
        <v>0.38400000000000001</v>
      </c>
      <c r="CF297">
        <v>2</v>
      </c>
      <c r="CG297">
        <v>1048.1099999999999</v>
      </c>
      <c r="CH297">
        <v>725.55499999999995</v>
      </c>
      <c r="CI297">
        <v>26.999500000000001</v>
      </c>
      <c r="CJ297">
        <v>32.648600000000002</v>
      </c>
      <c r="CK297">
        <v>30</v>
      </c>
      <c r="CL297">
        <v>32.384700000000002</v>
      </c>
      <c r="CM297">
        <v>32.425699999999999</v>
      </c>
      <c r="CN297">
        <v>30.933199999999999</v>
      </c>
      <c r="CO297">
        <v>-30</v>
      </c>
      <c r="CP297">
        <v>-30</v>
      </c>
      <c r="CQ297">
        <v>27</v>
      </c>
      <c r="CR297">
        <v>410</v>
      </c>
      <c r="CS297">
        <v>20</v>
      </c>
      <c r="CT297">
        <v>99.960700000000003</v>
      </c>
      <c r="CU297">
        <v>100.226</v>
      </c>
    </row>
    <row r="298" spans="1:99" x14ac:dyDescent="0.25">
      <c r="A298">
        <v>282</v>
      </c>
      <c r="B298">
        <v>1591801967.0999999</v>
      </c>
      <c r="C298">
        <v>16152.5999999046</v>
      </c>
      <c r="D298" t="s">
        <v>883</v>
      </c>
      <c r="E298" t="s">
        <v>884</v>
      </c>
      <c r="F298">
        <v>1591801958.7451601</v>
      </c>
      <c r="G298">
        <f t="shared" si="116"/>
        <v>1.9463341199054714E-5</v>
      </c>
      <c r="H298">
        <f t="shared" si="117"/>
        <v>-1.9553751689000958</v>
      </c>
      <c r="I298">
        <f t="shared" si="118"/>
        <v>413.286612903226</v>
      </c>
      <c r="J298">
        <f t="shared" si="119"/>
        <v>1660.3357244391311</v>
      </c>
      <c r="K298">
        <f t="shared" si="120"/>
        <v>169.08676405395587</v>
      </c>
      <c r="L298">
        <f t="shared" si="121"/>
        <v>42.088654104116557</v>
      </c>
      <c r="M298">
        <f t="shared" si="122"/>
        <v>2.4839860272746193E-3</v>
      </c>
      <c r="N298">
        <f t="shared" si="123"/>
        <v>2.7302620651077576</v>
      </c>
      <c r="O298">
        <f t="shared" si="124"/>
        <v>2.4827311985373577E-3</v>
      </c>
      <c r="P298">
        <f t="shared" si="125"/>
        <v>1.5518196849375167E-3</v>
      </c>
      <c r="Q298">
        <f t="shared" si="126"/>
        <v>-5.9048827929000002E-3</v>
      </c>
      <c r="R298">
        <f t="shared" si="127"/>
        <v>27.697319548974324</v>
      </c>
      <c r="S298">
        <f t="shared" si="128"/>
        <v>27.7700161290323</v>
      </c>
      <c r="T298">
        <f t="shared" si="129"/>
        <v>3.7442578302725793</v>
      </c>
      <c r="U298">
        <f t="shared" si="130"/>
        <v>79.693217602097292</v>
      </c>
      <c r="V298">
        <f t="shared" si="131"/>
        <v>2.9722198773058999</v>
      </c>
      <c r="W298">
        <f t="shared" si="132"/>
        <v>3.7295769536448984</v>
      </c>
      <c r="X298">
        <f t="shared" si="133"/>
        <v>0.77203795296667943</v>
      </c>
      <c r="Y298">
        <f t="shared" si="134"/>
        <v>-0.85833334687831286</v>
      </c>
      <c r="Z298">
        <f t="shared" si="135"/>
        <v>-9.8999760460353912</v>
      </c>
      <c r="AA298">
        <f t="shared" si="136"/>
        <v>-0.78831348572057924</v>
      </c>
      <c r="AB298">
        <f t="shared" si="137"/>
        <v>-11.552527761427184</v>
      </c>
      <c r="AC298">
        <v>-1.22342261389191E-3</v>
      </c>
      <c r="AD298">
        <v>2.3629369712470299E-2</v>
      </c>
      <c r="AE298">
        <v>2.6805247952093101</v>
      </c>
      <c r="AF298">
        <v>0</v>
      </c>
      <c r="AG298">
        <v>0</v>
      </c>
      <c r="AH298">
        <f t="shared" si="138"/>
        <v>1</v>
      </c>
      <c r="AI298">
        <f t="shared" si="139"/>
        <v>0</v>
      </c>
      <c r="AJ298">
        <f t="shared" si="140"/>
        <v>53671.534754864362</v>
      </c>
      <c r="AK298">
        <f t="shared" si="141"/>
        <v>-3.0899439000000001E-2</v>
      </c>
      <c r="AL298">
        <f t="shared" si="142"/>
        <v>-1.5140725109999999E-2</v>
      </c>
      <c r="AM298">
        <f t="shared" si="143"/>
        <v>0.49</v>
      </c>
      <c r="AN298">
        <f t="shared" si="144"/>
        <v>0.39</v>
      </c>
      <c r="AO298">
        <v>16.91</v>
      </c>
      <c r="AP298">
        <v>0.5</v>
      </c>
      <c r="AQ298" t="s">
        <v>196</v>
      </c>
      <c r="AR298">
        <v>1591801958.7451601</v>
      </c>
      <c r="AS298">
        <v>413.286612903226</v>
      </c>
      <c r="AT298">
        <v>409.99370967741902</v>
      </c>
      <c r="AU298">
        <v>29.185506451612898</v>
      </c>
      <c r="AV298">
        <v>29.153554838709699</v>
      </c>
      <c r="AW298">
        <v>1000.01029032258</v>
      </c>
      <c r="AX298">
        <v>101.738903225806</v>
      </c>
      <c r="AY298">
        <v>9.9996922580645103E-2</v>
      </c>
      <c r="AZ298">
        <v>27.7027580645161</v>
      </c>
      <c r="BA298">
        <v>27.7700161290323</v>
      </c>
      <c r="BB298">
        <v>27.787267741935501</v>
      </c>
      <c r="BC298">
        <v>0</v>
      </c>
      <c r="BD298">
        <v>0</v>
      </c>
      <c r="BE298">
        <v>10000.117741935501</v>
      </c>
      <c r="BF298">
        <v>-3.0899439000000001E-2</v>
      </c>
      <c r="BG298">
        <v>1.9379880645161299E-3</v>
      </c>
      <c r="BH298">
        <v>1591801929.5999999</v>
      </c>
      <c r="BI298" t="s">
        <v>882</v>
      </c>
      <c r="BJ298">
        <v>47</v>
      </c>
      <c r="BK298">
        <v>-1.3540000000000001</v>
      </c>
      <c r="BL298">
        <v>0.38400000000000001</v>
      </c>
      <c r="BM298">
        <v>410</v>
      </c>
      <c r="BN298">
        <v>29</v>
      </c>
      <c r="BO298">
        <v>0.43</v>
      </c>
      <c r="BP298">
        <v>0.16</v>
      </c>
      <c r="BQ298">
        <v>3.2868826829268301</v>
      </c>
      <c r="BR298">
        <v>5.4057700348443503E-2</v>
      </c>
      <c r="BS298">
        <v>2.3167388562414699E-2</v>
      </c>
      <c r="BT298">
        <v>1</v>
      </c>
      <c r="BU298">
        <v>3.1252929268292699E-2</v>
      </c>
      <c r="BV298">
        <v>2.3033895470379699E-2</v>
      </c>
      <c r="BW298">
        <v>2.4620083304374399E-3</v>
      </c>
      <c r="BX298">
        <v>1</v>
      </c>
      <c r="BY298">
        <v>2</v>
      </c>
      <c r="BZ298">
        <v>2</v>
      </c>
      <c r="CA298" t="s">
        <v>289</v>
      </c>
      <c r="CB298">
        <v>100</v>
      </c>
      <c r="CC298">
        <v>100</v>
      </c>
      <c r="CD298">
        <v>-1.3540000000000001</v>
      </c>
      <c r="CE298">
        <v>0.38400000000000001</v>
      </c>
      <c r="CF298">
        <v>2</v>
      </c>
      <c r="CG298">
        <v>1046.67</v>
      </c>
      <c r="CH298">
        <v>725.56200000000001</v>
      </c>
      <c r="CI298">
        <v>26.999500000000001</v>
      </c>
      <c r="CJ298">
        <v>32.647500000000001</v>
      </c>
      <c r="CK298">
        <v>29.9999</v>
      </c>
      <c r="CL298">
        <v>32.383699999999997</v>
      </c>
      <c r="CM298">
        <v>32.424399999999999</v>
      </c>
      <c r="CN298">
        <v>30.933299999999999</v>
      </c>
      <c r="CO298">
        <v>-30</v>
      </c>
      <c r="CP298">
        <v>-30</v>
      </c>
      <c r="CQ298">
        <v>27</v>
      </c>
      <c r="CR298">
        <v>410</v>
      </c>
      <c r="CS298">
        <v>20</v>
      </c>
      <c r="CT298">
        <v>99.961299999999994</v>
      </c>
      <c r="CU298">
        <v>100.227</v>
      </c>
    </row>
    <row r="299" spans="1:99" x14ac:dyDescent="0.25">
      <c r="A299">
        <v>283</v>
      </c>
      <c r="B299">
        <v>1591801972.0999999</v>
      </c>
      <c r="C299">
        <v>16157.5999999046</v>
      </c>
      <c r="D299" t="s">
        <v>885</v>
      </c>
      <c r="E299" t="s">
        <v>886</v>
      </c>
      <c r="F299">
        <v>1591801963.53548</v>
      </c>
      <c r="G299">
        <f t="shared" si="116"/>
        <v>1.9974154925013602E-5</v>
      </c>
      <c r="H299">
        <f t="shared" si="117"/>
        <v>-1.956933554157062</v>
      </c>
      <c r="I299">
        <f t="shared" si="118"/>
        <v>413.28061290322597</v>
      </c>
      <c r="J299">
        <f t="shared" si="119"/>
        <v>1628.1626251373823</v>
      </c>
      <c r="K299">
        <f t="shared" si="120"/>
        <v>165.81198537777217</v>
      </c>
      <c r="L299">
        <f t="shared" si="121"/>
        <v>42.088473157184914</v>
      </c>
      <c r="M299">
        <f t="shared" si="122"/>
        <v>2.5515647980880332E-3</v>
      </c>
      <c r="N299">
        <f t="shared" si="123"/>
        <v>2.7303325910498533</v>
      </c>
      <c r="O299">
        <f t="shared" si="124"/>
        <v>2.5502408172334294E-3</v>
      </c>
      <c r="P299">
        <f t="shared" si="125"/>
        <v>1.5940194050960976E-3</v>
      </c>
      <c r="Q299">
        <f t="shared" si="126"/>
        <v>-3.8581822390548475E-3</v>
      </c>
      <c r="R299">
        <f t="shared" si="127"/>
        <v>27.694226275322507</v>
      </c>
      <c r="S299">
        <f t="shared" si="128"/>
        <v>27.766622580645201</v>
      </c>
      <c r="T299">
        <f t="shared" si="129"/>
        <v>3.7435158912320481</v>
      </c>
      <c r="U299">
        <f t="shared" si="130"/>
        <v>79.705907243086187</v>
      </c>
      <c r="V299">
        <f t="shared" si="131"/>
        <v>2.9721783046364183</v>
      </c>
      <c r="W299">
        <f t="shared" si="132"/>
        <v>3.728931025867257</v>
      </c>
      <c r="X299">
        <f t="shared" si="133"/>
        <v>0.77133758659562979</v>
      </c>
      <c r="Y299">
        <f t="shared" si="134"/>
        <v>-0.88086023219309983</v>
      </c>
      <c r="Z299">
        <f t="shared" si="135"/>
        <v>-9.8370792166787666</v>
      </c>
      <c r="AA299">
        <f t="shared" si="136"/>
        <v>-0.7832600755148349</v>
      </c>
      <c r="AB299">
        <f t="shared" si="137"/>
        <v>-11.505057706625756</v>
      </c>
      <c r="AC299">
        <v>-1.22347232151635E-3</v>
      </c>
      <c r="AD299">
        <v>2.3630329773059299E-2</v>
      </c>
      <c r="AE299">
        <v>2.6805933003276099</v>
      </c>
      <c r="AF299">
        <v>0</v>
      </c>
      <c r="AG299">
        <v>0</v>
      </c>
      <c r="AH299">
        <f t="shared" si="138"/>
        <v>1</v>
      </c>
      <c r="AI299">
        <f t="shared" si="139"/>
        <v>0</v>
      </c>
      <c r="AJ299">
        <f t="shared" si="140"/>
        <v>53674.177697362007</v>
      </c>
      <c r="AK299">
        <f t="shared" si="141"/>
        <v>-2.0189336677419401E-2</v>
      </c>
      <c r="AL299">
        <f t="shared" si="142"/>
        <v>-9.892774971935506E-3</v>
      </c>
      <c r="AM299">
        <f t="shared" si="143"/>
        <v>0.49</v>
      </c>
      <c r="AN299">
        <f t="shared" si="144"/>
        <v>0.39</v>
      </c>
      <c r="AO299">
        <v>16.91</v>
      </c>
      <c r="AP299">
        <v>0.5</v>
      </c>
      <c r="AQ299" t="s">
        <v>196</v>
      </c>
      <c r="AR299">
        <v>1591801963.53548</v>
      </c>
      <c r="AS299">
        <v>413.28061290322597</v>
      </c>
      <c r="AT299">
        <v>409.985419354839</v>
      </c>
      <c r="AU299">
        <v>29.184799999999999</v>
      </c>
      <c r="AV299">
        <v>29.1520096774194</v>
      </c>
      <c r="AW299">
        <v>1000.00667741935</v>
      </c>
      <c r="AX299">
        <v>101.73993548387099</v>
      </c>
      <c r="AY299">
        <v>0.10000532903225801</v>
      </c>
      <c r="AZ299">
        <v>27.699793548387099</v>
      </c>
      <c r="BA299">
        <v>27.766622580645201</v>
      </c>
      <c r="BB299">
        <v>27.7829193548387</v>
      </c>
      <c r="BC299">
        <v>0</v>
      </c>
      <c r="BD299">
        <v>0</v>
      </c>
      <c r="BE299">
        <v>10000.4225806452</v>
      </c>
      <c r="BF299">
        <v>-2.0189336677419401E-2</v>
      </c>
      <c r="BG299">
        <v>1.9999474193548401E-3</v>
      </c>
      <c r="BH299">
        <v>1591801929.5999999</v>
      </c>
      <c r="BI299" t="s">
        <v>882</v>
      </c>
      <c r="BJ299">
        <v>47</v>
      </c>
      <c r="BK299">
        <v>-1.3540000000000001</v>
      </c>
      <c r="BL299">
        <v>0.38400000000000001</v>
      </c>
      <c r="BM299">
        <v>410</v>
      </c>
      <c r="BN299">
        <v>29</v>
      </c>
      <c r="BO299">
        <v>0.43</v>
      </c>
      <c r="BP299">
        <v>0.16</v>
      </c>
      <c r="BQ299">
        <v>3.2934914634146302</v>
      </c>
      <c r="BR299">
        <v>-2.64539372822368E-2</v>
      </c>
      <c r="BS299">
        <v>1.9967849104458299E-2</v>
      </c>
      <c r="BT299">
        <v>1</v>
      </c>
      <c r="BU299">
        <v>3.2133241463414598E-2</v>
      </c>
      <c r="BV299">
        <v>1.4159109407665E-2</v>
      </c>
      <c r="BW299">
        <v>2.05720627467774E-3</v>
      </c>
      <c r="BX299">
        <v>1</v>
      </c>
      <c r="BY299">
        <v>2</v>
      </c>
      <c r="BZ299">
        <v>2</v>
      </c>
      <c r="CA299" t="s">
        <v>289</v>
      </c>
      <c r="CB299">
        <v>100</v>
      </c>
      <c r="CC299">
        <v>100</v>
      </c>
      <c r="CD299">
        <v>-1.3540000000000001</v>
      </c>
      <c r="CE299">
        <v>0.38400000000000001</v>
      </c>
      <c r="CF299">
        <v>2</v>
      </c>
      <c r="CG299">
        <v>1048.3499999999999</v>
      </c>
      <c r="CH299">
        <v>725.75400000000002</v>
      </c>
      <c r="CI299">
        <v>26.999600000000001</v>
      </c>
      <c r="CJ299">
        <v>32.647500000000001</v>
      </c>
      <c r="CK299">
        <v>29.9999</v>
      </c>
      <c r="CL299">
        <v>32.381799999999998</v>
      </c>
      <c r="CM299">
        <v>32.424399999999999</v>
      </c>
      <c r="CN299">
        <v>30.934100000000001</v>
      </c>
      <c r="CO299">
        <v>-30</v>
      </c>
      <c r="CP299">
        <v>-30</v>
      </c>
      <c r="CQ299">
        <v>27</v>
      </c>
      <c r="CR299">
        <v>410</v>
      </c>
      <c r="CS299">
        <v>20</v>
      </c>
      <c r="CT299">
        <v>99.961299999999994</v>
      </c>
      <c r="CU299">
        <v>100.229</v>
      </c>
    </row>
    <row r="300" spans="1:99" x14ac:dyDescent="0.25">
      <c r="A300">
        <v>284</v>
      </c>
      <c r="B300">
        <v>1591801977.0999999</v>
      </c>
      <c r="C300">
        <v>16162.5999999046</v>
      </c>
      <c r="D300" t="s">
        <v>887</v>
      </c>
      <c r="E300" t="s">
        <v>888</v>
      </c>
      <c r="F300">
        <v>1591801968.4709699</v>
      </c>
      <c r="G300">
        <f t="shared" si="116"/>
        <v>2.0805126199440307E-5</v>
      </c>
      <c r="H300">
        <f t="shared" si="117"/>
        <v>-1.9489588066692289</v>
      </c>
      <c r="I300">
        <f t="shared" si="118"/>
        <v>413.271064516129</v>
      </c>
      <c r="J300">
        <f t="shared" si="119"/>
        <v>1573.6133145769961</v>
      </c>
      <c r="K300">
        <f t="shared" si="120"/>
        <v>160.25702668893726</v>
      </c>
      <c r="L300">
        <f t="shared" si="121"/>
        <v>42.087590008559388</v>
      </c>
      <c r="M300">
        <f t="shared" si="122"/>
        <v>2.660158443853288E-3</v>
      </c>
      <c r="N300">
        <f t="shared" si="123"/>
        <v>2.7299914845198407</v>
      </c>
      <c r="O300">
        <f t="shared" si="124"/>
        <v>2.6587192232007551E-3</v>
      </c>
      <c r="P300">
        <f t="shared" si="125"/>
        <v>1.6618287547856794E-3</v>
      </c>
      <c r="Q300">
        <f t="shared" si="126"/>
        <v>-3.7249902425806488E-3</v>
      </c>
      <c r="R300">
        <f t="shared" si="127"/>
        <v>27.691170022576799</v>
      </c>
      <c r="S300">
        <f t="shared" si="128"/>
        <v>27.763306451612898</v>
      </c>
      <c r="T300">
        <f t="shared" si="129"/>
        <v>3.7427910024862823</v>
      </c>
      <c r="U300">
        <f t="shared" si="130"/>
        <v>79.718038882283793</v>
      </c>
      <c r="V300">
        <f t="shared" si="131"/>
        <v>2.9721399297260285</v>
      </c>
      <c r="W300">
        <f t="shared" si="132"/>
        <v>3.7283154119168183</v>
      </c>
      <c r="X300">
        <f t="shared" si="133"/>
        <v>0.7706510727602538</v>
      </c>
      <c r="Y300">
        <f t="shared" si="134"/>
        <v>-0.91750606539531754</v>
      </c>
      <c r="Z300">
        <f t="shared" si="135"/>
        <v>-9.7636849138188992</v>
      </c>
      <c r="AA300">
        <f t="shared" si="136"/>
        <v>-0.77748950125483063</v>
      </c>
      <c r="AB300">
        <f t="shared" si="137"/>
        <v>-11.462405470711628</v>
      </c>
      <c r="AC300">
        <v>-1.22323191727014E-3</v>
      </c>
      <c r="AD300">
        <v>2.3625686569026898E-2</v>
      </c>
      <c r="AE300">
        <v>2.6802619672403498</v>
      </c>
      <c r="AF300">
        <v>0</v>
      </c>
      <c r="AG300">
        <v>0</v>
      </c>
      <c r="AH300">
        <f t="shared" si="138"/>
        <v>1</v>
      </c>
      <c r="AI300">
        <f t="shared" si="139"/>
        <v>0</v>
      </c>
      <c r="AJ300">
        <f t="shared" si="140"/>
        <v>53664.572524107105</v>
      </c>
      <c r="AK300">
        <f t="shared" si="141"/>
        <v>-1.9492361290322599E-2</v>
      </c>
      <c r="AL300">
        <f t="shared" si="142"/>
        <v>-9.5512570322580734E-3</v>
      </c>
      <c r="AM300">
        <f t="shared" si="143"/>
        <v>0.49</v>
      </c>
      <c r="AN300">
        <f t="shared" si="144"/>
        <v>0.39</v>
      </c>
      <c r="AO300">
        <v>16.91</v>
      </c>
      <c r="AP300">
        <v>0.5</v>
      </c>
      <c r="AQ300" t="s">
        <v>196</v>
      </c>
      <c r="AR300">
        <v>1591801968.4709699</v>
      </c>
      <c r="AS300">
        <v>413.271064516129</v>
      </c>
      <c r="AT300">
        <v>409.98990322580698</v>
      </c>
      <c r="AU300">
        <v>29.184361290322599</v>
      </c>
      <c r="AV300">
        <v>29.150206451612899</v>
      </c>
      <c r="AW300">
        <v>999.99651612903199</v>
      </c>
      <c r="AX300">
        <v>101.740225806452</v>
      </c>
      <c r="AY300">
        <v>9.9930987096774199E-2</v>
      </c>
      <c r="AZ300">
        <v>27.696967741935499</v>
      </c>
      <c r="BA300">
        <v>27.763306451612898</v>
      </c>
      <c r="BB300">
        <v>27.7810290322581</v>
      </c>
      <c r="BC300">
        <v>0</v>
      </c>
      <c r="BD300">
        <v>0</v>
      </c>
      <c r="BE300">
        <v>9998.42903225806</v>
      </c>
      <c r="BF300">
        <v>-1.9492361290322599E-2</v>
      </c>
      <c r="BG300">
        <v>1.9999474193548401E-3</v>
      </c>
      <c r="BH300">
        <v>1591801929.5999999</v>
      </c>
      <c r="BI300" t="s">
        <v>882</v>
      </c>
      <c r="BJ300">
        <v>47</v>
      </c>
      <c r="BK300">
        <v>-1.3540000000000001</v>
      </c>
      <c r="BL300">
        <v>0.38400000000000001</v>
      </c>
      <c r="BM300">
        <v>410</v>
      </c>
      <c r="BN300">
        <v>29</v>
      </c>
      <c r="BO300">
        <v>0.43</v>
      </c>
      <c r="BP300">
        <v>0.16</v>
      </c>
      <c r="BQ300">
        <v>3.28498024390244</v>
      </c>
      <c r="BR300">
        <v>-0.14182599303148599</v>
      </c>
      <c r="BS300">
        <v>2.78608677825916E-2</v>
      </c>
      <c r="BT300">
        <v>0</v>
      </c>
      <c r="BU300">
        <v>3.3519839024390201E-2</v>
      </c>
      <c r="BV300">
        <v>1.0193933101042E-2</v>
      </c>
      <c r="BW300">
        <v>1.82495014083286E-3</v>
      </c>
      <c r="BX300">
        <v>1</v>
      </c>
      <c r="BY300">
        <v>1</v>
      </c>
      <c r="BZ300">
        <v>2</v>
      </c>
      <c r="CA300" t="s">
        <v>203</v>
      </c>
      <c r="CB300">
        <v>100</v>
      </c>
      <c r="CC300">
        <v>100</v>
      </c>
      <c r="CD300">
        <v>-1.3540000000000001</v>
      </c>
      <c r="CE300">
        <v>0.38400000000000001</v>
      </c>
      <c r="CF300">
        <v>2</v>
      </c>
      <c r="CG300">
        <v>1047.43</v>
      </c>
      <c r="CH300">
        <v>725.73500000000001</v>
      </c>
      <c r="CI300">
        <v>26.999600000000001</v>
      </c>
      <c r="CJ300">
        <v>32.647500000000001</v>
      </c>
      <c r="CK300">
        <v>30.0001</v>
      </c>
      <c r="CL300">
        <v>32.381799999999998</v>
      </c>
      <c r="CM300">
        <v>32.422899999999998</v>
      </c>
      <c r="CN300">
        <v>30.9346</v>
      </c>
      <c r="CO300">
        <v>-30</v>
      </c>
      <c r="CP300">
        <v>-30</v>
      </c>
      <c r="CQ300">
        <v>27</v>
      </c>
      <c r="CR300">
        <v>410</v>
      </c>
      <c r="CS300">
        <v>20</v>
      </c>
      <c r="CT300">
        <v>99.960400000000007</v>
      </c>
      <c r="CU300">
        <v>100.22799999999999</v>
      </c>
    </row>
    <row r="301" spans="1:99" x14ac:dyDescent="0.25">
      <c r="A301">
        <v>285</v>
      </c>
      <c r="B301">
        <v>1591801982.0999999</v>
      </c>
      <c r="C301">
        <v>16167.5999999046</v>
      </c>
      <c r="D301" t="s">
        <v>889</v>
      </c>
      <c r="E301" t="s">
        <v>890</v>
      </c>
      <c r="F301">
        <v>1591801973.4709699</v>
      </c>
      <c r="G301">
        <f t="shared" si="116"/>
        <v>2.137709445962996E-5</v>
      </c>
      <c r="H301">
        <f t="shared" si="117"/>
        <v>-1.9478561166900428</v>
      </c>
      <c r="I301">
        <f t="shared" si="118"/>
        <v>413.26038709677402</v>
      </c>
      <c r="J301">
        <f t="shared" si="119"/>
        <v>1540.7310070231097</v>
      </c>
      <c r="K301">
        <f t="shared" si="120"/>
        <v>156.90910907831295</v>
      </c>
      <c r="L301">
        <f t="shared" si="121"/>
        <v>42.086723030258938</v>
      </c>
      <c r="M301">
        <f t="shared" si="122"/>
        <v>2.7358784529439573E-3</v>
      </c>
      <c r="N301">
        <f t="shared" si="123"/>
        <v>2.7307903586089051</v>
      </c>
      <c r="O301">
        <f t="shared" si="124"/>
        <v>2.7343566032681879E-3</v>
      </c>
      <c r="P301">
        <f t="shared" si="125"/>
        <v>1.7091095353892597E-3</v>
      </c>
      <c r="Q301">
        <f t="shared" si="126"/>
        <v>-2.988014325483874E-3</v>
      </c>
      <c r="R301">
        <f t="shared" si="127"/>
        <v>27.689243327535355</v>
      </c>
      <c r="S301">
        <f t="shared" si="128"/>
        <v>27.759909677419401</v>
      </c>
      <c r="T301">
        <f t="shared" si="129"/>
        <v>3.7420486121084946</v>
      </c>
      <c r="U301">
        <f t="shared" si="130"/>
        <v>79.72543409527924</v>
      </c>
      <c r="V301">
        <f t="shared" si="131"/>
        <v>2.9721075314781649</v>
      </c>
      <c r="W301">
        <f t="shared" si="132"/>
        <v>3.7279289416301236</v>
      </c>
      <c r="X301">
        <f t="shared" si="133"/>
        <v>0.76994108063032973</v>
      </c>
      <c r="Y301">
        <f t="shared" si="134"/>
        <v>-0.9427298656696812</v>
      </c>
      <c r="Z301">
        <f t="shared" si="135"/>
        <v>-9.5276618812803058</v>
      </c>
      <c r="AA301">
        <f t="shared" si="136"/>
        <v>-0.75845329754311253</v>
      </c>
      <c r="AB301">
        <f t="shared" si="137"/>
        <v>-11.231833058818584</v>
      </c>
      <c r="AC301">
        <v>-1.22379499413203E-3</v>
      </c>
      <c r="AD301">
        <v>2.3636561920843301E-2</v>
      </c>
      <c r="AE301">
        <v>2.68103794988901</v>
      </c>
      <c r="AF301">
        <v>0</v>
      </c>
      <c r="AG301">
        <v>0</v>
      </c>
      <c r="AH301">
        <f t="shared" si="138"/>
        <v>1</v>
      </c>
      <c r="AI301">
        <f t="shared" si="139"/>
        <v>0</v>
      </c>
      <c r="AJ301">
        <f t="shared" si="140"/>
        <v>53688.591551636746</v>
      </c>
      <c r="AK301">
        <f t="shared" si="141"/>
        <v>-1.56358677419355E-2</v>
      </c>
      <c r="AL301">
        <f t="shared" si="142"/>
        <v>-7.6615751935483947E-3</v>
      </c>
      <c r="AM301">
        <f t="shared" si="143"/>
        <v>0.49</v>
      </c>
      <c r="AN301">
        <f t="shared" si="144"/>
        <v>0.39</v>
      </c>
      <c r="AO301">
        <v>16.91</v>
      </c>
      <c r="AP301">
        <v>0.5</v>
      </c>
      <c r="AQ301" t="s">
        <v>196</v>
      </c>
      <c r="AR301">
        <v>1591801973.4709699</v>
      </c>
      <c r="AS301">
        <v>413.26038709677402</v>
      </c>
      <c r="AT301">
        <v>409.981516129032</v>
      </c>
      <c r="AU301">
        <v>29.183890322580599</v>
      </c>
      <c r="AV301">
        <v>29.148796774193599</v>
      </c>
      <c r="AW301">
        <v>1000.0045483871</v>
      </c>
      <c r="AX301">
        <v>101.74067741935499</v>
      </c>
      <c r="AY301">
        <v>0.100012722580645</v>
      </c>
      <c r="AZ301">
        <v>27.695193548387099</v>
      </c>
      <c r="BA301">
        <v>27.759909677419401</v>
      </c>
      <c r="BB301">
        <v>27.7772677419355</v>
      </c>
      <c r="BC301">
        <v>0</v>
      </c>
      <c r="BD301">
        <v>0</v>
      </c>
      <c r="BE301">
        <v>10002.987096774201</v>
      </c>
      <c r="BF301">
        <v>-1.56358677419355E-2</v>
      </c>
      <c r="BG301">
        <v>1.99717322580645E-3</v>
      </c>
      <c r="BH301">
        <v>1591801929.5999999</v>
      </c>
      <c r="BI301" t="s">
        <v>882</v>
      </c>
      <c r="BJ301">
        <v>47</v>
      </c>
      <c r="BK301">
        <v>-1.3540000000000001</v>
      </c>
      <c r="BL301">
        <v>0.38400000000000001</v>
      </c>
      <c r="BM301">
        <v>410</v>
      </c>
      <c r="BN301">
        <v>29</v>
      </c>
      <c r="BO301">
        <v>0.43</v>
      </c>
      <c r="BP301">
        <v>0.16</v>
      </c>
      <c r="BQ301">
        <v>3.2806609756097602</v>
      </c>
      <c r="BR301">
        <v>-3.5435958188135802E-2</v>
      </c>
      <c r="BS301">
        <v>2.69887434353457E-2</v>
      </c>
      <c r="BT301">
        <v>1</v>
      </c>
      <c r="BU301">
        <v>3.4842185365853699E-2</v>
      </c>
      <c r="BV301">
        <v>1.1683120557492301E-2</v>
      </c>
      <c r="BW301">
        <v>1.95390404881636E-3</v>
      </c>
      <c r="BX301">
        <v>1</v>
      </c>
      <c r="BY301">
        <v>2</v>
      </c>
      <c r="BZ301">
        <v>2</v>
      </c>
      <c r="CA301" t="s">
        <v>289</v>
      </c>
      <c r="CB301">
        <v>100</v>
      </c>
      <c r="CC301">
        <v>100</v>
      </c>
      <c r="CD301">
        <v>-1.3540000000000001</v>
      </c>
      <c r="CE301">
        <v>0.38400000000000001</v>
      </c>
      <c r="CF301">
        <v>2</v>
      </c>
      <c r="CG301">
        <v>1049.3399999999999</v>
      </c>
      <c r="CH301">
        <v>725.83799999999997</v>
      </c>
      <c r="CI301">
        <v>26.999700000000001</v>
      </c>
      <c r="CJ301">
        <v>32.6464</v>
      </c>
      <c r="CK301">
        <v>30.0001</v>
      </c>
      <c r="CL301">
        <v>32.380099999999999</v>
      </c>
      <c r="CM301">
        <v>32.421599999999998</v>
      </c>
      <c r="CN301">
        <v>30.936</v>
      </c>
      <c r="CO301">
        <v>-30</v>
      </c>
      <c r="CP301">
        <v>-30</v>
      </c>
      <c r="CQ301">
        <v>27</v>
      </c>
      <c r="CR301">
        <v>410</v>
      </c>
      <c r="CS301">
        <v>20</v>
      </c>
      <c r="CT301">
        <v>99.959900000000005</v>
      </c>
      <c r="CU301">
        <v>100.227</v>
      </c>
    </row>
    <row r="302" spans="1:99" x14ac:dyDescent="0.25">
      <c r="A302">
        <v>286</v>
      </c>
      <c r="B302">
        <v>1591801987.0999999</v>
      </c>
      <c r="C302">
        <v>16172.5999999046</v>
      </c>
      <c r="D302" t="s">
        <v>891</v>
      </c>
      <c r="E302" t="s">
        <v>892</v>
      </c>
      <c r="F302">
        <v>1591801978.4709699</v>
      </c>
      <c r="G302">
        <f t="shared" si="116"/>
        <v>2.2772225533398992E-5</v>
      </c>
      <c r="H302">
        <f t="shared" si="117"/>
        <v>-1.9381286887829421</v>
      </c>
      <c r="I302">
        <f t="shared" si="118"/>
        <v>413.24483870967703</v>
      </c>
      <c r="J302">
        <f t="shared" si="119"/>
        <v>1465.6552076345806</v>
      </c>
      <c r="K302">
        <f t="shared" si="120"/>
        <v>149.26220913563972</v>
      </c>
      <c r="L302">
        <f t="shared" si="121"/>
        <v>42.084821326603659</v>
      </c>
      <c r="M302">
        <f t="shared" si="122"/>
        <v>2.9155297380932081E-3</v>
      </c>
      <c r="N302">
        <f t="shared" si="123"/>
        <v>2.7312523518697964</v>
      </c>
      <c r="O302">
        <f t="shared" si="124"/>
        <v>2.9138018223651722E-3</v>
      </c>
      <c r="P302">
        <f t="shared" si="125"/>
        <v>1.8212812963216644E-3</v>
      </c>
      <c r="Q302">
        <f t="shared" si="126"/>
        <v>-6.015110142096775E-3</v>
      </c>
      <c r="R302">
        <f t="shared" si="127"/>
        <v>27.688899466646561</v>
      </c>
      <c r="S302">
        <f t="shared" si="128"/>
        <v>27.7589419354839</v>
      </c>
      <c r="T302">
        <f t="shared" si="129"/>
        <v>3.7418371283976466</v>
      </c>
      <c r="U302">
        <f t="shared" si="130"/>
        <v>79.726660654143785</v>
      </c>
      <c r="V302">
        <f t="shared" si="131"/>
        <v>2.9721639003967</v>
      </c>
      <c r="W302">
        <f t="shared" si="132"/>
        <v>3.7279422918388869</v>
      </c>
      <c r="X302">
        <f t="shared" si="133"/>
        <v>0.76967322800094662</v>
      </c>
      <c r="Y302">
        <f t="shared" si="134"/>
        <v>-1.0042551460228955</v>
      </c>
      <c r="Z302">
        <f t="shared" si="135"/>
        <v>-9.3777515669170519</v>
      </c>
      <c r="AA302">
        <f t="shared" si="136"/>
        <v>-0.7463899783434591</v>
      </c>
      <c r="AB302">
        <f t="shared" si="137"/>
        <v>-11.134411801425504</v>
      </c>
      <c r="AC302">
        <v>-1.22412070150805E-3</v>
      </c>
      <c r="AD302">
        <v>2.3642852682448302E-2</v>
      </c>
      <c r="AE302">
        <v>2.6814867017764898</v>
      </c>
      <c r="AF302">
        <v>0</v>
      </c>
      <c r="AG302">
        <v>0</v>
      </c>
      <c r="AH302">
        <f t="shared" si="138"/>
        <v>1</v>
      </c>
      <c r="AI302">
        <f t="shared" si="139"/>
        <v>0</v>
      </c>
      <c r="AJ302">
        <f t="shared" si="140"/>
        <v>53702.267228307392</v>
      </c>
      <c r="AK302">
        <f t="shared" si="141"/>
        <v>-3.1476243548387101E-2</v>
      </c>
      <c r="AL302">
        <f t="shared" si="142"/>
        <v>-1.5423359338709679E-2</v>
      </c>
      <c r="AM302">
        <f t="shared" si="143"/>
        <v>0.49</v>
      </c>
      <c r="AN302">
        <f t="shared" si="144"/>
        <v>0.39</v>
      </c>
      <c r="AO302">
        <v>16.91</v>
      </c>
      <c r="AP302">
        <v>0.5</v>
      </c>
      <c r="AQ302" t="s">
        <v>196</v>
      </c>
      <c r="AR302">
        <v>1591801978.4709699</v>
      </c>
      <c r="AS302">
        <v>413.24483870967703</v>
      </c>
      <c r="AT302">
        <v>409.98338709677398</v>
      </c>
      <c r="AU302">
        <v>29.184664516129001</v>
      </c>
      <c r="AV302">
        <v>29.147280645161299</v>
      </c>
      <c r="AW302">
        <v>1000.00332258064</v>
      </c>
      <c r="AX302">
        <v>101.739903225806</v>
      </c>
      <c r="AY302">
        <v>0.100016803225806</v>
      </c>
      <c r="AZ302">
        <v>27.695254838709701</v>
      </c>
      <c r="BA302">
        <v>27.7589419354839</v>
      </c>
      <c r="BB302">
        <v>27.776790322580599</v>
      </c>
      <c r="BC302">
        <v>0</v>
      </c>
      <c r="BD302">
        <v>0</v>
      </c>
      <c r="BE302">
        <v>10005.725483871</v>
      </c>
      <c r="BF302">
        <v>-3.1476243548387101E-2</v>
      </c>
      <c r="BG302">
        <v>1.9241170967741899E-3</v>
      </c>
      <c r="BH302">
        <v>1591801929.5999999</v>
      </c>
      <c r="BI302" t="s">
        <v>882</v>
      </c>
      <c r="BJ302">
        <v>47</v>
      </c>
      <c r="BK302">
        <v>-1.3540000000000001</v>
      </c>
      <c r="BL302">
        <v>0.38400000000000001</v>
      </c>
      <c r="BM302">
        <v>410</v>
      </c>
      <c r="BN302">
        <v>29</v>
      </c>
      <c r="BO302">
        <v>0.43</v>
      </c>
      <c r="BP302">
        <v>0.16</v>
      </c>
      <c r="BQ302">
        <v>3.266</v>
      </c>
      <c r="BR302">
        <v>-0.21823254355402699</v>
      </c>
      <c r="BS302">
        <v>3.6475365224938897E-2</v>
      </c>
      <c r="BT302">
        <v>0</v>
      </c>
      <c r="BU302">
        <v>3.6200729268292701E-2</v>
      </c>
      <c r="BV302">
        <v>2.9596927526134902E-2</v>
      </c>
      <c r="BW302">
        <v>3.1398562294446498E-3</v>
      </c>
      <c r="BX302">
        <v>1</v>
      </c>
      <c r="BY302">
        <v>1</v>
      </c>
      <c r="BZ302">
        <v>2</v>
      </c>
      <c r="CA302" t="s">
        <v>203</v>
      </c>
      <c r="CB302">
        <v>100</v>
      </c>
      <c r="CC302">
        <v>100</v>
      </c>
      <c r="CD302">
        <v>-1.3540000000000001</v>
      </c>
      <c r="CE302">
        <v>0.38400000000000001</v>
      </c>
      <c r="CF302">
        <v>2</v>
      </c>
      <c r="CG302">
        <v>1047.81</v>
      </c>
      <c r="CH302">
        <v>725.43</v>
      </c>
      <c r="CI302">
        <v>26.9998</v>
      </c>
      <c r="CJ302">
        <v>32.644500000000001</v>
      </c>
      <c r="CK302">
        <v>30.0001</v>
      </c>
      <c r="CL302">
        <v>32.378900000000002</v>
      </c>
      <c r="CM302">
        <v>32.421599999999998</v>
      </c>
      <c r="CN302">
        <v>30.936399999999999</v>
      </c>
      <c r="CO302">
        <v>-30</v>
      </c>
      <c r="CP302">
        <v>-30</v>
      </c>
      <c r="CQ302">
        <v>27</v>
      </c>
      <c r="CR302">
        <v>410</v>
      </c>
      <c r="CS302">
        <v>20</v>
      </c>
      <c r="CT302">
        <v>99.962299999999999</v>
      </c>
      <c r="CU302">
        <v>100.229</v>
      </c>
    </row>
    <row r="303" spans="1:99" x14ac:dyDescent="0.25">
      <c r="A303">
        <v>287</v>
      </c>
      <c r="B303">
        <v>1591803251.5</v>
      </c>
      <c r="C303">
        <v>17437</v>
      </c>
      <c r="D303" t="s">
        <v>894</v>
      </c>
      <c r="E303" t="s">
        <v>895</v>
      </c>
      <c r="F303">
        <v>1591803243.5</v>
      </c>
      <c r="G303">
        <f t="shared" si="116"/>
        <v>5.6596343615432919E-5</v>
      </c>
      <c r="H303">
        <f t="shared" si="117"/>
        <v>-2.9153641865433881</v>
      </c>
      <c r="I303">
        <f t="shared" si="118"/>
        <v>413.01974193548398</v>
      </c>
      <c r="J303">
        <f t="shared" si="119"/>
        <v>2252.6174972066647</v>
      </c>
      <c r="K303">
        <f t="shared" si="120"/>
        <v>229.39187763593759</v>
      </c>
      <c r="L303">
        <f t="shared" si="121"/>
        <v>42.059237407494443</v>
      </c>
      <c r="M303">
        <f t="shared" si="122"/>
        <v>2.471085336138594E-3</v>
      </c>
      <c r="N303">
        <f t="shared" si="123"/>
        <v>2.7925813735031371</v>
      </c>
      <c r="O303">
        <f t="shared" si="124"/>
        <v>2.4698712021011386E-3</v>
      </c>
      <c r="P303">
        <f t="shared" si="125"/>
        <v>1.5437785341037521E-3</v>
      </c>
      <c r="Q303">
        <f t="shared" si="126"/>
        <v>6.1964758163225763E-4</v>
      </c>
      <c r="R303">
        <f t="shared" si="127"/>
        <v>35.219798108001108</v>
      </c>
      <c r="S303">
        <f t="shared" si="128"/>
        <v>35.339264516128999</v>
      </c>
      <c r="T303">
        <f t="shared" si="129"/>
        <v>5.755359581006295</v>
      </c>
      <c r="U303">
        <f t="shared" si="130"/>
        <v>61.657521178002263</v>
      </c>
      <c r="V303">
        <f t="shared" si="131"/>
        <v>3.5282419731353509</v>
      </c>
      <c r="W303">
        <f t="shared" si="132"/>
        <v>5.7223221201992347</v>
      </c>
      <c r="X303">
        <f t="shared" si="133"/>
        <v>2.227117607870944</v>
      </c>
      <c r="Y303">
        <f t="shared" si="134"/>
        <v>-2.4958987534405916</v>
      </c>
      <c r="Z303">
        <f t="shared" si="135"/>
        <v>-15.683804762860651</v>
      </c>
      <c r="AA303">
        <f t="shared" si="136"/>
        <v>-1.3152950787640727</v>
      </c>
      <c r="AB303">
        <f t="shared" si="137"/>
        <v>-19.494378947483682</v>
      </c>
      <c r="AC303">
        <v>-1.2227297637182699E-3</v>
      </c>
      <c r="AD303">
        <v>2.36159878992502E-2</v>
      </c>
      <c r="AE303">
        <v>2.6795697419865099</v>
      </c>
      <c r="AF303">
        <v>0</v>
      </c>
      <c r="AG303">
        <v>0</v>
      </c>
      <c r="AH303">
        <f t="shared" si="138"/>
        <v>1</v>
      </c>
      <c r="AI303">
        <f t="shared" si="139"/>
        <v>0</v>
      </c>
      <c r="AJ303">
        <f t="shared" si="140"/>
        <v>52331.44978318776</v>
      </c>
      <c r="AK303">
        <f t="shared" si="141"/>
        <v>3.2425305161290301E-3</v>
      </c>
      <c r="AL303">
        <f t="shared" si="142"/>
        <v>1.5888399529032247E-3</v>
      </c>
      <c r="AM303">
        <f t="shared" si="143"/>
        <v>0.49</v>
      </c>
      <c r="AN303">
        <f t="shared" si="144"/>
        <v>0.39</v>
      </c>
      <c r="AO303">
        <v>10.57</v>
      </c>
      <c r="AP303">
        <v>0.5</v>
      </c>
      <c r="AQ303" t="s">
        <v>196</v>
      </c>
      <c r="AR303">
        <v>1591803243.5</v>
      </c>
      <c r="AS303">
        <v>413.01974193548398</v>
      </c>
      <c r="AT303">
        <v>409.96280645161301</v>
      </c>
      <c r="AU303">
        <v>34.6471709677419</v>
      </c>
      <c r="AV303">
        <v>34.589419354838697</v>
      </c>
      <c r="AW303">
        <v>999.96619354838697</v>
      </c>
      <c r="AX303">
        <v>101.73545161290301</v>
      </c>
      <c r="AY303">
        <v>9.80278483870968E-2</v>
      </c>
      <c r="AZ303">
        <v>35.235090322580596</v>
      </c>
      <c r="BA303">
        <v>35.339264516128999</v>
      </c>
      <c r="BB303">
        <v>35.285867741935498</v>
      </c>
      <c r="BC303">
        <v>0</v>
      </c>
      <c r="BD303">
        <v>0</v>
      </c>
      <c r="BE303">
        <v>9994.7935483871006</v>
      </c>
      <c r="BF303">
        <v>3.2425305161290301E-3</v>
      </c>
      <c r="BG303">
        <v>2.1614745161290302E-3</v>
      </c>
      <c r="BH303">
        <v>1591803228.5</v>
      </c>
      <c r="BI303" t="s">
        <v>896</v>
      </c>
      <c r="BJ303">
        <v>48</v>
      </c>
      <c r="BK303">
        <v>-1.5780000000000001</v>
      </c>
      <c r="BL303">
        <v>0.38700000000000001</v>
      </c>
      <c r="BM303">
        <v>410</v>
      </c>
      <c r="BN303">
        <v>35</v>
      </c>
      <c r="BO303">
        <v>0.63</v>
      </c>
      <c r="BP303">
        <v>0.25</v>
      </c>
      <c r="BQ303">
        <v>2.8426644390243898</v>
      </c>
      <c r="BR303">
        <v>3.2432452264808198</v>
      </c>
      <c r="BS303">
        <v>0.58601299070251001</v>
      </c>
      <c r="BT303">
        <v>0</v>
      </c>
      <c r="BU303">
        <v>5.4613441463414597E-2</v>
      </c>
      <c r="BV303">
        <v>5.0420632055749003E-2</v>
      </c>
      <c r="BW303">
        <v>1.0914319606649099E-2</v>
      </c>
      <c r="BX303">
        <v>1</v>
      </c>
      <c r="BY303">
        <v>1</v>
      </c>
      <c r="BZ303">
        <v>2</v>
      </c>
      <c r="CA303" t="s">
        <v>203</v>
      </c>
      <c r="CB303">
        <v>100</v>
      </c>
      <c r="CC303">
        <v>100</v>
      </c>
      <c r="CD303">
        <v>-1.5780000000000001</v>
      </c>
      <c r="CE303">
        <v>0.38700000000000001</v>
      </c>
      <c r="CF303">
        <v>2</v>
      </c>
      <c r="CG303">
        <v>1039.22</v>
      </c>
      <c r="CH303">
        <v>697.54899999999998</v>
      </c>
      <c r="CI303">
        <v>35.499099999999999</v>
      </c>
      <c r="CJ303">
        <v>37.032400000000003</v>
      </c>
      <c r="CK303">
        <v>30.001200000000001</v>
      </c>
      <c r="CL303">
        <v>36.468699999999998</v>
      </c>
      <c r="CM303">
        <v>36.548299999999998</v>
      </c>
      <c r="CN303">
        <v>30.988600000000002</v>
      </c>
      <c r="CO303">
        <v>-30</v>
      </c>
      <c r="CP303">
        <v>-30</v>
      </c>
      <c r="CQ303">
        <v>35.5</v>
      </c>
      <c r="CR303">
        <v>410</v>
      </c>
      <c r="CS303">
        <v>20</v>
      </c>
      <c r="CT303">
        <v>98.927199999999999</v>
      </c>
      <c r="CU303">
        <v>99.386099999999999</v>
      </c>
    </row>
    <row r="304" spans="1:99" x14ac:dyDescent="0.25">
      <c r="A304">
        <v>288</v>
      </c>
      <c r="B304">
        <v>1591803256.5</v>
      </c>
      <c r="C304">
        <v>17442</v>
      </c>
      <c r="D304" t="s">
        <v>897</v>
      </c>
      <c r="E304" t="s">
        <v>898</v>
      </c>
      <c r="F304">
        <v>1591803248.14516</v>
      </c>
      <c r="G304">
        <f t="shared" si="116"/>
        <v>5.606644314610615E-5</v>
      </c>
      <c r="H304">
        <f t="shared" si="117"/>
        <v>-2.883665872055071</v>
      </c>
      <c r="I304">
        <f t="shared" si="118"/>
        <v>413.00661290322603</v>
      </c>
      <c r="J304">
        <f t="shared" si="119"/>
        <v>2247.3700162256932</v>
      </c>
      <c r="K304">
        <f t="shared" si="120"/>
        <v>228.85845007352319</v>
      </c>
      <c r="L304">
        <f t="shared" si="121"/>
        <v>42.058073488889889</v>
      </c>
      <c r="M304">
        <f t="shared" si="122"/>
        <v>2.4512128800038288E-3</v>
      </c>
      <c r="N304">
        <f t="shared" si="123"/>
        <v>2.7933554827121165</v>
      </c>
      <c r="O304">
        <f t="shared" si="124"/>
        <v>2.4500185213701601E-3</v>
      </c>
      <c r="P304">
        <f t="shared" si="125"/>
        <v>1.5313688331630502E-3</v>
      </c>
      <c r="Q304">
        <f t="shared" si="126"/>
        <v>3.9060253507935496E-3</v>
      </c>
      <c r="R304">
        <f t="shared" si="127"/>
        <v>35.216239481559121</v>
      </c>
      <c r="S304">
        <f t="shared" si="128"/>
        <v>35.334906451612902</v>
      </c>
      <c r="T304">
        <f t="shared" si="129"/>
        <v>5.753974164190593</v>
      </c>
      <c r="U304">
        <f t="shared" si="130"/>
        <v>61.697870231641581</v>
      </c>
      <c r="V304">
        <f t="shared" si="131"/>
        <v>3.5298237474060321</v>
      </c>
      <c r="W304">
        <f t="shared" si="132"/>
        <v>5.7211435891603459</v>
      </c>
      <c r="X304">
        <f t="shared" si="133"/>
        <v>2.2241504167845609</v>
      </c>
      <c r="Y304">
        <f t="shared" si="134"/>
        <v>-2.4725301427432811</v>
      </c>
      <c r="Z304">
        <f t="shared" si="135"/>
        <v>-15.592937201308294</v>
      </c>
      <c r="AA304">
        <f t="shared" si="136"/>
        <v>-1.3072608186857473</v>
      </c>
      <c r="AB304">
        <f t="shared" si="137"/>
        <v>-19.36882213738653</v>
      </c>
      <c r="AC304">
        <v>-1.2232560357839E-3</v>
      </c>
      <c r="AD304">
        <v>2.36261523976556E-2</v>
      </c>
      <c r="AE304">
        <v>2.6802952101412498</v>
      </c>
      <c r="AF304">
        <v>0</v>
      </c>
      <c r="AG304">
        <v>0</v>
      </c>
      <c r="AH304">
        <f t="shared" si="138"/>
        <v>1</v>
      </c>
      <c r="AI304">
        <f t="shared" si="139"/>
        <v>0</v>
      </c>
      <c r="AJ304">
        <f t="shared" si="140"/>
        <v>52353.684603977046</v>
      </c>
      <c r="AK304">
        <f t="shared" si="141"/>
        <v>2.0439693096774202E-2</v>
      </c>
      <c r="AL304">
        <f t="shared" si="142"/>
        <v>1.0015449617419358E-2</v>
      </c>
      <c r="AM304">
        <f t="shared" si="143"/>
        <v>0.49</v>
      </c>
      <c r="AN304">
        <f t="shared" si="144"/>
        <v>0.39</v>
      </c>
      <c r="AO304">
        <v>10.57</v>
      </c>
      <c r="AP304">
        <v>0.5</v>
      </c>
      <c r="AQ304" t="s">
        <v>196</v>
      </c>
      <c r="AR304">
        <v>1591803248.14516</v>
      </c>
      <c r="AS304">
        <v>413.00661290322603</v>
      </c>
      <c r="AT304">
        <v>409.982967741935</v>
      </c>
      <c r="AU304">
        <v>34.6625612903226</v>
      </c>
      <c r="AV304">
        <v>34.605351612903199</v>
      </c>
      <c r="AW304">
        <v>999.97154838709696</v>
      </c>
      <c r="AX304">
        <v>101.735322580645</v>
      </c>
      <c r="AY304">
        <v>9.8575896774193594E-2</v>
      </c>
      <c r="AZ304">
        <v>35.231364516128998</v>
      </c>
      <c r="BA304">
        <v>35.334906451612902</v>
      </c>
      <c r="BB304">
        <v>35.281496774193499</v>
      </c>
      <c r="BC304">
        <v>0</v>
      </c>
      <c r="BD304">
        <v>0</v>
      </c>
      <c r="BE304">
        <v>9999.1080645161292</v>
      </c>
      <c r="BF304">
        <v>2.0439693096774202E-2</v>
      </c>
      <c r="BG304">
        <v>2.1084535483871002E-3</v>
      </c>
      <c r="BH304">
        <v>1591803228.5</v>
      </c>
      <c r="BI304" t="s">
        <v>896</v>
      </c>
      <c r="BJ304">
        <v>48</v>
      </c>
      <c r="BK304">
        <v>-1.5780000000000001</v>
      </c>
      <c r="BL304">
        <v>0.38700000000000001</v>
      </c>
      <c r="BM304">
        <v>410</v>
      </c>
      <c r="BN304">
        <v>35</v>
      </c>
      <c r="BO304">
        <v>0.63</v>
      </c>
      <c r="BP304">
        <v>0.25</v>
      </c>
      <c r="BQ304">
        <v>3.04574536585366</v>
      </c>
      <c r="BR304">
        <v>-0.34060871080135902</v>
      </c>
      <c r="BS304">
        <v>4.3328235209036198E-2</v>
      </c>
      <c r="BT304">
        <v>0</v>
      </c>
      <c r="BU304">
        <v>5.7594014634146297E-2</v>
      </c>
      <c r="BV304">
        <v>-8.1788592334489305E-3</v>
      </c>
      <c r="BW304">
        <v>1.25487708844449E-3</v>
      </c>
      <c r="BX304">
        <v>1</v>
      </c>
      <c r="BY304">
        <v>1</v>
      </c>
      <c r="BZ304">
        <v>2</v>
      </c>
      <c r="CA304" t="s">
        <v>203</v>
      </c>
      <c r="CB304">
        <v>100</v>
      </c>
      <c r="CC304">
        <v>100</v>
      </c>
      <c r="CD304">
        <v>-1.5780000000000001</v>
      </c>
      <c r="CE304">
        <v>0.38700000000000001</v>
      </c>
      <c r="CF304">
        <v>2</v>
      </c>
      <c r="CG304">
        <v>1037.99</v>
      </c>
      <c r="CH304">
        <v>697.40899999999999</v>
      </c>
      <c r="CI304">
        <v>35.499299999999998</v>
      </c>
      <c r="CJ304">
        <v>37.0471</v>
      </c>
      <c r="CK304">
        <v>30.001100000000001</v>
      </c>
      <c r="CL304">
        <v>36.4846</v>
      </c>
      <c r="CM304">
        <v>36.563000000000002</v>
      </c>
      <c r="CN304">
        <v>30.988499999999998</v>
      </c>
      <c r="CO304">
        <v>-30</v>
      </c>
      <c r="CP304">
        <v>-30</v>
      </c>
      <c r="CQ304">
        <v>35.5</v>
      </c>
      <c r="CR304">
        <v>410</v>
      </c>
      <c r="CS304">
        <v>20</v>
      </c>
      <c r="CT304">
        <v>98.923599999999993</v>
      </c>
      <c r="CU304">
        <v>99.384299999999996</v>
      </c>
    </row>
    <row r="305" spans="1:99" x14ac:dyDescent="0.25">
      <c r="A305">
        <v>289</v>
      </c>
      <c r="B305">
        <v>1591803261.5</v>
      </c>
      <c r="C305">
        <v>17447</v>
      </c>
      <c r="D305" t="s">
        <v>899</v>
      </c>
      <c r="E305" t="s">
        <v>900</v>
      </c>
      <c r="F305">
        <v>1591803252.9354801</v>
      </c>
      <c r="G305">
        <f t="shared" si="116"/>
        <v>5.6750628529360452E-5</v>
      </c>
      <c r="H305">
        <f t="shared" si="117"/>
        <v>-2.872766978949687</v>
      </c>
      <c r="I305">
        <f t="shared" si="118"/>
        <v>412.99909677419402</v>
      </c>
      <c r="J305">
        <f t="shared" si="119"/>
        <v>2215.8553580982189</v>
      </c>
      <c r="K305">
        <f t="shared" si="120"/>
        <v>225.65047978401904</v>
      </c>
      <c r="L305">
        <f t="shared" si="121"/>
        <v>42.057548565556026</v>
      </c>
      <c r="M305">
        <f t="shared" si="122"/>
        <v>2.4843746064160295E-3</v>
      </c>
      <c r="N305">
        <f t="shared" si="123"/>
        <v>2.7927940995182259</v>
      </c>
      <c r="O305">
        <f t="shared" si="124"/>
        <v>2.4831474751898994E-3</v>
      </c>
      <c r="P305">
        <f t="shared" si="125"/>
        <v>1.5520773717043802E-3</v>
      </c>
      <c r="Q305">
        <f t="shared" si="126"/>
        <v>1.6397081645225802E-3</v>
      </c>
      <c r="R305">
        <f t="shared" si="127"/>
        <v>35.212837852455081</v>
      </c>
      <c r="S305">
        <f t="shared" si="128"/>
        <v>35.331109677419398</v>
      </c>
      <c r="T305">
        <f t="shared" si="129"/>
        <v>5.7527674162602755</v>
      </c>
      <c r="U305">
        <f t="shared" si="130"/>
        <v>61.738146157792237</v>
      </c>
      <c r="V305">
        <f t="shared" si="131"/>
        <v>3.5315031751130808</v>
      </c>
      <c r="W305">
        <f t="shared" si="132"/>
        <v>5.7201315473372931</v>
      </c>
      <c r="X305">
        <f t="shared" si="133"/>
        <v>2.2212642411471948</v>
      </c>
      <c r="Y305">
        <f t="shared" si="134"/>
        <v>-2.5027027181447958</v>
      </c>
      <c r="Z305">
        <f t="shared" si="135"/>
        <v>-15.499950099157882</v>
      </c>
      <c r="AA305">
        <f t="shared" si="136"/>
        <v>-1.2996820438928904</v>
      </c>
      <c r="AB305">
        <f t="shared" si="137"/>
        <v>-19.300695153031047</v>
      </c>
      <c r="AC305">
        <v>-1.2228743696795501E-3</v>
      </c>
      <c r="AD305">
        <v>2.36187808406941E-2</v>
      </c>
      <c r="AE305">
        <v>2.6797691026971</v>
      </c>
      <c r="AF305">
        <v>0</v>
      </c>
      <c r="AG305">
        <v>0</v>
      </c>
      <c r="AH305">
        <f t="shared" si="138"/>
        <v>1</v>
      </c>
      <c r="AI305">
        <f t="shared" si="139"/>
        <v>0</v>
      </c>
      <c r="AJ305">
        <f t="shared" si="140"/>
        <v>52338.565182390557</v>
      </c>
      <c r="AK305">
        <f t="shared" si="141"/>
        <v>8.5803671612903198E-3</v>
      </c>
      <c r="AL305">
        <f t="shared" si="142"/>
        <v>4.2043799090322569E-3</v>
      </c>
      <c r="AM305">
        <f t="shared" si="143"/>
        <v>0.49</v>
      </c>
      <c r="AN305">
        <f t="shared" si="144"/>
        <v>0.39</v>
      </c>
      <c r="AO305">
        <v>10.57</v>
      </c>
      <c r="AP305">
        <v>0.5</v>
      </c>
      <c r="AQ305" t="s">
        <v>196</v>
      </c>
      <c r="AR305">
        <v>1591803252.9354801</v>
      </c>
      <c r="AS305">
        <v>412.99909677419402</v>
      </c>
      <c r="AT305">
        <v>409.98729032258098</v>
      </c>
      <c r="AU305">
        <v>34.678854838709697</v>
      </c>
      <c r="AV305">
        <v>34.620948387096803</v>
      </c>
      <c r="AW305">
        <v>999.97819354838703</v>
      </c>
      <c r="AX305">
        <v>101.73558064516099</v>
      </c>
      <c r="AY305">
        <v>9.8900093548387094E-2</v>
      </c>
      <c r="AZ305">
        <v>35.228164516128999</v>
      </c>
      <c r="BA305">
        <v>35.331109677419398</v>
      </c>
      <c r="BB305">
        <v>35.279690322580599</v>
      </c>
      <c r="BC305">
        <v>0</v>
      </c>
      <c r="BD305">
        <v>0</v>
      </c>
      <c r="BE305">
        <v>9995.9629032258108</v>
      </c>
      <c r="BF305">
        <v>8.5803671612903198E-3</v>
      </c>
      <c r="BG305">
        <v>2.1229419354838702E-3</v>
      </c>
      <c r="BH305">
        <v>1591803228.5</v>
      </c>
      <c r="BI305" t="s">
        <v>896</v>
      </c>
      <c r="BJ305">
        <v>48</v>
      </c>
      <c r="BK305">
        <v>-1.5780000000000001</v>
      </c>
      <c r="BL305">
        <v>0.38700000000000001</v>
      </c>
      <c r="BM305">
        <v>410</v>
      </c>
      <c r="BN305">
        <v>35</v>
      </c>
      <c r="BO305">
        <v>0.63</v>
      </c>
      <c r="BP305">
        <v>0.25</v>
      </c>
      <c r="BQ305">
        <v>3.0160943902439001</v>
      </c>
      <c r="BR305">
        <v>-0.184607456446022</v>
      </c>
      <c r="BS305">
        <v>3.1869732031351503E-2</v>
      </c>
      <c r="BT305">
        <v>0</v>
      </c>
      <c r="BU305">
        <v>5.7769492682926797E-2</v>
      </c>
      <c r="BV305">
        <v>6.9272634146327504E-3</v>
      </c>
      <c r="BW305">
        <v>1.29244521332962E-3</v>
      </c>
      <c r="BX305">
        <v>1</v>
      </c>
      <c r="BY305">
        <v>1</v>
      </c>
      <c r="BZ305">
        <v>2</v>
      </c>
      <c r="CA305" t="s">
        <v>203</v>
      </c>
      <c r="CB305">
        <v>100</v>
      </c>
      <c r="CC305">
        <v>100</v>
      </c>
      <c r="CD305">
        <v>-1.5780000000000001</v>
      </c>
      <c r="CE305">
        <v>0.38700000000000001</v>
      </c>
      <c r="CF305">
        <v>2</v>
      </c>
      <c r="CG305">
        <v>1037.26</v>
      </c>
      <c r="CH305">
        <v>697.46699999999998</v>
      </c>
      <c r="CI305">
        <v>35.499299999999998</v>
      </c>
      <c r="CJ305">
        <v>37.061</v>
      </c>
      <c r="CK305">
        <v>30.001100000000001</v>
      </c>
      <c r="CL305">
        <v>36.4983</v>
      </c>
      <c r="CM305">
        <v>36.578800000000001</v>
      </c>
      <c r="CN305">
        <v>30.9908</v>
      </c>
      <c r="CO305">
        <v>-30</v>
      </c>
      <c r="CP305">
        <v>-30</v>
      </c>
      <c r="CQ305">
        <v>35.5</v>
      </c>
      <c r="CR305">
        <v>410</v>
      </c>
      <c r="CS305">
        <v>20</v>
      </c>
      <c r="CT305">
        <v>98.921999999999997</v>
      </c>
      <c r="CU305">
        <v>99.382599999999996</v>
      </c>
    </row>
    <row r="306" spans="1:99" x14ac:dyDescent="0.25">
      <c r="A306">
        <v>290</v>
      </c>
      <c r="B306">
        <v>1591803266.5</v>
      </c>
      <c r="C306">
        <v>17452</v>
      </c>
      <c r="D306" t="s">
        <v>901</v>
      </c>
      <c r="E306" t="s">
        <v>902</v>
      </c>
      <c r="F306">
        <v>1591803257.87097</v>
      </c>
      <c r="G306">
        <f t="shared" si="116"/>
        <v>5.7064669314868328E-5</v>
      </c>
      <c r="H306">
        <f t="shared" si="117"/>
        <v>-2.8688721340132894</v>
      </c>
      <c r="I306">
        <f t="shared" si="118"/>
        <v>412.993516129032</v>
      </c>
      <c r="J306">
        <f t="shared" si="119"/>
        <v>2200.538949628788</v>
      </c>
      <c r="K306">
        <f t="shared" si="120"/>
        <v>224.09180256519522</v>
      </c>
      <c r="L306">
        <f t="shared" si="121"/>
        <v>42.057179443565381</v>
      </c>
      <c r="M306">
        <f t="shared" si="122"/>
        <v>2.5021961125367463E-3</v>
      </c>
      <c r="N306">
        <f t="shared" si="123"/>
        <v>2.7917677921133439</v>
      </c>
      <c r="O306">
        <f t="shared" si="124"/>
        <v>2.5009508600647703E-3</v>
      </c>
      <c r="P306">
        <f t="shared" si="125"/>
        <v>1.5632061142028587E-3</v>
      </c>
      <c r="Q306">
        <f t="shared" si="126"/>
        <v>3.3570165649548477E-3</v>
      </c>
      <c r="R306">
        <f t="shared" si="127"/>
        <v>35.209432438728669</v>
      </c>
      <c r="S306">
        <f t="shared" si="128"/>
        <v>35.325148387096803</v>
      </c>
      <c r="T306">
        <f t="shared" si="129"/>
        <v>5.750873152955676</v>
      </c>
      <c r="U306">
        <f t="shared" si="130"/>
        <v>61.779234827498833</v>
      </c>
      <c r="V306">
        <f t="shared" si="131"/>
        <v>3.5332037905539844</v>
      </c>
      <c r="W306">
        <f t="shared" si="132"/>
        <v>5.7190798824547828</v>
      </c>
      <c r="X306">
        <f t="shared" si="133"/>
        <v>2.2176693624016917</v>
      </c>
      <c r="Y306">
        <f t="shared" si="134"/>
        <v>-2.5165519167856933</v>
      </c>
      <c r="Z306">
        <f t="shared" si="135"/>
        <v>-15.097588002719771</v>
      </c>
      <c r="AA306">
        <f t="shared" si="136"/>
        <v>-1.2663518479825715</v>
      </c>
      <c r="AB306">
        <f t="shared" si="137"/>
        <v>-18.87713475092308</v>
      </c>
      <c r="AC306">
        <v>-1.2221768097912999E-3</v>
      </c>
      <c r="AD306">
        <v>2.3605308063332602E-2</v>
      </c>
      <c r="AE306">
        <v>2.67880726774017</v>
      </c>
      <c r="AF306">
        <v>0</v>
      </c>
      <c r="AG306">
        <v>0</v>
      </c>
      <c r="AH306">
        <f t="shared" si="138"/>
        <v>1</v>
      </c>
      <c r="AI306">
        <f t="shared" si="139"/>
        <v>0</v>
      </c>
      <c r="AJ306">
        <f t="shared" si="140"/>
        <v>52310.493339791887</v>
      </c>
      <c r="AK306">
        <f t="shared" si="141"/>
        <v>1.75668056774194E-2</v>
      </c>
      <c r="AL306">
        <f t="shared" si="142"/>
        <v>8.6077347819355065E-3</v>
      </c>
      <c r="AM306">
        <f t="shared" si="143"/>
        <v>0.49</v>
      </c>
      <c r="AN306">
        <f t="shared" si="144"/>
        <v>0.39</v>
      </c>
      <c r="AO306">
        <v>10.57</v>
      </c>
      <c r="AP306">
        <v>0.5</v>
      </c>
      <c r="AQ306" t="s">
        <v>196</v>
      </c>
      <c r="AR306">
        <v>1591803257.87097</v>
      </c>
      <c r="AS306">
        <v>412.993516129032</v>
      </c>
      <c r="AT306">
        <v>409.98596774193499</v>
      </c>
      <c r="AU306">
        <v>34.6953903225806</v>
      </c>
      <c r="AV306">
        <v>34.637164516128998</v>
      </c>
      <c r="AW306">
        <v>999.97964516129002</v>
      </c>
      <c r="AX306">
        <v>101.735774193548</v>
      </c>
      <c r="AY306">
        <v>9.9188829032258105E-2</v>
      </c>
      <c r="AZ306">
        <v>35.2248387096774</v>
      </c>
      <c r="BA306">
        <v>35.325148387096803</v>
      </c>
      <c r="BB306">
        <v>35.274799999999999</v>
      </c>
      <c r="BC306">
        <v>0</v>
      </c>
      <c r="BD306">
        <v>0</v>
      </c>
      <c r="BE306">
        <v>9990.2419354838694</v>
      </c>
      <c r="BF306">
        <v>1.75668056774194E-2</v>
      </c>
      <c r="BG306">
        <v>2.1910677419354802E-3</v>
      </c>
      <c r="BH306">
        <v>1591803228.5</v>
      </c>
      <c r="BI306" t="s">
        <v>896</v>
      </c>
      <c r="BJ306">
        <v>48</v>
      </c>
      <c r="BK306">
        <v>-1.5780000000000001</v>
      </c>
      <c r="BL306">
        <v>0.38700000000000001</v>
      </c>
      <c r="BM306">
        <v>410</v>
      </c>
      <c r="BN306">
        <v>35</v>
      </c>
      <c r="BO306">
        <v>0.63</v>
      </c>
      <c r="BP306">
        <v>0.25</v>
      </c>
      <c r="BQ306">
        <v>3.01178073170732</v>
      </c>
      <c r="BR306">
        <v>-6.8541114982582502E-2</v>
      </c>
      <c r="BS306">
        <v>2.9997194859929899E-2</v>
      </c>
      <c r="BT306">
        <v>1</v>
      </c>
      <c r="BU306">
        <v>5.8084063414634103E-2</v>
      </c>
      <c r="BV306">
        <v>6.8999351916401597E-3</v>
      </c>
      <c r="BW306">
        <v>1.2809147856800299E-3</v>
      </c>
      <c r="BX306">
        <v>1</v>
      </c>
      <c r="BY306">
        <v>2</v>
      </c>
      <c r="BZ306">
        <v>2</v>
      </c>
      <c r="CA306" t="s">
        <v>289</v>
      </c>
      <c r="CB306">
        <v>100</v>
      </c>
      <c r="CC306">
        <v>100</v>
      </c>
      <c r="CD306">
        <v>-1.5780000000000001</v>
      </c>
      <c r="CE306">
        <v>0.38700000000000001</v>
      </c>
      <c r="CF306">
        <v>2</v>
      </c>
      <c r="CG306">
        <v>1038.76</v>
      </c>
      <c r="CH306">
        <v>697.29200000000003</v>
      </c>
      <c r="CI306">
        <v>35.499400000000001</v>
      </c>
      <c r="CJ306">
        <v>37.075099999999999</v>
      </c>
      <c r="CK306">
        <v>30.001100000000001</v>
      </c>
      <c r="CL306">
        <v>36.515000000000001</v>
      </c>
      <c r="CM306">
        <v>36.592799999999997</v>
      </c>
      <c r="CN306">
        <v>30.992100000000001</v>
      </c>
      <c r="CO306">
        <v>-30</v>
      </c>
      <c r="CP306">
        <v>-30</v>
      </c>
      <c r="CQ306">
        <v>35.5</v>
      </c>
      <c r="CR306">
        <v>410</v>
      </c>
      <c r="CS306">
        <v>20</v>
      </c>
      <c r="CT306">
        <v>98.919700000000006</v>
      </c>
      <c r="CU306">
        <v>99.379900000000006</v>
      </c>
    </row>
    <row r="307" spans="1:99" x14ac:dyDescent="0.25">
      <c r="A307">
        <v>291</v>
      </c>
      <c r="B307">
        <v>1591803271.5</v>
      </c>
      <c r="C307">
        <v>17457</v>
      </c>
      <c r="D307" t="s">
        <v>903</v>
      </c>
      <c r="E307" t="s">
        <v>904</v>
      </c>
      <c r="F307">
        <v>1591803262.87097</v>
      </c>
      <c r="G307">
        <f t="shared" si="116"/>
        <v>5.8024090992608141E-5</v>
      </c>
      <c r="H307">
        <f t="shared" si="117"/>
        <v>-2.8548550477109575</v>
      </c>
      <c r="I307">
        <f t="shared" si="118"/>
        <v>412.96670967741898</v>
      </c>
      <c r="J307">
        <f t="shared" si="119"/>
        <v>2159.3879628270033</v>
      </c>
      <c r="K307">
        <f t="shared" si="120"/>
        <v>219.90190987958022</v>
      </c>
      <c r="L307">
        <f t="shared" si="121"/>
        <v>42.054586641236114</v>
      </c>
      <c r="M307">
        <f t="shared" si="122"/>
        <v>2.5482351058579134E-3</v>
      </c>
      <c r="N307">
        <f t="shared" si="123"/>
        <v>2.7927810627369021</v>
      </c>
      <c r="O307">
        <f t="shared" si="124"/>
        <v>2.5469440890253112E-3</v>
      </c>
      <c r="P307">
        <f t="shared" si="125"/>
        <v>1.5919559910907116E-3</v>
      </c>
      <c r="Q307">
        <f t="shared" si="126"/>
        <v>8.3910873263225757E-4</v>
      </c>
      <c r="R307">
        <f t="shared" si="127"/>
        <v>35.205433806908225</v>
      </c>
      <c r="S307">
        <f t="shared" si="128"/>
        <v>35.319825806451597</v>
      </c>
      <c r="T307">
        <f t="shared" si="129"/>
        <v>5.7491823044739823</v>
      </c>
      <c r="U307">
        <f t="shared" si="130"/>
        <v>61.822353573381584</v>
      </c>
      <c r="V307">
        <f t="shared" si="131"/>
        <v>3.5349409187641605</v>
      </c>
      <c r="W307">
        <f t="shared" si="132"/>
        <v>5.7179009119545636</v>
      </c>
      <c r="X307">
        <f t="shared" si="133"/>
        <v>2.2142413857098218</v>
      </c>
      <c r="Y307">
        <f t="shared" si="134"/>
        <v>-2.5588624127740189</v>
      </c>
      <c r="Z307">
        <f t="shared" si="135"/>
        <v>-14.863135987236184</v>
      </c>
      <c r="AA307">
        <f t="shared" si="136"/>
        <v>-1.2461793299038189</v>
      </c>
      <c r="AB307">
        <f t="shared" si="137"/>
        <v>-18.66733862118139</v>
      </c>
      <c r="AC307">
        <v>-1.2228655072849101E-3</v>
      </c>
      <c r="AD307">
        <v>2.3618609671061299E-2</v>
      </c>
      <c r="AE307">
        <v>2.67975688502864</v>
      </c>
      <c r="AF307">
        <v>1</v>
      </c>
      <c r="AG307">
        <v>0</v>
      </c>
      <c r="AH307">
        <f t="shared" si="138"/>
        <v>1</v>
      </c>
      <c r="AI307">
        <f t="shared" si="139"/>
        <v>0</v>
      </c>
      <c r="AJ307">
        <f t="shared" si="140"/>
        <v>52339.405394480491</v>
      </c>
      <c r="AK307">
        <f t="shared" si="141"/>
        <v>4.3909405161290296E-3</v>
      </c>
      <c r="AL307">
        <f t="shared" si="142"/>
        <v>2.1515608529032245E-3</v>
      </c>
      <c r="AM307">
        <f t="shared" si="143"/>
        <v>0.49</v>
      </c>
      <c r="AN307">
        <f t="shared" si="144"/>
        <v>0.39</v>
      </c>
      <c r="AO307">
        <v>10.57</v>
      </c>
      <c r="AP307">
        <v>0.5</v>
      </c>
      <c r="AQ307" t="s">
        <v>196</v>
      </c>
      <c r="AR307">
        <v>1591803262.87097</v>
      </c>
      <c r="AS307">
        <v>412.96670967741898</v>
      </c>
      <c r="AT307">
        <v>409.97441935483897</v>
      </c>
      <c r="AU307">
        <v>34.712335483871001</v>
      </c>
      <c r="AV307">
        <v>34.653132258064502</v>
      </c>
      <c r="AW307">
        <v>999.98783870967702</v>
      </c>
      <c r="AX307">
        <v>101.735870967742</v>
      </c>
      <c r="AY307">
        <v>9.9423877419354906E-2</v>
      </c>
      <c r="AZ307">
        <v>35.221109677419399</v>
      </c>
      <c r="BA307">
        <v>35.319825806451597</v>
      </c>
      <c r="BB307">
        <v>35.268838709677397</v>
      </c>
      <c r="BC307">
        <v>0</v>
      </c>
      <c r="BD307">
        <v>0</v>
      </c>
      <c r="BE307">
        <v>9995.8619354838702</v>
      </c>
      <c r="BF307">
        <v>4.3909405161290296E-3</v>
      </c>
      <c r="BG307">
        <v>2.2850864516128998E-3</v>
      </c>
      <c r="BH307">
        <v>1591803228.5</v>
      </c>
      <c r="BI307" t="s">
        <v>896</v>
      </c>
      <c r="BJ307">
        <v>48</v>
      </c>
      <c r="BK307">
        <v>-1.5780000000000001</v>
      </c>
      <c r="BL307">
        <v>0.38700000000000001</v>
      </c>
      <c r="BM307">
        <v>410</v>
      </c>
      <c r="BN307">
        <v>35</v>
      </c>
      <c r="BO307">
        <v>0.63</v>
      </c>
      <c r="BP307">
        <v>0.25</v>
      </c>
      <c r="BQ307">
        <v>2.9987407317073198</v>
      </c>
      <c r="BR307">
        <v>-7.6121393728210696E-2</v>
      </c>
      <c r="BS307">
        <v>2.68096079783425E-2</v>
      </c>
      <c r="BT307">
        <v>1</v>
      </c>
      <c r="BU307">
        <v>5.8617931707317099E-2</v>
      </c>
      <c r="BV307">
        <v>1.0440420209056301E-2</v>
      </c>
      <c r="BW307">
        <v>1.4379168257500599E-3</v>
      </c>
      <c r="BX307">
        <v>1</v>
      </c>
      <c r="BY307">
        <v>2</v>
      </c>
      <c r="BZ307">
        <v>2</v>
      </c>
      <c r="CA307" t="s">
        <v>289</v>
      </c>
      <c r="CB307">
        <v>100</v>
      </c>
      <c r="CC307">
        <v>100</v>
      </c>
      <c r="CD307">
        <v>-1.5780000000000001</v>
      </c>
      <c r="CE307">
        <v>0.38700000000000001</v>
      </c>
      <c r="CF307">
        <v>2</v>
      </c>
      <c r="CG307">
        <v>1036.97</v>
      </c>
      <c r="CH307">
        <v>697.13300000000004</v>
      </c>
      <c r="CI307">
        <v>35.499299999999998</v>
      </c>
      <c r="CJ307">
        <v>37.089100000000002</v>
      </c>
      <c r="CK307">
        <v>30.001100000000001</v>
      </c>
      <c r="CL307">
        <v>36.528599999999997</v>
      </c>
      <c r="CM307">
        <v>36.607999999999997</v>
      </c>
      <c r="CN307">
        <v>30.9924</v>
      </c>
      <c r="CO307">
        <v>-30</v>
      </c>
      <c r="CP307">
        <v>-30</v>
      </c>
      <c r="CQ307">
        <v>35.5</v>
      </c>
      <c r="CR307">
        <v>410</v>
      </c>
      <c r="CS307">
        <v>20</v>
      </c>
      <c r="CT307">
        <v>98.917599999999993</v>
      </c>
      <c r="CU307">
        <v>99.376199999999997</v>
      </c>
    </row>
    <row r="308" spans="1:99" x14ac:dyDescent="0.25">
      <c r="A308">
        <v>292</v>
      </c>
      <c r="B308">
        <v>1591803276.5</v>
      </c>
      <c r="C308">
        <v>17462</v>
      </c>
      <c r="D308" t="s">
        <v>905</v>
      </c>
      <c r="E308" t="s">
        <v>906</v>
      </c>
      <c r="F308">
        <v>1591803267.87097</v>
      </c>
      <c r="G308">
        <f t="shared" si="116"/>
        <v>5.8677066205980938E-5</v>
      </c>
      <c r="H308">
        <f t="shared" si="117"/>
        <v>-2.8519234651677761</v>
      </c>
      <c r="I308">
        <f t="shared" si="118"/>
        <v>412.95158064516102</v>
      </c>
      <c r="J308">
        <f t="shared" si="119"/>
        <v>2135.4204175862064</v>
      </c>
      <c r="K308">
        <f t="shared" si="120"/>
        <v>217.46181703174102</v>
      </c>
      <c r="L308">
        <f t="shared" si="121"/>
        <v>42.053171513052185</v>
      </c>
      <c r="M308">
        <f t="shared" si="122"/>
        <v>2.5808330775500925E-3</v>
      </c>
      <c r="N308">
        <f t="shared" si="123"/>
        <v>2.7948479562150621</v>
      </c>
      <c r="O308">
        <f t="shared" si="124"/>
        <v>2.579509807171448E-3</v>
      </c>
      <c r="P308">
        <f t="shared" si="125"/>
        <v>1.6123124606834236E-3</v>
      </c>
      <c r="Q308">
        <f t="shared" si="126"/>
        <v>-2.3763081201096758E-3</v>
      </c>
      <c r="R308">
        <f t="shared" si="127"/>
        <v>35.1997709821444</v>
      </c>
      <c r="S308">
        <f t="shared" si="128"/>
        <v>35.314483870967699</v>
      </c>
      <c r="T308">
        <f t="shared" si="129"/>
        <v>5.7474857418288297</v>
      </c>
      <c r="U308">
        <f t="shared" si="130"/>
        <v>61.86988867360752</v>
      </c>
      <c r="V308">
        <f t="shared" si="131"/>
        <v>3.5365877397723167</v>
      </c>
      <c r="W308">
        <f t="shared" si="132"/>
        <v>5.7161695545137698</v>
      </c>
      <c r="X308">
        <f t="shared" si="133"/>
        <v>2.210898002056513</v>
      </c>
      <c r="Y308">
        <f t="shared" si="134"/>
        <v>-2.5876586196837592</v>
      </c>
      <c r="Z308">
        <f t="shared" si="135"/>
        <v>-14.894550107627682</v>
      </c>
      <c r="AA308">
        <f t="shared" si="136"/>
        <v>-1.2478239658862393</v>
      </c>
      <c r="AB308">
        <f t="shared" si="137"/>
        <v>-18.732409001317791</v>
      </c>
      <c r="AC308">
        <v>-1.2242710832635201E-3</v>
      </c>
      <c r="AD308">
        <v>2.36457571784561E-2</v>
      </c>
      <c r="AE308">
        <v>2.6816938671892898</v>
      </c>
      <c r="AF308">
        <v>0</v>
      </c>
      <c r="AG308">
        <v>0</v>
      </c>
      <c r="AH308">
        <f t="shared" si="138"/>
        <v>1</v>
      </c>
      <c r="AI308">
        <f t="shared" si="139"/>
        <v>0</v>
      </c>
      <c r="AJ308">
        <f t="shared" si="140"/>
        <v>52398.037619150877</v>
      </c>
      <c r="AK308">
        <f t="shared" si="141"/>
        <v>-1.2434893354838701E-2</v>
      </c>
      <c r="AL308">
        <f t="shared" si="142"/>
        <v>-6.0930977438709635E-3</v>
      </c>
      <c r="AM308">
        <f t="shared" si="143"/>
        <v>0.49</v>
      </c>
      <c r="AN308">
        <f t="shared" si="144"/>
        <v>0.39</v>
      </c>
      <c r="AO308">
        <v>10.57</v>
      </c>
      <c r="AP308">
        <v>0.5</v>
      </c>
      <c r="AQ308" t="s">
        <v>196</v>
      </c>
      <c r="AR308">
        <v>1591803267.87097</v>
      </c>
      <c r="AS308">
        <v>412.95158064516102</v>
      </c>
      <c r="AT308">
        <v>409.96270967741901</v>
      </c>
      <c r="AU308">
        <v>34.728403225806503</v>
      </c>
      <c r="AV308">
        <v>34.668535483870997</v>
      </c>
      <c r="AW308">
        <v>1000.00006451613</v>
      </c>
      <c r="AX308">
        <v>101.73606451612901</v>
      </c>
      <c r="AY308">
        <v>9.95343387096774E-2</v>
      </c>
      <c r="AZ308">
        <v>35.215632258064502</v>
      </c>
      <c r="BA308">
        <v>35.314483870967699</v>
      </c>
      <c r="BB308">
        <v>35.262912903225804</v>
      </c>
      <c r="BC308">
        <v>0</v>
      </c>
      <c r="BD308">
        <v>0</v>
      </c>
      <c r="BE308">
        <v>10007.3322580645</v>
      </c>
      <c r="BF308">
        <v>-1.2434893354838701E-2</v>
      </c>
      <c r="BG308">
        <v>2.2934100000000001E-3</v>
      </c>
      <c r="BH308">
        <v>1591803228.5</v>
      </c>
      <c r="BI308" t="s">
        <v>896</v>
      </c>
      <c r="BJ308">
        <v>48</v>
      </c>
      <c r="BK308">
        <v>-1.5780000000000001</v>
      </c>
      <c r="BL308">
        <v>0.38700000000000001</v>
      </c>
      <c r="BM308">
        <v>410</v>
      </c>
      <c r="BN308">
        <v>35</v>
      </c>
      <c r="BO308">
        <v>0.63</v>
      </c>
      <c r="BP308">
        <v>0.25</v>
      </c>
      <c r="BQ308">
        <v>2.9858470731707301</v>
      </c>
      <c r="BR308">
        <v>-0.114854006968652</v>
      </c>
      <c r="BS308">
        <v>2.7843151738816199E-2</v>
      </c>
      <c r="BT308">
        <v>0</v>
      </c>
      <c r="BU308">
        <v>5.9784673170731703E-2</v>
      </c>
      <c r="BV308">
        <v>7.7122536585361402E-3</v>
      </c>
      <c r="BW308">
        <v>1.17145508559777E-3</v>
      </c>
      <c r="BX308">
        <v>1</v>
      </c>
      <c r="BY308">
        <v>1</v>
      </c>
      <c r="BZ308">
        <v>2</v>
      </c>
      <c r="CA308" t="s">
        <v>203</v>
      </c>
      <c r="CB308">
        <v>100</v>
      </c>
      <c r="CC308">
        <v>100</v>
      </c>
      <c r="CD308">
        <v>-1.5780000000000001</v>
      </c>
      <c r="CE308">
        <v>0.38700000000000001</v>
      </c>
      <c r="CF308">
        <v>2</v>
      </c>
      <c r="CG308">
        <v>1038.4000000000001</v>
      </c>
      <c r="CH308">
        <v>697.08299999999997</v>
      </c>
      <c r="CI308">
        <v>35.499299999999998</v>
      </c>
      <c r="CJ308">
        <v>37.103099999999998</v>
      </c>
      <c r="CK308">
        <v>30.001000000000001</v>
      </c>
      <c r="CL308">
        <v>36.5441</v>
      </c>
      <c r="CM308">
        <v>36.622500000000002</v>
      </c>
      <c r="CN308">
        <v>30.994299999999999</v>
      </c>
      <c r="CO308">
        <v>-30</v>
      </c>
      <c r="CP308">
        <v>-30</v>
      </c>
      <c r="CQ308">
        <v>35.5</v>
      </c>
      <c r="CR308">
        <v>410</v>
      </c>
      <c r="CS308">
        <v>20</v>
      </c>
      <c r="CT308">
        <v>98.916899999999998</v>
      </c>
      <c r="CU308">
        <v>99.374200000000002</v>
      </c>
    </row>
    <row r="309" spans="1:99" x14ac:dyDescent="0.25">
      <c r="A309">
        <v>293</v>
      </c>
      <c r="B309">
        <v>1591803563</v>
      </c>
      <c r="C309">
        <v>17748.5</v>
      </c>
      <c r="D309" t="s">
        <v>909</v>
      </c>
      <c r="E309" t="s">
        <v>910</v>
      </c>
      <c r="F309">
        <v>1591803555</v>
      </c>
      <c r="G309">
        <f t="shared" si="116"/>
        <v>1.1688268136544719E-4</v>
      </c>
      <c r="H309">
        <f t="shared" si="117"/>
        <v>-2.2510818574510005</v>
      </c>
      <c r="I309">
        <f t="shared" si="118"/>
        <v>410.97796774193603</v>
      </c>
      <c r="J309">
        <f t="shared" si="119"/>
        <v>1048.2331431364498</v>
      </c>
      <c r="K309">
        <f t="shared" si="120"/>
        <v>106.76508166284898</v>
      </c>
      <c r="L309">
        <f t="shared" si="121"/>
        <v>41.85910031074819</v>
      </c>
      <c r="M309">
        <f t="shared" si="122"/>
        <v>5.4429261425070442E-3</v>
      </c>
      <c r="N309">
        <f t="shared" si="123"/>
        <v>2.7629501138558177</v>
      </c>
      <c r="O309">
        <f t="shared" si="124"/>
        <v>5.4369762880990633E-3</v>
      </c>
      <c r="P309">
        <f t="shared" si="125"/>
        <v>3.3986441968891488E-3</v>
      </c>
      <c r="Q309">
        <f t="shared" si="126"/>
        <v>-1.2546696390967747E-2</v>
      </c>
      <c r="R309">
        <f t="shared" si="127"/>
        <v>35.081253250117086</v>
      </c>
      <c r="S309">
        <f t="shared" si="128"/>
        <v>35.209358064516103</v>
      </c>
      <c r="T309">
        <f t="shared" si="129"/>
        <v>5.7141869045546159</v>
      </c>
      <c r="U309">
        <f t="shared" si="130"/>
        <v>63.776357277993768</v>
      </c>
      <c r="V309">
        <f t="shared" si="131"/>
        <v>3.6249759021396319</v>
      </c>
      <c r="W309">
        <f t="shared" si="132"/>
        <v>5.6838867204954671</v>
      </c>
      <c r="X309">
        <f t="shared" si="133"/>
        <v>2.0892110024149839</v>
      </c>
      <c r="Y309">
        <f t="shared" si="134"/>
        <v>-5.1545262482162206</v>
      </c>
      <c r="Z309">
        <f t="shared" si="135"/>
        <v>-14.318051130652751</v>
      </c>
      <c r="AA309">
        <f t="shared" si="136"/>
        <v>-1.2121499913760756</v>
      </c>
      <c r="AB309">
        <f t="shared" si="137"/>
        <v>-20.697274066636016</v>
      </c>
      <c r="AC309">
        <v>-1.2231583200784601E-3</v>
      </c>
      <c r="AD309">
        <v>2.3624265101717001E-2</v>
      </c>
      <c r="AE309">
        <v>2.68016052444078</v>
      </c>
      <c r="AF309">
        <v>3</v>
      </c>
      <c r="AG309">
        <v>0</v>
      </c>
      <c r="AH309">
        <f t="shared" si="138"/>
        <v>1</v>
      </c>
      <c r="AI309">
        <f t="shared" si="139"/>
        <v>0</v>
      </c>
      <c r="AJ309">
        <f t="shared" si="140"/>
        <v>52370.149095861161</v>
      </c>
      <c r="AK309">
        <f t="shared" si="141"/>
        <v>-6.5655135483871002E-2</v>
      </c>
      <c r="AL309">
        <f t="shared" si="142"/>
        <v>-3.2171016387096789E-2</v>
      </c>
      <c r="AM309">
        <f t="shared" si="143"/>
        <v>0.49</v>
      </c>
      <c r="AN309">
        <f t="shared" si="144"/>
        <v>0.39</v>
      </c>
      <c r="AO309">
        <v>4.5999999999999996</v>
      </c>
      <c r="AP309">
        <v>0.5</v>
      </c>
      <c r="AQ309" t="s">
        <v>196</v>
      </c>
      <c r="AR309">
        <v>1591803555</v>
      </c>
      <c r="AS309">
        <v>410.97796774193603</v>
      </c>
      <c r="AT309">
        <v>409.96470967741902</v>
      </c>
      <c r="AU309">
        <v>35.590474193548403</v>
      </c>
      <c r="AV309">
        <v>35.5386290322581</v>
      </c>
      <c r="AW309">
        <v>1000.14106451613</v>
      </c>
      <c r="AX309">
        <v>101.754612903226</v>
      </c>
      <c r="AY309">
        <v>9.7806438709677396E-2</v>
      </c>
      <c r="AZ309">
        <v>35.113235483871001</v>
      </c>
      <c r="BA309">
        <v>35.209358064516103</v>
      </c>
      <c r="BB309">
        <v>35.207954838709703</v>
      </c>
      <c r="BC309">
        <v>0</v>
      </c>
      <c r="BD309">
        <v>0</v>
      </c>
      <c r="BE309">
        <v>9996.4138709677409</v>
      </c>
      <c r="BF309">
        <v>-6.5655135483871002E-2</v>
      </c>
      <c r="BG309">
        <v>2.2336074193548402E-3</v>
      </c>
      <c r="BH309">
        <v>1591803546</v>
      </c>
      <c r="BI309" t="s">
        <v>911</v>
      </c>
      <c r="BJ309">
        <v>49</v>
      </c>
      <c r="BK309">
        <v>-1.603</v>
      </c>
      <c r="BL309">
        <v>0.38700000000000001</v>
      </c>
      <c r="BM309">
        <v>410</v>
      </c>
      <c r="BN309">
        <v>36</v>
      </c>
      <c r="BO309">
        <v>0.73</v>
      </c>
      <c r="BP309">
        <v>0.23</v>
      </c>
      <c r="BQ309">
        <v>0.767661821707317</v>
      </c>
      <c r="BR309">
        <v>4.3129416117071502</v>
      </c>
      <c r="BS309">
        <v>0.49695787702203797</v>
      </c>
      <c r="BT309">
        <v>0</v>
      </c>
      <c r="BU309">
        <v>4.0206627780487801E-2</v>
      </c>
      <c r="BV309">
        <v>0.206417063623686</v>
      </c>
      <c r="BW309">
        <v>2.36422118955248E-2</v>
      </c>
      <c r="BX309">
        <v>0</v>
      </c>
      <c r="BY309">
        <v>0</v>
      </c>
      <c r="BZ309">
        <v>2</v>
      </c>
      <c r="CA309" t="s">
        <v>198</v>
      </c>
      <c r="CB309">
        <v>100</v>
      </c>
      <c r="CC309">
        <v>100</v>
      </c>
      <c r="CD309">
        <v>-1.603</v>
      </c>
      <c r="CE309">
        <v>0.38700000000000001</v>
      </c>
      <c r="CF309">
        <v>2</v>
      </c>
      <c r="CG309">
        <v>1035.32</v>
      </c>
      <c r="CH309">
        <v>691.92899999999997</v>
      </c>
      <c r="CI309">
        <v>35.498699999999999</v>
      </c>
      <c r="CJ309">
        <v>37.6663</v>
      </c>
      <c r="CK309">
        <v>30.000599999999999</v>
      </c>
      <c r="CL309">
        <v>37.192700000000002</v>
      </c>
      <c r="CM309">
        <v>37.259300000000003</v>
      </c>
      <c r="CN309">
        <v>31.0213</v>
      </c>
      <c r="CO309">
        <v>-30</v>
      </c>
      <c r="CP309">
        <v>-30</v>
      </c>
      <c r="CQ309">
        <v>35.5</v>
      </c>
      <c r="CR309">
        <v>410</v>
      </c>
      <c r="CS309">
        <v>20</v>
      </c>
      <c r="CT309">
        <v>98.887600000000006</v>
      </c>
      <c r="CU309">
        <v>99.264399999999995</v>
      </c>
    </row>
    <row r="310" spans="1:99" x14ac:dyDescent="0.25">
      <c r="A310">
        <v>294</v>
      </c>
      <c r="B310">
        <v>1591803568</v>
      </c>
      <c r="C310">
        <v>17753.5</v>
      </c>
      <c r="D310" t="s">
        <v>912</v>
      </c>
      <c r="E310" t="s">
        <v>913</v>
      </c>
      <c r="F310">
        <v>1591803559.64516</v>
      </c>
      <c r="G310">
        <f t="shared" si="116"/>
        <v>1.3185856804152473E-4</v>
      </c>
      <c r="H310">
        <f t="shared" si="117"/>
        <v>-2.5249738483923072</v>
      </c>
      <c r="I310">
        <f t="shared" si="118"/>
        <v>411.11296774193602</v>
      </c>
      <c r="J310">
        <f t="shared" si="119"/>
        <v>1043.4270573344818</v>
      </c>
      <c r="K310">
        <f t="shared" si="120"/>
        <v>106.27546194247945</v>
      </c>
      <c r="L310">
        <f t="shared" si="121"/>
        <v>41.872807735052071</v>
      </c>
      <c r="M310">
        <f t="shared" si="122"/>
        <v>6.1530179125795755E-3</v>
      </c>
      <c r="N310">
        <f t="shared" si="123"/>
        <v>2.7631254530032638</v>
      </c>
      <c r="O310">
        <f t="shared" si="124"/>
        <v>6.1454159904764591E-3</v>
      </c>
      <c r="P310">
        <f t="shared" si="125"/>
        <v>3.8415671988658983E-3</v>
      </c>
      <c r="Q310">
        <f t="shared" si="126"/>
        <v>-1.11587019532258E-2</v>
      </c>
      <c r="R310">
        <f t="shared" si="127"/>
        <v>35.069062972059292</v>
      </c>
      <c r="S310">
        <f t="shared" si="128"/>
        <v>35.201477419354802</v>
      </c>
      <c r="T310">
        <f t="shared" si="129"/>
        <v>5.7116974614034124</v>
      </c>
      <c r="U310">
        <f t="shared" si="130"/>
        <v>63.831721563255286</v>
      </c>
      <c r="V310">
        <f t="shared" si="131"/>
        <v>3.6264944089696778</v>
      </c>
      <c r="W310">
        <f t="shared" si="132"/>
        <v>5.6813357373981095</v>
      </c>
      <c r="X310">
        <f t="shared" si="133"/>
        <v>2.0852030524337346</v>
      </c>
      <c r="Y310">
        <f t="shared" si="134"/>
        <v>-5.8149628506312405</v>
      </c>
      <c r="Z310">
        <f t="shared" si="135"/>
        <v>-14.3535582327127</v>
      </c>
      <c r="AA310">
        <f t="shared" si="136"/>
        <v>-1.2149842813318845</v>
      </c>
      <c r="AB310">
        <f t="shared" si="137"/>
        <v>-21.394664066629051</v>
      </c>
      <c r="AC310">
        <v>-1.2232795765715801E-3</v>
      </c>
      <c r="AD310">
        <v>2.3626607067995301E-2</v>
      </c>
      <c r="AE310">
        <v>2.6803276563307401</v>
      </c>
      <c r="AF310">
        <v>0</v>
      </c>
      <c r="AG310">
        <v>0</v>
      </c>
      <c r="AH310">
        <f t="shared" si="138"/>
        <v>1</v>
      </c>
      <c r="AI310">
        <f t="shared" si="139"/>
        <v>0</v>
      </c>
      <c r="AJ310">
        <f t="shared" si="140"/>
        <v>52376.50398934324</v>
      </c>
      <c r="AK310">
        <f t="shared" si="141"/>
        <v>-5.8391951612903198E-2</v>
      </c>
      <c r="AL310">
        <f t="shared" si="142"/>
        <v>-2.8612056290322565E-2</v>
      </c>
      <c r="AM310">
        <f t="shared" si="143"/>
        <v>0.49</v>
      </c>
      <c r="AN310">
        <f t="shared" si="144"/>
        <v>0.39</v>
      </c>
      <c r="AO310">
        <v>4.5999999999999996</v>
      </c>
      <c r="AP310">
        <v>0.5</v>
      </c>
      <c r="AQ310" t="s">
        <v>196</v>
      </c>
      <c r="AR310">
        <v>1591803559.64516</v>
      </c>
      <c r="AS310">
        <v>411.11296774193602</v>
      </c>
      <c r="AT310">
        <v>409.97638709677398</v>
      </c>
      <c r="AU310">
        <v>35.605419354838702</v>
      </c>
      <c r="AV310">
        <v>35.546922580645202</v>
      </c>
      <c r="AW310">
        <v>999.97474193548396</v>
      </c>
      <c r="AX310">
        <v>101.754419354839</v>
      </c>
      <c r="AY310">
        <v>9.7896238709677397E-2</v>
      </c>
      <c r="AZ310">
        <v>35.105122580645201</v>
      </c>
      <c r="BA310">
        <v>35.201477419354802</v>
      </c>
      <c r="BB310">
        <v>35.199648387096801</v>
      </c>
      <c r="BC310">
        <v>0</v>
      </c>
      <c r="BD310">
        <v>0</v>
      </c>
      <c r="BE310">
        <v>9997.4238709677393</v>
      </c>
      <c r="BF310">
        <v>-5.8391951612903198E-2</v>
      </c>
      <c r="BG310">
        <v>2.2354548387096798E-3</v>
      </c>
      <c r="BH310">
        <v>1591803546</v>
      </c>
      <c r="BI310" t="s">
        <v>911</v>
      </c>
      <c r="BJ310">
        <v>49</v>
      </c>
      <c r="BK310">
        <v>-1.603</v>
      </c>
      <c r="BL310">
        <v>0.38700000000000001</v>
      </c>
      <c r="BM310">
        <v>410</v>
      </c>
      <c r="BN310">
        <v>36</v>
      </c>
      <c r="BO310">
        <v>0.73</v>
      </c>
      <c r="BP310">
        <v>0.23</v>
      </c>
      <c r="BQ310">
        <v>1.0418146268292701</v>
      </c>
      <c r="BR310">
        <v>1.4515096515680901</v>
      </c>
      <c r="BS310">
        <v>0.24996268119788101</v>
      </c>
      <c r="BT310">
        <v>0</v>
      </c>
      <c r="BU310">
        <v>5.37598765853659E-2</v>
      </c>
      <c r="BV310">
        <v>7.6615093379799007E-2</v>
      </c>
      <c r="BW310">
        <v>1.22116940318767E-2</v>
      </c>
      <c r="BX310">
        <v>1</v>
      </c>
      <c r="BY310">
        <v>1</v>
      </c>
      <c r="BZ310">
        <v>2</v>
      </c>
      <c r="CA310" t="s">
        <v>203</v>
      </c>
      <c r="CB310">
        <v>100</v>
      </c>
      <c r="CC310">
        <v>100</v>
      </c>
      <c r="CD310">
        <v>-1.603</v>
      </c>
      <c r="CE310">
        <v>0.38700000000000001</v>
      </c>
      <c r="CF310">
        <v>2</v>
      </c>
      <c r="CG310">
        <v>1037.8</v>
      </c>
      <c r="CH310">
        <v>692.28899999999999</v>
      </c>
      <c r="CI310">
        <v>35.498699999999999</v>
      </c>
      <c r="CJ310">
        <v>37.673200000000001</v>
      </c>
      <c r="CK310">
        <v>30.000599999999999</v>
      </c>
      <c r="CL310">
        <v>37.198999999999998</v>
      </c>
      <c r="CM310">
        <v>37.266300000000001</v>
      </c>
      <c r="CN310">
        <v>31.0228</v>
      </c>
      <c r="CO310">
        <v>-30</v>
      </c>
      <c r="CP310">
        <v>-30</v>
      </c>
      <c r="CQ310">
        <v>35.5</v>
      </c>
      <c r="CR310">
        <v>410</v>
      </c>
      <c r="CS310">
        <v>20</v>
      </c>
      <c r="CT310">
        <v>98.886899999999997</v>
      </c>
      <c r="CU310">
        <v>99.260999999999996</v>
      </c>
    </row>
    <row r="311" spans="1:99" x14ac:dyDescent="0.25">
      <c r="A311">
        <v>295</v>
      </c>
      <c r="B311">
        <v>1591803573</v>
      </c>
      <c r="C311">
        <v>17758.5</v>
      </c>
      <c r="D311" t="s">
        <v>914</v>
      </c>
      <c r="E311" t="s">
        <v>915</v>
      </c>
      <c r="F311">
        <v>1591803564.4354801</v>
      </c>
      <c r="G311">
        <f t="shared" si="116"/>
        <v>1.312557527298128E-4</v>
      </c>
      <c r="H311">
        <f t="shared" si="117"/>
        <v>-2.5374839405370748</v>
      </c>
      <c r="I311">
        <f t="shared" si="118"/>
        <v>411.11596774193498</v>
      </c>
      <c r="J311">
        <f t="shared" si="119"/>
        <v>1048.3154552748483</v>
      </c>
      <c r="K311">
        <f t="shared" si="120"/>
        <v>106.77371686107227</v>
      </c>
      <c r="L311">
        <f t="shared" si="121"/>
        <v>41.873254577968893</v>
      </c>
      <c r="M311">
        <f t="shared" si="122"/>
        <v>6.1375678312820744E-3</v>
      </c>
      <c r="N311">
        <f t="shared" si="123"/>
        <v>2.7630161377017992</v>
      </c>
      <c r="O311">
        <f t="shared" si="124"/>
        <v>6.1300037135455796E-3</v>
      </c>
      <c r="P311">
        <f t="shared" si="125"/>
        <v>3.8319311350955045E-3</v>
      </c>
      <c r="Q311">
        <f t="shared" si="126"/>
        <v>-1.2452708479354849E-2</v>
      </c>
      <c r="R311">
        <f t="shared" si="127"/>
        <v>35.058463058691942</v>
      </c>
      <c r="S311">
        <f t="shared" si="128"/>
        <v>35.190287096774199</v>
      </c>
      <c r="T311">
        <f t="shared" si="129"/>
        <v>5.7081641326692321</v>
      </c>
      <c r="U311">
        <f t="shared" si="130"/>
        <v>63.882817822868176</v>
      </c>
      <c r="V311">
        <f t="shared" si="131"/>
        <v>3.6272380130937614</v>
      </c>
      <c r="W311">
        <f t="shared" si="132"/>
        <v>5.6779555703870601</v>
      </c>
      <c r="X311">
        <f t="shared" si="133"/>
        <v>2.0809261195754707</v>
      </c>
      <c r="Y311">
        <f t="shared" si="134"/>
        <v>-5.7883786953847443</v>
      </c>
      <c r="Z311">
        <f t="shared" si="135"/>
        <v>-14.288120816382955</v>
      </c>
      <c r="AA311">
        <f t="shared" si="136"/>
        <v>-1.2093638598835426</v>
      </c>
      <c r="AB311">
        <f t="shared" si="137"/>
        <v>-21.298316080130597</v>
      </c>
      <c r="AC311">
        <v>-1.2232039782347399E-3</v>
      </c>
      <c r="AD311">
        <v>2.3625146950264402E-2</v>
      </c>
      <c r="AE311">
        <v>2.6802234579100301</v>
      </c>
      <c r="AF311">
        <v>0</v>
      </c>
      <c r="AG311">
        <v>0</v>
      </c>
      <c r="AH311">
        <f t="shared" si="138"/>
        <v>1</v>
      </c>
      <c r="AI311">
        <f t="shared" si="139"/>
        <v>0</v>
      </c>
      <c r="AJ311">
        <f t="shared" si="140"/>
        <v>52375.224727001842</v>
      </c>
      <c r="AK311">
        <f t="shared" si="141"/>
        <v>-6.5163309677419401E-2</v>
      </c>
      <c r="AL311">
        <f t="shared" si="142"/>
        <v>-3.1930021741935509E-2</v>
      </c>
      <c r="AM311">
        <f t="shared" si="143"/>
        <v>0.49</v>
      </c>
      <c r="AN311">
        <f t="shared" si="144"/>
        <v>0.39</v>
      </c>
      <c r="AO311">
        <v>4.5999999999999996</v>
      </c>
      <c r="AP311">
        <v>0.5</v>
      </c>
      <c r="AQ311" t="s">
        <v>196</v>
      </c>
      <c r="AR311">
        <v>1591803564.4354801</v>
      </c>
      <c r="AS311">
        <v>411.11596774193498</v>
      </c>
      <c r="AT311">
        <v>409.97351612903202</v>
      </c>
      <c r="AU311">
        <v>35.6126</v>
      </c>
      <c r="AV311">
        <v>35.554370967741903</v>
      </c>
      <c r="AW311">
        <v>999.97267741935502</v>
      </c>
      <c r="AX311">
        <v>101.754290322581</v>
      </c>
      <c r="AY311">
        <v>9.8368935483871003E-2</v>
      </c>
      <c r="AZ311">
        <v>35.0943677419355</v>
      </c>
      <c r="BA311">
        <v>35.190287096774199</v>
      </c>
      <c r="BB311">
        <v>35.185416129032298</v>
      </c>
      <c r="BC311">
        <v>0</v>
      </c>
      <c r="BD311">
        <v>0</v>
      </c>
      <c r="BE311">
        <v>9996.81870967742</v>
      </c>
      <c r="BF311">
        <v>-6.5163309677419401E-2</v>
      </c>
      <c r="BG311">
        <v>2.2391522580645202E-3</v>
      </c>
      <c r="BH311">
        <v>1591803546</v>
      </c>
      <c r="BI311" t="s">
        <v>911</v>
      </c>
      <c r="BJ311">
        <v>49</v>
      </c>
      <c r="BK311">
        <v>-1.603</v>
      </c>
      <c r="BL311">
        <v>0.38700000000000001</v>
      </c>
      <c r="BM311">
        <v>410</v>
      </c>
      <c r="BN311">
        <v>36</v>
      </c>
      <c r="BO311">
        <v>0.73</v>
      </c>
      <c r="BP311">
        <v>0.23</v>
      </c>
      <c r="BQ311">
        <v>1.13781707317073</v>
      </c>
      <c r="BR311">
        <v>4.7354216027986999E-2</v>
      </c>
      <c r="BS311">
        <v>2.21810474190107E-2</v>
      </c>
      <c r="BT311">
        <v>1</v>
      </c>
      <c r="BU311">
        <v>5.8035504878048802E-2</v>
      </c>
      <c r="BV311">
        <v>-1.43384529615913E-3</v>
      </c>
      <c r="BW311">
        <v>1.8390168596889201E-3</v>
      </c>
      <c r="BX311">
        <v>1</v>
      </c>
      <c r="BY311">
        <v>2</v>
      </c>
      <c r="BZ311">
        <v>2</v>
      </c>
      <c r="CA311" t="s">
        <v>289</v>
      </c>
      <c r="CB311">
        <v>100</v>
      </c>
      <c r="CC311">
        <v>100</v>
      </c>
      <c r="CD311">
        <v>-1.603</v>
      </c>
      <c r="CE311">
        <v>0.38700000000000001</v>
      </c>
      <c r="CF311">
        <v>2</v>
      </c>
      <c r="CG311">
        <v>1037.97</v>
      </c>
      <c r="CH311">
        <v>692.20100000000002</v>
      </c>
      <c r="CI311">
        <v>35.498399999999997</v>
      </c>
      <c r="CJ311">
        <v>37.679499999999997</v>
      </c>
      <c r="CK311">
        <v>30.000599999999999</v>
      </c>
      <c r="CL311">
        <v>37.206000000000003</v>
      </c>
      <c r="CM311">
        <v>37.273299999999999</v>
      </c>
      <c r="CN311">
        <v>31.023099999999999</v>
      </c>
      <c r="CO311">
        <v>-30</v>
      </c>
      <c r="CP311">
        <v>-30</v>
      </c>
      <c r="CQ311">
        <v>35.5</v>
      </c>
      <c r="CR311">
        <v>410</v>
      </c>
      <c r="CS311">
        <v>20</v>
      </c>
      <c r="CT311">
        <v>98.887100000000004</v>
      </c>
      <c r="CU311">
        <v>99.259900000000002</v>
      </c>
    </row>
    <row r="312" spans="1:99" x14ac:dyDescent="0.25">
      <c r="A312">
        <v>296</v>
      </c>
      <c r="B312">
        <v>1591803578</v>
      </c>
      <c r="C312">
        <v>17763.5</v>
      </c>
      <c r="D312" t="s">
        <v>916</v>
      </c>
      <c r="E312" t="s">
        <v>917</v>
      </c>
      <c r="F312">
        <v>1591803569.37097</v>
      </c>
      <c r="G312">
        <f t="shared" si="116"/>
        <v>1.271703622415966E-4</v>
      </c>
      <c r="H312">
        <f t="shared" si="117"/>
        <v>-2.53377960990505</v>
      </c>
      <c r="I312">
        <f t="shared" si="118"/>
        <v>411.12570967741902</v>
      </c>
      <c r="J312">
        <f t="shared" si="119"/>
        <v>1066.4465416617611</v>
      </c>
      <c r="K312">
        <f t="shared" si="120"/>
        <v>108.6206019894842</v>
      </c>
      <c r="L312">
        <f t="shared" si="121"/>
        <v>41.874318434124284</v>
      </c>
      <c r="M312">
        <f t="shared" si="122"/>
        <v>5.963080583550235E-3</v>
      </c>
      <c r="N312">
        <f t="shared" si="123"/>
        <v>2.7637697614219001</v>
      </c>
      <c r="O312">
        <f t="shared" si="124"/>
        <v>5.9559421129927676E-3</v>
      </c>
      <c r="P312">
        <f t="shared" si="125"/>
        <v>3.7231044575474119E-3</v>
      </c>
      <c r="Q312">
        <f t="shared" si="126"/>
        <v>-1.4554386826451623E-2</v>
      </c>
      <c r="R312">
        <f t="shared" si="127"/>
        <v>35.042247685208245</v>
      </c>
      <c r="S312">
        <f t="shared" si="128"/>
        <v>35.173748387096801</v>
      </c>
      <c r="T312">
        <f t="shared" si="129"/>
        <v>5.7029455364789134</v>
      </c>
      <c r="U312">
        <f t="shared" si="130"/>
        <v>63.95425409276141</v>
      </c>
      <c r="V312">
        <f t="shared" si="131"/>
        <v>3.6278139352163015</v>
      </c>
      <c r="W312">
        <f t="shared" si="132"/>
        <v>5.6725138721098958</v>
      </c>
      <c r="X312">
        <f t="shared" si="133"/>
        <v>2.075131601262612</v>
      </c>
      <c r="Y312">
        <f t="shared" si="134"/>
        <v>-5.6082129748544096</v>
      </c>
      <c r="Z312">
        <f t="shared" si="135"/>
        <v>-14.409295657646361</v>
      </c>
      <c r="AA312">
        <f t="shared" si="136"/>
        <v>-1.2190866935785969</v>
      </c>
      <c r="AB312">
        <f t="shared" si="137"/>
        <v>-21.251149712905818</v>
      </c>
      <c r="AC312">
        <v>-1.22372521653412E-3</v>
      </c>
      <c r="AD312">
        <v>2.3635214225746101E-2</v>
      </c>
      <c r="AE312">
        <v>2.6809418015653299</v>
      </c>
      <c r="AF312">
        <v>0</v>
      </c>
      <c r="AG312">
        <v>0</v>
      </c>
      <c r="AH312">
        <f t="shared" si="138"/>
        <v>1</v>
      </c>
      <c r="AI312">
        <f t="shared" si="139"/>
        <v>0</v>
      </c>
      <c r="AJ312">
        <f t="shared" si="140"/>
        <v>52399.575298852804</v>
      </c>
      <c r="AK312">
        <f t="shared" si="141"/>
        <v>-7.6161103225806506E-2</v>
      </c>
      <c r="AL312">
        <f t="shared" si="142"/>
        <v>-3.7318940580645187E-2</v>
      </c>
      <c r="AM312">
        <f t="shared" si="143"/>
        <v>0.49</v>
      </c>
      <c r="AN312">
        <f t="shared" si="144"/>
        <v>0.39</v>
      </c>
      <c r="AO312">
        <v>4.5999999999999996</v>
      </c>
      <c r="AP312">
        <v>0.5</v>
      </c>
      <c r="AQ312" t="s">
        <v>196</v>
      </c>
      <c r="AR312">
        <v>1591803569.37097</v>
      </c>
      <c r="AS312">
        <v>411.12570967741902</v>
      </c>
      <c r="AT312">
        <v>409.984193548387</v>
      </c>
      <c r="AU312">
        <v>35.618193548387097</v>
      </c>
      <c r="AV312">
        <v>35.561777419354797</v>
      </c>
      <c r="AW312">
        <v>999.97574193548405</v>
      </c>
      <c r="AX312">
        <v>101.754161290323</v>
      </c>
      <c r="AY312">
        <v>9.8672158064516097E-2</v>
      </c>
      <c r="AZ312">
        <v>35.077041935483898</v>
      </c>
      <c r="BA312">
        <v>35.173748387096801</v>
      </c>
      <c r="BB312">
        <v>35.166377419354802</v>
      </c>
      <c r="BC312">
        <v>0</v>
      </c>
      <c r="BD312">
        <v>0</v>
      </c>
      <c r="BE312">
        <v>10001.0912903226</v>
      </c>
      <c r="BF312">
        <v>-7.6161103225806506E-2</v>
      </c>
      <c r="BG312">
        <v>2.2826167741935499E-3</v>
      </c>
      <c r="BH312">
        <v>1591803546</v>
      </c>
      <c r="BI312" t="s">
        <v>911</v>
      </c>
      <c r="BJ312">
        <v>49</v>
      </c>
      <c r="BK312">
        <v>-1.603</v>
      </c>
      <c r="BL312">
        <v>0.38700000000000001</v>
      </c>
      <c r="BM312">
        <v>410</v>
      </c>
      <c r="BN312">
        <v>36</v>
      </c>
      <c r="BO312">
        <v>0.73</v>
      </c>
      <c r="BP312">
        <v>0.23</v>
      </c>
      <c r="BQ312">
        <v>1.1454941463414601</v>
      </c>
      <c r="BR312">
        <v>1.9085017421595098E-2</v>
      </c>
      <c r="BS312">
        <v>2.3389302951647602E-2</v>
      </c>
      <c r="BT312">
        <v>1</v>
      </c>
      <c r="BU312">
        <v>5.6900304878048799E-2</v>
      </c>
      <c r="BV312">
        <v>-2.1978585365859199E-2</v>
      </c>
      <c r="BW312">
        <v>2.9570714473705702E-3</v>
      </c>
      <c r="BX312">
        <v>1</v>
      </c>
      <c r="BY312">
        <v>2</v>
      </c>
      <c r="BZ312">
        <v>2</v>
      </c>
      <c r="CA312" t="s">
        <v>289</v>
      </c>
      <c r="CB312">
        <v>100</v>
      </c>
      <c r="CC312">
        <v>100</v>
      </c>
      <c r="CD312">
        <v>-1.603</v>
      </c>
      <c r="CE312">
        <v>0.38700000000000001</v>
      </c>
      <c r="CF312">
        <v>2</v>
      </c>
      <c r="CG312">
        <v>1039.29</v>
      </c>
      <c r="CH312">
        <v>692.32500000000005</v>
      </c>
      <c r="CI312">
        <v>35.498100000000001</v>
      </c>
      <c r="CJ312">
        <v>37.686599999999999</v>
      </c>
      <c r="CK312">
        <v>30.000599999999999</v>
      </c>
      <c r="CL312">
        <v>37.2136</v>
      </c>
      <c r="CM312">
        <v>37.280299999999997</v>
      </c>
      <c r="CN312">
        <v>31.0227</v>
      </c>
      <c r="CO312">
        <v>-30</v>
      </c>
      <c r="CP312">
        <v>-30</v>
      </c>
      <c r="CQ312">
        <v>35.5</v>
      </c>
      <c r="CR312">
        <v>410</v>
      </c>
      <c r="CS312">
        <v>20</v>
      </c>
      <c r="CT312">
        <v>98.885800000000003</v>
      </c>
      <c r="CU312">
        <v>99.259699999999995</v>
      </c>
    </row>
    <row r="313" spans="1:99" x14ac:dyDescent="0.25">
      <c r="A313">
        <v>297</v>
      </c>
      <c r="B313">
        <v>1591803583</v>
      </c>
      <c r="C313">
        <v>17768.5</v>
      </c>
      <c r="D313" t="s">
        <v>918</v>
      </c>
      <c r="E313" t="s">
        <v>919</v>
      </c>
      <c r="F313">
        <v>1591803574.37097</v>
      </c>
      <c r="G313">
        <f t="shared" si="116"/>
        <v>1.2621199659641871E-4</v>
      </c>
      <c r="H313">
        <f t="shared" si="117"/>
        <v>-2.5658675487050995</v>
      </c>
      <c r="I313">
        <f t="shared" si="118"/>
        <v>411.138709677419</v>
      </c>
      <c r="J313">
        <f t="shared" si="119"/>
        <v>1078.3223523139495</v>
      </c>
      <c r="K313">
        <f t="shared" si="120"/>
        <v>109.82990868412612</v>
      </c>
      <c r="L313">
        <f t="shared" si="121"/>
        <v>41.875536423299117</v>
      </c>
      <c r="M313">
        <f t="shared" si="122"/>
        <v>5.9339555132306467E-3</v>
      </c>
      <c r="N313">
        <f t="shared" si="123"/>
        <v>2.7629549610768129</v>
      </c>
      <c r="O313">
        <f t="shared" si="124"/>
        <v>5.9268844776782549E-3</v>
      </c>
      <c r="P313">
        <f t="shared" si="125"/>
        <v>3.7049373867945007E-3</v>
      </c>
      <c r="Q313">
        <f t="shared" si="126"/>
        <v>-1.7628362863548377E-2</v>
      </c>
      <c r="R313">
        <f t="shared" si="127"/>
        <v>35.027622347376266</v>
      </c>
      <c r="S313">
        <f t="shared" si="128"/>
        <v>35.158319354838703</v>
      </c>
      <c r="T313">
        <f t="shared" si="129"/>
        <v>5.6980808247878425</v>
      </c>
      <c r="U313">
        <f t="shared" si="130"/>
        <v>64.018110355905804</v>
      </c>
      <c r="V313">
        <f t="shared" si="131"/>
        <v>3.6284510146728697</v>
      </c>
      <c r="W313">
        <f t="shared" si="132"/>
        <v>5.667850854235871</v>
      </c>
      <c r="X313">
        <f t="shared" si="133"/>
        <v>2.0696298101149728</v>
      </c>
      <c r="Y313">
        <f t="shared" si="134"/>
        <v>-5.5659490499020654</v>
      </c>
      <c r="Z313">
        <f t="shared" si="135"/>
        <v>-14.319998268168373</v>
      </c>
      <c r="AA313">
        <f t="shared" si="136"/>
        <v>-1.2117103687396846</v>
      </c>
      <c r="AB313">
        <f t="shared" si="137"/>
        <v>-21.115286049673671</v>
      </c>
      <c r="AC313">
        <v>-1.22316167209058E-3</v>
      </c>
      <c r="AD313">
        <v>2.3624329842986899E-2</v>
      </c>
      <c r="AE313">
        <v>2.6801651447805099</v>
      </c>
      <c r="AF313">
        <v>0</v>
      </c>
      <c r="AG313">
        <v>0</v>
      </c>
      <c r="AH313">
        <f t="shared" si="138"/>
        <v>1</v>
      </c>
      <c r="AI313">
        <f t="shared" si="139"/>
        <v>0</v>
      </c>
      <c r="AJ313">
        <f t="shared" si="140"/>
        <v>52378.946523196428</v>
      </c>
      <c r="AK313">
        <f t="shared" si="141"/>
        <v>-9.2246796774193507E-2</v>
      </c>
      <c r="AL313">
        <f t="shared" si="142"/>
        <v>-4.5200930419354815E-2</v>
      </c>
      <c r="AM313">
        <f t="shared" si="143"/>
        <v>0.49</v>
      </c>
      <c r="AN313">
        <f t="shared" si="144"/>
        <v>0.39</v>
      </c>
      <c r="AO313">
        <v>4.5999999999999996</v>
      </c>
      <c r="AP313">
        <v>0.5</v>
      </c>
      <c r="AQ313" t="s">
        <v>196</v>
      </c>
      <c r="AR313">
        <v>1591803574.37097</v>
      </c>
      <c r="AS313">
        <v>411.138709677419</v>
      </c>
      <c r="AT313">
        <v>409.98225806451597</v>
      </c>
      <c r="AU313">
        <v>35.624538709677402</v>
      </c>
      <c r="AV313">
        <v>35.568548387096797</v>
      </c>
      <c r="AW313">
        <v>999.98077419354797</v>
      </c>
      <c r="AX313">
        <v>101.753709677419</v>
      </c>
      <c r="AY313">
        <v>9.8865712903225794E-2</v>
      </c>
      <c r="AZ313">
        <v>35.062183870967701</v>
      </c>
      <c r="BA313">
        <v>35.158319354838703</v>
      </c>
      <c r="BB313">
        <v>35.152641935483899</v>
      </c>
      <c r="BC313">
        <v>0</v>
      </c>
      <c r="BD313">
        <v>0</v>
      </c>
      <c r="BE313">
        <v>9996.5300000000007</v>
      </c>
      <c r="BF313">
        <v>-9.2246796774193507E-2</v>
      </c>
      <c r="BG313">
        <v>2.3134435483871001E-3</v>
      </c>
      <c r="BH313">
        <v>1591803546</v>
      </c>
      <c r="BI313" t="s">
        <v>911</v>
      </c>
      <c r="BJ313">
        <v>49</v>
      </c>
      <c r="BK313">
        <v>-1.603</v>
      </c>
      <c r="BL313">
        <v>0.38700000000000001</v>
      </c>
      <c r="BM313">
        <v>410</v>
      </c>
      <c r="BN313">
        <v>36</v>
      </c>
      <c r="BO313">
        <v>0.73</v>
      </c>
      <c r="BP313">
        <v>0.23</v>
      </c>
      <c r="BQ313">
        <v>1.1490453658536599</v>
      </c>
      <c r="BR313">
        <v>0.152961742160245</v>
      </c>
      <c r="BS313">
        <v>2.69673089442647E-2</v>
      </c>
      <c r="BT313">
        <v>0</v>
      </c>
      <c r="BU313">
        <v>5.64085829268293E-2</v>
      </c>
      <c r="BV313">
        <v>-1.4539597212544801E-2</v>
      </c>
      <c r="BW313">
        <v>2.8513368108192502E-3</v>
      </c>
      <c r="BX313">
        <v>1</v>
      </c>
      <c r="BY313">
        <v>1</v>
      </c>
      <c r="BZ313">
        <v>2</v>
      </c>
      <c r="CA313" t="s">
        <v>203</v>
      </c>
      <c r="CB313">
        <v>100</v>
      </c>
      <c r="CC313">
        <v>100</v>
      </c>
      <c r="CD313">
        <v>-1.603</v>
      </c>
      <c r="CE313">
        <v>0.38700000000000001</v>
      </c>
      <c r="CF313">
        <v>2</v>
      </c>
      <c r="CG313">
        <v>1038.01</v>
      </c>
      <c r="CH313">
        <v>692.40200000000004</v>
      </c>
      <c r="CI313">
        <v>35.498100000000001</v>
      </c>
      <c r="CJ313">
        <v>37.6922</v>
      </c>
      <c r="CK313">
        <v>30.000599999999999</v>
      </c>
      <c r="CL313">
        <v>37.22</v>
      </c>
      <c r="CM313">
        <v>37.287199999999999</v>
      </c>
      <c r="CN313">
        <v>31.0244</v>
      </c>
      <c r="CO313">
        <v>-30</v>
      </c>
      <c r="CP313">
        <v>-30</v>
      </c>
      <c r="CQ313">
        <v>35.5</v>
      </c>
      <c r="CR313">
        <v>410</v>
      </c>
      <c r="CS313">
        <v>20</v>
      </c>
      <c r="CT313">
        <v>98.8857</v>
      </c>
      <c r="CU313">
        <v>99.258200000000002</v>
      </c>
    </row>
    <row r="314" spans="1:99" x14ac:dyDescent="0.25">
      <c r="A314">
        <v>298</v>
      </c>
      <c r="B314">
        <v>1591803588</v>
      </c>
      <c r="C314">
        <v>17773.5</v>
      </c>
      <c r="D314" t="s">
        <v>920</v>
      </c>
      <c r="E314" t="s">
        <v>921</v>
      </c>
      <c r="F314">
        <v>1591803579.37097</v>
      </c>
      <c r="G314">
        <f t="shared" si="116"/>
        <v>1.26947562497556E-4</v>
      </c>
      <c r="H314">
        <f t="shared" si="117"/>
        <v>-2.5808319934278066</v>
      </c>
      <c r="I314">
        <f t="shared" si="118"/>
        <v>411.15325806451602</v>
      </c>
      <c r="J314">
        <f t="shared" si="119"/>
        <v>1077.0303937059873</v>
      </c>
      <c r="K314">
        <f t="shared" si="120"/>
        <v>109.69839716894494</v>
      </c>
      <c r="L314">
        <f t="shared" si="121"/>
        <v>41.877047912521007</v>
      </c>
      <c r="M314">
        <f t="shared" si="122"/>
        <v>5.980517544228613E-3</v>
      </c>
      <c r="N314">
        <f t="shared" si="123"/>
        <v>2.7630295053650529</v>
      </c>
      <c r="O314">
        <f t="shared" si="124"/>
        <v>5.9733353706125751E-3</v>
      </c>
      <c r="P314">
        <f t="shared" si="125"/>
        <v>3.7339791633813598E-3</v>
      </c>
      <c r="Q314">
        <f t="shared" si="126"/>
        <v>-1.8255838480645156E-2</v>
      </c>
      <c r="R314">
        <f t="shared" si="127"/>
        <v>35.016969876008041</v>
      </c>
      <c r="S314">
        <f t="shared" si="128"/>
        <v>35.1476258064516</v>
      </c>
      <c r="T314">
        <f t="shared" si="129"/>
        <v>5.6947113083355445</v>
      </c>
      <c r="U314">
        <f t="shared" si="130"/>
        <v>64.06798134529933</v>
      </c>
      <c r="V314">
        <f t="shared" si="131"/>
        <v>3.629178055939577</v>
      </c>
      <c r="W314">
        <f t="shared" si="132"/>
        <v>5.6645737539003171</v>
      </c>
      <c r="X314">
        <f t="shared" si="133"/>
        <v>2.0655332523959675</v>
      </c>
      <c r="Y314">
        <f t="shared" si="134"/>
        <v>-5.5983875061422195</v>
      </c>
      <c r="Z314">
        <f t="shared" si="135"/>
        <v>-14.283865285165298</v>
      </c>
      <c r="AA314">
        <f t="shared" si="136"/>
        <v>-1.2084959123751284</v>
      </c>
      <c r="AB314">
        <f t="shared" si="137"/>
        <v>-21.109004542163291</v>
      </c>
      <c r="AC314">
        <v>-1.2232132226461701E-3</v>
      </c>
      <c r="AD314">
        <v>2.3625325498227399E-2</v>
      </c>
      <c r="AE314">
        <v>2.6802361998644</v>
      </c>
      <c r="AF314">
        <v>0</v>
      </c>
      <c r="AG314">
        <v>0</v>
      </c>
      <c r="AH314">
        <f t="shared" si="138"/>
        <v>1</v>
      </c>
      <c r="AI314">
        <f t="shared" si="139"/>
        <v>0</v>
      </c>
      <c r="AJ314">
        <f t="shared" si="140"/>
        <v>52382.836571826352</v>
      </c>
      <c r="AK314">
        <f t="shared" si="141"/>
        <v>-9.5530290322580605E-2</v>
      </c>
      <c r="AL314">
        <f t="shared" si="142"/>
        <v>-4.6809842258064498E-2</v>
      </c>
      <c r="AM314">
        <f t="shared" si="143"/>
        <v>0.49</v>
      </c>
      <c r="AN314">
        <f t="shared" si="144"/>
        <v>0.39</v>
      </c>
      <c r="AO314">
        <v>4.5999999999999996</v>
      </c>
      <c r="AP314">
        <v>0.5</v>
      </c>
      <c r="AQ314" t="s">
        <v>196</v>
      </c>
      <c r="AR314">
        <v>1591803579.37097</v>
      </c>
      <c r="AS314">
        <v>411.15325806451602</v>
      </c>
      <c r="AT314">
        <v>409.990064516129</v>
      </c>
      <c r="AU314">
        <v>35.631651612903198</v>
      </c>
      <c r="AV314">
        <v>35.575335483871001</v>
      </c>
      <c r="AW314">
        <v>999.982387096774</v>
      </c>
      <c r="AX314">
        <v>101.75351612903199</v>
      </c>
      <c r="AY314">
        <v>9.9131493548387004E-2</v>
      </c>
      <c r="AZ314">
        <v>35.051735483870999</v>
      </c>
      <c r="BA314">
        <v>35.1476258064516</v>
      </c>
      <c r="BB314">
        <v>35.1435483870968</v>
      </c>
      <c r="BC314">
        <v>0</v>
      </c>
      <c r="BD314">
        <v>0</v>
      </c>
      <c r="BE314">
        <v>9996.9703225806497</v>
      </c>
      <c r="BF314">
        <v>-9.5530290322580605E-2</v>
      </c>
      <c r="BG314">
        <v>2.3223848387096801E-3</v>
      </c>
      <c r="BH314">
        <v>1591803546</v>
      </c>
      <c r="BI314" t="s">
        <v>911</v>
      </c>
      <c r="BJ314">
        <v>49</v>
      </c>
      <c r="BK314">
        <v>-1.603</v>
      </c>
      <c r="BL314">
        <v>0.38700000000000001</v>
      </c>
      <c r="BM314">
        <v>410</v>
      </c>
      <c r="BN314">
        <v>36</v>
      </c>
      <c r="BO314">
        <v>0.73</v>
      </c>
      <c r="BP314">
        <v>0.23</v>
      </c>
      <c r="BQ314">
        <v>1.15913268292683</v>
      </c>
      <c r="BR314">
        <v>9.7323554006977495E-2</v>
      </c>
      <c r="BS314">
        <v>2.4594429472841801E-2</v>
      </c>
      <c r="BT314">
        <v>1</v>
      </c>
      <c r="BU314">
        <v>5.6685843902438998E-2</v>
      </c>
      <c r="BV314">
        <v>1.3233662717768199E-2</v>
      </c>
      <c r="BW314">
        <v>3.0891437633680202E-3</v>
      </c>
      <c r="BX314">
        <v>1</v>
      </c>
      <c r="BY314">
        <v>2</v>
      </c>
      <c r="BZ314">
        <v>2</v>
      </c>
      <c r="CA314" t="s">
        <v>289</v>
      </c>
      <c r="CB314">
        <v>100</v>
      </c>
      <c r="CC314">
        <v>100</v>
      </c>
      <c r="CD314">
        <v>-1.603</v>
      </c>
      <c r="CE314">
        <v>0.38700000000000001</v>
      </c>
      <c r="CF314">
        <v>2</v>
      </c>
      <c r="CG314">
        <v>1037.3499999999999</v>
      </c>
      <c r="CH314">
        <v>692.26700000000005</v>
      </c>
      <c r="CI314">
        <v>35.498600000000003</v>
      </c>
      <c r="CJ314">
        <v>37.6982</v>
      </c>
      <c r="CK314">
        <v>30.000399999999999</v>
      </c>
      <c r="CL314">
        <v>37.226900000000001</v>
      </c>
      <c r="CM314">
        <v>37.294199999999996</v>
      </c>
      <c r="CN314">
        <v>31.0242</v>
      </c>
      <c r="CO314">
        <v>-30</v>
      </c>
      <c r="CP314">
        <v>-30</v>
      </c>
      <c r="CQ314">
        <v>35.5</v>
      </c>
      <c r="CR314">
        <v>410</v>
      </c>
      <c r="CS314">
        <v>20</v>
      </c>
      <c r="CT314">
        <v>98.885300000000001</v>
      </c>
      <c r="CU314">
        <v>99.258700000000005</v>
      </c>
    </row>
    <row r="315" spans="1:99" x14ac:dyDescent="0.25">
      <c r="A315">
        <v>299</v>
      </c>
      <c r="B315">
        <v>1591803859</v>
      </c>
      <c r="C315">
        <v>18044.5</v>
      </c>
      <c r="D315" t="s">
        <v>923</v>
      </c>
      <c r="E315" t="s">
        <v>924</v>
      </c>
      <c r="F315">
        <v>1591803848.4193499</v>
      </c>
      <c r="G315">
        <f t="shared" si="116"/>
        <v>8.5295612115056886E-5</v>
      </c>
      <c r="H315">
        <f t="shared" si="117"/>
        <v>-2.571928657513562</v>
      </c>
      <c r="I315">
        <f t="shared" si="118"/>
        <v>412.59125806451601</v>
      </c>
      <c r="J315">
        <f t="shared" si="119"/>
        <v>1389.0238902507842</v>
      </c>
      <c r="K315">
        <f t="shared" si="120"/>
        <v>141.46309355352045</v>
      </c>
      <c r="L315">
        <f t="shared" si="121"/>
        <v>42.019749371198678</v>
      </c>
      <c r="M315">
        <f t="shared" si="122"/>
        <v>4.0913540380248048E-3</v>
      </c>
      <c r="N315">
        <f t="shared" si="123"/>
        <v>2.7930441462997875</v>
      </c>
      <c r="O315">
        <f t="shared" si="124"/>
        <v>4.0880274248693083E-3</v>
      </c>
      <c r="P315">
        <f t="shared" si="125"/>
        <v>2.5553157912095795E-3</v>
      </c>
      <c r="Q315">
        <f t="shared" si="126"/>
        <v>9.1757672281935485E-4</v>
      </c>
      <c r="R315">
        <f t="shared" si="127"/>
        <v>34.959774934569197</v>
      </c>
      <c r="S315">
        <f t="shared" si="128"/>
        <v>35.086706451612898</v>
      </c>
      <c r="T315">
        <f t="shared" si="129"/>
        <v>5.6755487490801642</v>
      </c>
      <c r="U315">
        <f t="shared" si="130"/>
        <v>64.644256590514203</v>
      </c>
      <c r="V315">
        <f t="shared" si="131"/>
        <v>3.6478758395442359</v>
      </c>
      <c r="W315">
        <f t="shared" si="132"/>
        <v>5.6430006808671687</v>
      </c>
      <c r="X315">
        <f t="shared" si="133"/>
        <v>2.0276729095359283</v>
      </c>
      <c r="Y315">
        <f t="shared" si="134"/>
        <v>-3.7615364942740088</v>
      </c>
      <c r="Z315">
        <f t="shared" si="135"/>
        <v>-15.642687438952242</v>
      </c>
      <c r="AA315">
        <f t="shared" si="136"/>
        <v>-1.30841040053741</v>
      </c>
      <c r="AB315">
        <f t="shared" si="137"/>
        <v>-20.71171675704084</v>
      </c>
      <c r="AC315">
        <v>-1.2227279950565799E-3</v>
      </c>
      <c r="AD315">
        <v>2.3615953739050399E-2</v>
      </c>
      <c r="AE315">
        <v>2.6795673035270902</v>
      </c>
      <c r="AF315">
        <v>0</v>
      </c>
      <c r="AG315">
        <v>0</v>
      </c>
      <c r="AH315">
        <f t="shared" si="138"/>
        <v>1</v>
      </c>
      <c r="AI315">
        <f t="shared" si="139"/>
        <v>0</v>
      </c>
      <c r="AJ315">
        <f t="shared" si="140"/>
        <v>52374.443893499221</v>
      </c>
      <c r="AK315">
        <f t="shared" si="141"/>
        <v>4.8015527096774199E-3</v>
      </c>
      <c r="AL315">
        <f t="shared" si="142"/>
        <v>2.3527608277419355E-3</v>
      </c>
      <c r="AM315">
        <f t="shared" si="143"/>
        <v>0.49</v>
      </c>
      <c r="AN315">
        <f t="shared" si="144"/>
        <v>0.39</v>
      </c>
      <c r="AO315">
        <v>10.33</v>
      </c>
      <c r="AP315">
        <v>0.5</v>
      </c>
      <c r="AQ315" t="s">
        <v>196</v>
      </c>
      <c r="AR315">
        <v>1591803848.4193499</v>
      </c>
      <c r="AS315">
        <v>412.59125806451601</v>
      </c>
      <c r="AT315">
        <v>409.97119354838702</v>
      </c>
      <c r="AU315">
        <v>35.818435483870999</v>
      </c>
      <c r="AV315">
        <v>35.733493548387102</v>
      </c>
      <c r="AW315">
        <v>1000.1466451612901</v>
      </c>
      <c r="AX315">
        <v>101.745096774194</v>
      </c>
      <c r="AY315">
        <v>9.8431293548387103E-2</v>
      </c>
      <c r="AZ315">
        <v>34.982822580645198</v>
      </c>
      <c r="BA315">
        <v>35.086706451612898</v>
      </c>
      <c r="BB315">
        <v>35.119012903225801</v>
      </c>
      <c r="BC315">
        <v>0</v>
      </c>
      <c r="BD315">
        <v>0</v>
      </c>
      <c r="BE315">
        <v>9993.8316129032301</v>
      </c>
      <c r="BF315">
        <v>4.8015527096774199E-3</v>
      </c>
      <c r="BG315">
        <v>2.2074048387096799E-3</v>
      </c>
      <c r="BH315">
        <v>1591803845.5</v>
      </c>
      <c r="BI315" t="s">
        <v>925</v>
      </c>
      <c r="BJ315">
        <v>50</v>
      </c>
      <c r="BK315">
        <v>-1.665</v>
      </c>
      <c r="BL315">
        <v>0.378</v>
      </c>
      <c r="BM315">
        <v>410</v>
      </c>
      <c r="BN315">
        <v>36</v>
      </c>
      <c r="BO315">
        <v>0.46</v>
      </c>
      <c r="BP315">
        <v>0.22</v>
      </c>
      <c r="BQ315">
        <v>1.67194593902439</v>
      </c>
      <c r="BR315">
        <v>14.3993215400737</v>
      </c>
      <c r="BS315">
        <v>1.55833297327501</v>
      </c>
      <c r="BT315">
        <v>0</v>
      </c>
      <c r="BU315">
        <v>5.5667132195121899E-2</v>
      </c>
      <c r="BV315">
        <v>0.438325242857251</v>
      </c>
      <c r="BW315">
        <v>4.7932712909313301E-2</v>
      </c>
      <c r="BX315">
        <v>0</v>
      </c>
      <c r="BY315">
        <v>0</v>
      </c>
      <c r="BZ315">
        <v>2</v>
      </c>
      <c r="CA315" t="s">
        <v>198</v>
      </c>
      <c r="CB315">
        <v>100</v>
      </c>
      <c r="CC315">
        <v>100</v>
      </c>
      <c r="CD315">
        <v>-1.665</v>
      </c>
      <c r="CE315">
        <v>0.378</v>
      </c>
      <c r="CF315">
        <v>2</v>
      </c>
      <c r="CG315">
        <v>1037.19</v>
      </c>
      <c r="CH315">
        <v>688.36199999999997</v>
      </c>
      <c r="CI315">
        <v>35.498600000000003</v>
      </c>
      <c r="CJ315">
        <v>37.889800000000001</v>
      </c>
      <c r="CK315">
        <v>30.0002</v>
      </c>
      <c r="CL315">
        <v>37.494900000000001</v>
      </c>
      <c r="CM315">
        <v>37.550199999999997</v>
      </c>
      <c r="CN315">
        <v>31.054200000000002</v>
      </c>
      <c r="CO315">
        <v>-30</v>
      </c>
      <c r="CP315">
        <v>-30</v>
      </c>
      <c r="CQ315">
        <v>35.5</v>
      </c>
      <c r="CR315">
        <v>410</v>
      </c>
      <c r="CS315">
        <v>20</v>
      </c>
      <c r="CT315">
        <v>98.861099999999993</v>
      </c>
      <c r="CU315">
        <v>99.2273</v>
      </c>
    </row>
    <row r="316" spans="1:99" x14ac:dyDescent="0.25">
      <c r="A316">
        <v>300</v>
      </c>
      <c r="B316">
        <v>1591803864</v>
      </c>
      <c r="C316">
        <v>18049.5</v>
      </c>
      <c r="D316" t="s">
        <v>926</v>
      </c>
      <c r="E316" t="s">
        <v>927</v>
      </c>
      <c r="F316">
        <v>1591803855.64516</v>
      </c>
      <c r="G316">
        <f t="shared" si="116"/>
        <v>1.0098187792509124E-4</v>
      </c>
      <c r="H316">
        <f t="shared" si="117"/>
        <v>-3.0672158817590316</v>
      </c>
      <c r="I316">
        <f t="shared" si="118"/>
        <v>413.09851612903202</v>
      </c>
      <c r="J316">
        <f t="shared" si="119"/>
        <v>1393.7213206482418</v>
      </c>
      <c r="K316">
        <f t="shared" si="120"/>
        <v>141.9393964551933</v>
      </c>
      <c r="L316">
        <f t="shared" si="121"/>
        <v>42.070787887939254</v>
      </c>
      <c r="M316">
        <f t="shared" si="122"/>
        <v>4.8596867766934502E-3</v>
      </c>
      <c r="N316">
        <f t="shared" si="123"/>
        <v>2.79421800393161</v>
      </c>
      <c r="O316">
        <f t="shared" si="124"/>
        <v>4.8549961504252611E-3</v>
      </c>
      <c r="P316">
        <f t="shared" si="125"/>
        <v>3.0347936412952305E-3</v>
      </c>
      <c r="Q316">
        <f t="shared" si="126"/>
        <v>2.7291425228516222E-3</v>
      </c>
      <c r="R316">
        <f t="shared" si="127"/>
        <v>34.941111549855272</v>
      </c>
      <c r="S316">
        <f t="shared" si="128"/>
        <v>35.070583870967702</v>
      </c>
      <c r="T316">
        <f t="shared" si="129"/>
        <v>5.6704866797798603</v>
      </c>
      <c r="U316">
        <f t="shared" si="130"/>
        <v>64.718374693713614</v>
      </c>
      <c r="V316">
        <f t="shared" si="131"/>
        <v>3.6491376035008218</v>
      </c>
      <c r="W316">
        <f t="shared" si="132"/>
        <v>5.6384877104388709</v>
      </c>
      <c r="X316">
        <f t="shared" si="133"/>
        <v>2.0213490762790385</v>
      </c>
      <c r="Y316">
        <f t="shared" si="134"/>
        <v>-4.4533008164965233</v>
      </c>
      <c r="Z316">
        <f t="shared" si="135"/>
        <v>-15.396572124160629</v>
      </c>
      <c r="AA316">
        <f t="shared" si="136"/>
        <v>-1.287091809590047</v>
      </c>
      <c r="AB316">
        <f t="shared" si="137"/>
        <v>-21.134235607724349</v>
      </c>
      <c r="AC316">
        <v>-1.22352588133015E-3</v>
      </c>
      <c r="AD316">
        <v>2.3631364235417299E-2</v>
      </c>
      <c r="AE316">
        <v>2.6806671122980199</v>
      </c>
      <c r="AF316">
        <v>0</v>
      </c>
      <c r="AG316">
        <v>0</v>
      </c>
      <c r="AH316">
        <f t="shared" si="138"/>
        <v>1</v>
      </c>
      <c r="AI316">
        <f t="shared" si="139"/>
        <v>0</v>
      </c>
      <c r="AJ316">
        <f t="shared" si="140"/>
        <v>52409.666171539349</v>
      </c>
      <c r="AK316">
        <f t="shared" si="141"/>
        <v>1.4281227225806501E-2</v>
      </c>
      <c r="AL316">
        <f t="shared" si="142"/>
        <v>6.9978013406451853E-3</v>
      </c>
      <c r="AM316">
        <f t="shared" si="143"/>
        <v>0.49</v>
      </c>
      <c r="AN316">
        <f t="shared" si="144"/>
        <v>0.39</v>
      </c>
      <c r="AO316">
        <v>10.33</v>
      </c>
      <c r="AP316">
        <v>0.5</v>
      </c>
      <c r="AQ316" t="s">
        <v>196</v>
      </c>
      <c r="AR316">
        <v>1591803855.64516</v>
      </c>
      <c r="AS316">
        <v>413.09851612903202</v>
      </c>
      <c r="AT316">
        <v>409.97354838709703</v>
      </c>
      <c r="AU316">
        <v>35.8313548387097</v>
      </c>
      <c r="AV316">
        <v>35.730790322580603</v>
      </c>
      <c r="AW316">
        <v>1000.11974193548</v>
      </c>
      <c r="AX316">
        <v>101.744258064516</v>
      </c>
      <c r="AY316">
        <v>9.7763258064516106E-2</v>
      </c>
      <c r="AZ316">
        <v>34.968377419354802</v>
      </c>
      <c r="BA316">
        <v>35.070583870967702</v>
      </c>
      <c r="BB316">
        <v>35.1055322580645</v>
      </c>
      <c r="BC316">
        <v>0</v>
      </c>
      <c r="BD316">
        <v>0</v>
      </c>
      <c r="BE316">
        <v>10000.435483871001</v>
      </c>
      <c r="BF316">
        <v>1.4281227225806501E-2</v>
      </c>
      <c r="BG316">
        <v>2.2027803225806498E-3</v>
      </c>
      <c r="BH316">
        <v>1591803845.5</v>
      </c>
      <c r="BI316" t="s">
        <v>925</v>
      </c>
      <c r="BJ316">
        <v>50</v>
      </c>
      <c r="BK316">
        <v>-1.665</v>
      </c>
      <c r="BL316">
        <v>0.378</v>
      </c>
      <c r="BM316">
        <v>410</v>
      </c>
      <c r="BN316">
        <v>36</v>
      </c>
      <c r="BO316">
        <v>0.46</v>
      </c>
      <c r="BP316">
        <v>0.22</v>
      </c>
      <c r="BQ316">
        <v>2.4651411243902399</v>
      </c>
      <c r="BR316">
        <v>11.3300444884939</v>
      </c>
      <c r="BS316">
        <v>1.3635722030667801</v>
      </c>
      <c r="BT316">
        <v>0</v>
      </c>
      <c r="BU316">
        <v>7.99156204878049E-2</v>
      </c>
      <c r="BV316">
        <v>0.35378534738651002</v>
      </c>
      <c r="BW316">
        <v>4.2563498683136802E-2</v>
      </c>
      <c r="BX316">
        <v>0</v>
      </c>
      <c r="BY316">
        <v>0</v>
      </c>
      <c r="BZ316">
        <v>2</v>
      </c>
      <c r="CA316" t="s">
        <v>198</v>
      </c>
      <c r="CB316">
        <v>100</v>
      </c>
      <c r="CC316">
        <v>100</v>
      </c>
      <c r="CD316">
        <v>-1.665</v>
      </c>
      <c r="CE316">
        <v>0.378</v>
      </c>
      <c r="CF316">
        <v>2</v>
      </c>
      <c r="CG316">
        <v>1038.28</v>
      </c>
      <c r="CH316">
        <v>688.81399999999996</v>
      </c>
      <c r="CI316">
        <v>35.498800000000003</v>
      </c>
      <c r="CJ316">
        <v>37.8904</v>
      </c>
      <c r="CK316">
        <v>30.000299999999999</v>
      </c>
      <c r="CL316">
        <v>37.493600000000001</v>
      </c>
      <c r="CM316">
        <v>37.552799999999998</v>
      </c>
      <c r="CN316">
        <v>31.053999999999998</v>
      </c>
      <c r="CO316">
        <v>-30</v>
      </c>
      <c r="CP316">
        <v>-30</v>
      </c>
      <c r="CQ316">
        <v>35.5</v>
      </c>
      <c r="CR316">
        <v>410</v>
      </c>
      <c r="CS316">
        <v>20</v>
      </c>
      <c r="CT316">
        <v>98.860699999999994</v>
      </c>
      <c r="CU316">
        <v>99.224999999999994</v>
      </c>
    </row>
    <row r="317" spans="1:99" x14ac:dyDescent="0.25">
      <c r="A317">
        <v>301</v>
      </c>
      <c r="B317">
        <v>1591803869</v>
      </c>
      <c r="C317">
        <v>18054.5</v>
      </c>
      <c r="D317" t="s">
        <v>928</v>
      </c>
      <c r="E317" t="s">
        <v>929</v>
      </c>
      <c r="F317">
        <v>1591803860.4354801</v>
      </c>
      <c r="G317">
        <f t="shared" si="116"/>
        <v>1.0913242445672428E-4</v>
      </c>
      <c r="H317">
        <f t="shared" si="117"/>
        <v>-3.305898523716237</v>
      </c>
      <c r="I317">
        <f t="shared" si="118"/>
        <v>413.34325806451602</v>
      </c>
      <c r="J317">
        <f t="shared" si="119"/>
        <v>1389.4597496142824</v>
      </c>
      <c r="K317">
        <f t="shared" si="120"/>
        <v>141.50529642499541</v>
      </c>
      <c r="L317">
        <f t="shared" si="121"/>
        <v>42.095685228686733</v>
      </c>
      <c r="M317">
        <f t="shared" si="122"/>
        <v>5.2623203960747104E-3</v>
      </c>
      <c r="N317">
        <f t="shared" si="123"/>
        <v>2.79532433114634</v>
      </c>
      <c r="O317">
        <f t="shared" si="124"/>
        <v>5.2568229671849714E-3</v>
      </c>
      <c r="P317">
        <f t="shared" si="125"/>
        <v>3.2860077869402262E-3</v>
      </c>
      <c r="Q317">
        <f t="shared" si="126"/>
        <v>2.1098059164000003E-3</v>
      </c>
      <c r="R317">
        <f t="shared" si="127"/>
        <v>34.93042595169841</v>
      </c>
      <c r="S317">
        <f t="shared" si="128"/>
        <v>35.059809677419402</v>
      </c>
      <c r="T317">
        <f t="shared" si="129"/>
        <v>5.6671060520418539</v>
      </c>
      <c r="U317">
        <f t="shared" si="130"/>
        <v>64.756306855782555</v>
      </c>
      <c r="V317">
        <f t="shared" si="131"/>
        <v>3.649559655633432</v>
      </c>
      <c r="W317">
        <f t="shared" si="132"/>
        <v>5.6358366201477361</v>
      </c>
      <c r="X317">
        <f t="shared" si="133"/>
        <v>2.0175463964084219</v>
      </c>
      <c r="Y317">
        <f t="shared" si="134"/>
        <v>-4.8127399185415412</v>
      </c>
      <c r="Z317">
        <f t="shared" si="135"/>
        <v>-15.058485319216725</v>
      </c>
      <c r="AA317">
        <f t="shared" si="136"/>
        <v>-1.2582128413651255</v>
      </c>
      <c r="AB317">
        <f t="shared" si="137"/>
        <v>-21.127328273206992</v>
      </c>
      <c r="AC317">
        <v>-1.2242781652138099E-3</v>
      </c>
      <c r="AD317">
        <v>2.36458939603169E-2</v>
      </c>
      <c r="AE317">
        <v>2.6817036228402502</v>
      </c>
      <c r="AF317">
        <v>0</v>
      </c>
      <c r="AG317">
        <v>0</v>
      </c>
      <c r="AH317">
        <f t="shared" si="138"/>
        <v>1</v>
      </c>
      <c r="AI317">
        <f t="shared" si="139"/>
        <v>0</v>
      </c>
      <c r="AJ317">
        <f t="shared" si="140"/>
        <v>52442.011004882443</v>
      </c>
      <c r="AK317">
        <f t="shared" si="141"/>
        <v>1.1040324000000001E-2</v>
      </c>
      <c r="AL317">
        <f t="shared" si="142"/>
        <v>5.4097587600000002E-3</v>
      </c>
      <c r="AM317">
        <f t="shared" si="143"/>
        <v>0.49</v>
      </c>
      <c r="AN317">
        <f t="shared" si="144"/>
        <v>0.39</v>
      </c>
      <c r="AO317">
        <v>10.33</v>
      </c>
      <c r="AP317">
        <v>0.5</v>
      </c>
      <c r="AQ317" t="s">
        <v>196</v>
      </c>
      <c r="AR317">
        <v>1591803860.4354801</v>
      </c>
      <c r="AS317">
        <v>413.34325806451602</v>
      </c>
      <c r="AT317">
        <v>409.974774193548</v>
      </c>
      <c r="AU317">
        <v>35.835522580645197</v>
      </c>
      <c r="AV317">
        <v>35.7268258064516</v>
      </c>
      <c r="AW317">
        <v>999.97374193548399</v>
      </c>
      <c r="AX317">
        <v>101.744032258064</v>
      </c>
      <c r="AY317">
        <v>9.7922116129032302E-2</v>
      </c>
      <c r="AZ317">
        <v>34.959887096774203</v>
      </c>
      <c r="BA317">
        <v>35.059809677419402</v>
      </c>
      <c r="BB317">
        <v>35.095274193548399</v>
      </c>
      <c r="BC317">
        <v>0</v>
      </c>
      <c r="BD317">
        <v>0</v>
      </c>
      <c r="BE317">
        <v>10006.606451612901</v>
      </c>
      <c r="BF317">
        <v>1.1040324000000001E-2</v>
      </c>
      <c r="BG317">
        <v>2.2915561290322599E-3</v>
      </c>
      <c r="BH317">
        <v>1591803845.5</v>
      </c>
      <c r="BI317" t="s">
        <v>925</v>
      </c>
      <c r="BJ317">
        <v>50</v>
      </c>
      <c r="BK317">
        <v>-1.665</v>
      </c>
      <c r="BL317">
        <v>0.378</v>
      </c>
      <c r="BM317">
        <v>410</v>
      </c>
      <c r="BN317">
        <v>36</v>
      </c>
      <c r="BO317">
        <v>0.46</v>
      </c>
      <c r="BP317">
        <v>0.22</v>
      </c>
      <c r="BQ317">
        <v>3.2400809756097599</v>
      </c>
      <c r="BR317">
        <v>1.9760471080138799</v>
      </c>
      <c r="BS317">
        <v>0.406549852802436</v>
      </c>
      <c r="BT317">
        <v>0</v>
      </c>
      <c r="BU317">
        <v>0.104776285365854</v>
      </c>
      <c r="BV317">
        <v>6.9331097560970695E-2</v>
      </c>
      <c r="BW317">
        <v>1.2568173342052701E-2</v>
      </c>
      <c r="BX317">
        <v>1</v>
      </c>
      <c r="BY317">
        <v>1</v>
      </c>
      <c r="BZ317">
        <v>2</v>
      </c>
      <c r="CA317" t="s">
        <v>203</v>
      </c>
      <c r="CB317">
        <v>100</v>
      </c>
      <c r="CC317">
        <v>100</v>
      </c>
      <c r="CD317">
        <v>-1.665</v>
      </c>
      <c r="CE317">
        <v>0.378</v>
      </c>
      <c r="CF317">
        <v>2</v>
      </c>
      <c r="CG317">
        <v>1037.77</v>
      </c>
      <c r="CH317">
        <v>689.01199999999994</v>
      </c>
      <c r="CI317">
        <v>35.498600000000003</v>
      </c>
      <c r="CJ317">
        <v>37.894100000000002</v>
      </c>
      <c r="CK317">
        <v>30.000299999999999</v>
      </c>
      <c r="CL317">
        <v>37.497</v>
      </c>
      <c r="CM317">
        <v>37.553699999999999</v>
      </c>
      <c r="CN317">
        <v>31.055299999999999</v>
      </c>
      <c r="CO317">
        <v>-30</v>
      </c>
      <c r="CP317">
        <v>-30</v>
      </c>
      <c r="CQ317">
        <v>35.5</v>
      </c>
      <c r="CR317">
        <v>410</v>
      </c>
      <c r="CS317">
        <v>20</v>
      </c>
      <c r="CT317">
        <v>98.861500000000007</v>
      </c>
      <c r="CU317">
        <v>99.226200000000006</v>
      </c>
    </row>
    <row r="318" spans="1:99" x14ac:dyDescent="0.25">
      <c r="A318">
        <v>302</v>
      </c>
      <c r="B318">
        <v>1591803874</v>
      </c>
      <c r="C318">
        <v>18059.5</v>
      </c>
      <c r="D318" t="s">
        <v>930</v>
      </c>
      <c r="E318" t="s">
        <v>931</v>
      </c>
      <c r="F318">
        <v>1591803865.37097</v>
      </c>
      <c r="G318">
        <f t="shared" si="116"/>
        <v>1.100524520272958E-4</v>
      </c>
      <c r="H318">
        <f t="shared" si="117"/>
        <v>-3.2946185446998104</v>
      </c>
      <c r="I318">
        <f t="shared" si="118"/>
        <v>413.33832258064501</v>
      </c>
      <c r="J318">
        <f t="shared" si="119"/>
        <v>1376.8679369947822</v>
      </c>
      <c r="K318">
        <f t="shared" si="120"/>
        <v>140.22357130939329</v>
      </c>
      <c r="L318">
        <f t="shared" si="121"/>
        <v>42.095377627717774</v>
      </c>
      <c r="M318">
        <f t="shared" si="122"/>
        <v>5.3121349633776238E-3</v>
      </c>
      <c r="N318">
        <f t="shared" si="123"/>
        <v>2.7950405716346722</v>
      </c>
      <c r="O318">
        <f t="shared" si="124"/>
        <v>5.3065324532723971E-3</v>
      </c>
      <c r="P318">
        <f t="shared" si="125"/>
        <v>3.3170856428660191E-3</v>
      </c>
      <c r="Q318">
        <f t="shared" si="126"/>
        <v>1.0904167849354848E-3</v>
      </c>
      <c r="R318">
        <f t="shared" si="127"/>
        <v>34.921919875823477</v>
      </c>
      <c r="S318">
        <f t="shared" si="128"/>
        <v>35.0522548387097</v>
      </c>
      <c r="T318">
        <f t="shared" si="129"/>
        <v>5.6647366088401636</v>
      </c>
      <c r="U318">
        <f t="shared" si="130"/>
        <v>64.779559410963657</v>
      </c>
      <c r="V318">
        <f t="shared" si="131"/>
        <v>3.6492023762439301</v>
      </c>
      <c r="W318">
        <f t="shared" si="132"/>
        <v>5.6332621114220158</v>
      </c>
      <c r="X318">
        <f t="shared" si="133"/>
        <v>2.0155342325962335</v>
      </c>
      <c r="Y318">
        <f t="shared" si="134"/>
        <v>-4.853313134403745</v>
      </c>
      <c r="Z318">
        <f t="shared" si="135"/>
        <v>-15.161464889203415</v>
      </c>
      <c r="AA318">
        <f t="shared" si="136"/>
        <v>-1.2668484144846148</v>
      </c>
      <c r="AB318">
        <f t="shared" si="137"/>
        <v>-21.28053602130684</v>
      </c>
      <c r="AC318">
        <v>-1.22408518584566E-3</v>
      </c>
      <c r="AD318">
        <v>2.3642166727564199E-2</v>
      </c>
      <c r="AE318">
        <v>2.6814377730268202</v>
      </c>
      <c r="AF318">
        <v>0</v>
      </c>
      <c r="AG318">
        <v>0</v>
      </c>
      <c r="AH318">
        <f t="shared" si="138"/>
        <v>1</v>
      </c>
      <c r="AI318">
        <f t="shared" si="139"/>
        <v>0</v>
      </c>
      <c r="AJ318">
        <f t="shared" si="140"/>
        <v>52435.486789390328</v>
      </c>
      <c r="AK318">
        <f t="shared" si="141"/>
        <v>5.7060009677419397E-3</v>
      </c>
      <c r="AL318">
        <f t="shared" si="142"/>
        <v>2.7959404741935505E-3</v>
      </c>
      <c r="AM318">
        <f t="shared" si="143"/>
        <v>0.49</v>
      </c>
      <c r="AN318">
        <f t="shared" si="144"/>
        <v>0.39</v>
      </c>
      <c r="AO318">
        <v>10.33</v>
      </c>
      <c r="AP318">
        <v>0.5</v>
      </c>
      <c r="AQ318" t="s">
        <v>196</v>
      </c>
      <c r="AR318">
        <v>1591803865.37097</v>
      </c>
      <c r="AS318">
        <v>413.33832258064501</v>
      </c>
      <c r="AT318">
        <v>409.98190322580598</v>
      </c>
      <c r="AU318">
        <v>35.831848387096798</v>
      </c>
      <c r="AV318">
        <v>35.722235483871003</v>
      </c>
      <c r="AW318">
        <v>999.97961290322598</v>
      </c>
      <c r="AX318">
        <v>101.74396774193499</v>
      </c>
      <c r="AY318">
        <v>9.8458493548387094E-2</v>
      </c>
      <c r="AZ318">
        <v>34.951638709677397</v>
      </c>
      <c r="BA318">
        <v>35.0522548387097</v>
      </c>
      <c r="BB318">
        <v>35.084583870967698</v>
      </c>
      <c r="BC318">
        <v>0</v>
      </c>
      <c r="BD318">
        <v>0</v>
      </c>
      <c r="BE318">
        <v>10005.035483871001</v>
      </c>
      <c r="BF318">
        <v>5.7060009677419397E-3</v>
      </c>
      <c r="BG318">
        <v>2.4037606451612899E-3</v>
      </c>
      <c r="BH318">
        <v>1591803845.5</v>
      </c>
      <c r="BI318" t="s">
        <v>925</v>
      </c>
      <c r="BJ318">
        <v>50</v>
      </c>
      <c r="BK318">
        <v>-1.665</v>
      </c>
      <c r="BL318">
        <v>0.378</v>
      </c>
      <c r="BM318">
        <v>410</v>
      </c>
      <c r="BN318">
        <v>36</v>
      </c>
      <c r="BO318">
        <v>0.46</v>
      </c>
      <c r="BP318">
        <v>0.22</v>
      </c>
      <c r="BQ318">
        <v>3.3662700000000001</v>
      </c>
      <c r="BR318">
        <v>-8.3013031358890599E-2</v>
      </c>
      <c r="BS318">
        <v>2.8473391001458698E-2</v>
      </c>
      <c r="BT318">
        <v>1</v>
      </c>
      <c r="BU318">
        <v>0.10929512195122</v>
      </c>
      <c r="BV318">
        <v>1.3354557491285101E-2</v>
      </c>
      <c r="BW318">
        <v>1.7908007909683201E-3</v>
      </c>
      <c r="BX318">
        <v>1</v>
      </c>
      <c r="BY318">
        <v>2</v>
      </c>
      <c r="BZ318">
        <v>2</v>
      </c>
      <c r="CA318" t="s">
        <v>289</v>
      </c>
      <c r="CB318">
        <v>100</v>
      </c>
      <c r="CC318">
        <v>100</v>
      </c>
      <c r="CD318">
        <v>-1.665</v>
      </c>
      <c r="CE318">
        <v>0.378</v>
      </c>
      <c r="CF318">
        <v>2</v>
      </c>
      <c r="CG318">
        <v>1038.1099999999999</v>
      </c>
      <c r="CH318">
        <v>689.18200000000002</v>
      </c>
      <c r="CI318">
        <v>35.498699999999999</v>
      </c>
      <c r="CJ318">
        <v>37.894100000000002</v>
      </c>
      <c r="CK318">
        <v>30</v>
      </c>
      <c r="CL318">
        <v>37.497</v>
      </c>
      <c r="CM318">
        <v>37.5563</v>
      </c>
      <c r="CN318">
        <v>31.054500000000001</v>
      </c>
      <c r="CO318">
        <v>-30</v>
      </c>
      <c r="CP318">
        <v>-30</v>
      </c>
      <c r="CQ318">
        <v>35.5</v>
      </c>
      <c r="CR318">
        <v>410</v>
      </c>
      <c r="CS318">
        <v>20</v>
      </c>
      <c r="CT318">
        <v>98.861900000000006</v>
      </c>
      <c r="CU318">
        <v>99.228300000000004</v>
      </c>
    </row>
    <row r="319" spans="1:99" x14ac:dyDescent="0.25">
      <c r="A319">
        <v>303</v>
      </c>
      <c r="B319">
        <v>1591803879</v>
      </c>
      <c r="C319">
        <v>18064.5</v>
      </c>
      <c r="D319" t="s">
        <v>932</v>
      </c>
      <c r="E319" t="s">
        <v>933</v>
      </c>
      <c r="F319">
        <v>1591803870.37097</v>
      </c>
      <c r="G319">
        <f t="shared" si="116"/>
        <v>1.115715384450679E-4</v>
      </c>
      <c r="H319">
        <f t="shared" si="117"/>
        <v>-3.2953562983822882</v>
      </c>
      <c r="I319">
        <f t="shared" si="118"/>
        <v>413.34145161290297</v>
      </c>
      <c r="J319">
        <f t="shared" si="119"/>
        <v>1362.8638832354079</v>
      </c>
      <c r="K319">
        <f t="shared" si="120"/>
        <v>138.79764463627649</v>
      </c>
      <c r="L319">
        <f t="shared" si="121"/>
        <v>42.095781258956961</v>
      </c>
      <c r="M319">
        <f t="shared" si="122"/>
        <v>5.3908403472159687E-3</v>
      </c>
      <c r="N319">
        <f t="shared" si="123"/>
        <v>2.7942948850817504</v>
      </c>
      <c r="O319">
        <f t="shared" si="124"/>
        <v>5.3850691514522996E-3</v>
      </c>
      <c r="P319">
        <f t="shared" si="125"/>
        <v>3.3661862121771606E-3</v>
      </c>
      <c r="Q319">
        <f t="shared" si="126"/>
        <v>1.1923267162258072E-3</v>
      </c>
      <c r="R319">
        <f t="shared" si="127"/>
        <v>34.913899371865647</v>
      </c>
      <c r="S319">
        <f t="shared" si="128"/>
        <v>35.044867741935498</v>
      </c>
      <c r="T319">
        <f t="shared" si="129"/>
        <v>5.6624206075513799</v>
      </c>
      <c r="U319">
        <f t="shared" si="130"/>
        <v>64.800306677695062</v>
      </c>
      <c r="V319">
        <f t="shared" si="131"/>
        <v>3.6488339093744151</v>
      </c>
      <c r="W319">
        <f t="shared" si="132"/>
        <v>5.6308898776097633</v>
      </c>
      <c r="X319">
        <f t="shared" si="133"/>
        <v>2.0135866981769648</v>
      </c>
      <c r="Y319">
        <f t="shared" si="134"/>
        <v>-4.9203048454274949</v>
      </c>
      <c r="Z319">
        <f t="shared" si="135"/>
        <v>-15.189978954346721</v>
      </c>
      <c r="AA319">
        <f t="shared" si="136"/>
        <v>-1.2694769935104255</v>
      </c>
      <c r="AB319">
        <f t="shared" si="137"/>
        <v>-21.378568466568417</v>
      </c>
      <c r="AC319">
        <v>-1.2235781498360001E-3</v>
      </c>
      <c r="AD319">
        <v>2.3632373757258001E-2</v>
      </c>
      <c r="AE319">
        <v>2.6807391426023099</v>
      </c>
      <c r="AF319">
        <v>0</v>
      </c>
      <c r="AG319">
        <v>0</v>
      </c>
      <c r="AH319">
        <f t="shared" si="138"/>
        <v>1</v>
      </c>
      <c r="AI319">
        <f t="shared" si="139"/>
        <v>0</v>
      </c>
      <c r="AJ319">
        <f t="shared" si="140"/>
        <v>52415.951082662941</v>
      </c>
      <c r="AK319">
        <f t="shared" si="141"/>
        <v>6.2392816129032301E-3</v>
      </c>
      <c r="AL319">
        <f t="shared" si="142"/>
        <v>3.0572479903225825E-3</v>
      </c>
      <c r="AM319">
        <f t="shared" si="143"/>
        <v>0.49</v>
      </c>
      <c r="AN319">
        <f t="shared" si="144"/>
        <v>0.39</v>
      </c>
      <c r="AO319">
        <v>10.33</v>
      </c>
      <c r="AP319">
        <v>0.5</v>
      </c>
      <c r="AQ319" t="s">
        <v>196</v>
      </c>
      <c r="AR319">
        <v>1591803870.37097</v>
      </c>
      <c r="AS319">
        <v>413.34145161290297</v>
      </c>
      <c r="AT319">
        <v>409.98493548387103</v>
      </c>
      <c r="AU319">
        <v>35.828158064516103</v>
      </c>
      <c r="AV319">
        <v>35.717032258064499</v>
      </c>
      <c r="AW319">
        <v>999.98448387096801</v>
      </c>
      <c r="AX319">
        <v>101.744</v>
      </c>
      <c r="AY319">
        <v>9.8631787096774198E-2</v>
      </c>
      <c r="AZ319">
        <v>34.944035483870998</v>
      </c>
      <c r="BA319">
        <v>35.044867741935498</v>
      </c>
      <c r="BB319">
        <v>35.075303225806501</v>
      </c>
      <c r="BC319">
        <v>0</v>
      </c>
      <c r="BD319">
        <v>0</v>
      </c>
      <c r="BE319">
        <v>10000.888064516101</v>
      </c>
      <c r="BF319">
        <v>6.2392816129032301E-3</v>
      </c>
      <c r="BG319">
        <v>2.4509245161290299E-3</v>
      </c>
      <c r="BH319">
        <v>1591803845.5</v>
      </c>
      <c r="BI319" t="s">
        <v>925</v>
      </c>
      <c r="BJ319">
        <v>50</v>
      </c>
      <c r="BK319">
        <v>-1.665</v>
      </c>
      <c r="BL319">
        <v>0.378</v>
      </c>
      <c r="BM319">
        <v>410</v>
      </c>
      <c r="BN319">
        <v>36</v>
      </c>
      <c r="BO319">
        <v>0.46</v>
      </c>
      <c r="BP319">
        <v>0.22</v>
      </c>
      <c r="BQ319">
        <v>3.3515841463414602</v>
      </c>
      <c r="BR319">
        <v>2.0313449477327598E-2</v>
      </c>
      <c r="BS319">
        <v>1.9426796677509999E-2</v>
      </c>
      <c r="BT319">
        <v>1</v>
      </c>
      <c r="BU319">
        <v>0.110556195121951</v>
      </c>
      <c r="BV319">
        <v>2.09453519163776E-2</v>
      </c>
      <c r="BW319">
        <v>2.3905248655178499E-3</v>
      </c>
      <c r="BX319">
        <v>1</v>
      </c>
      <c r="BY319">
        <v>2</v>
      </c>
      <c r="BZ319">
        <v>2</v>
      </c>
      <c r="CA319" t="s">
        <v>289</v>
      </c>
      <c r="CB319">
        <v>100</v>
      </c>
      <c r="CC319">
        <v>100</v>
      </c>
      <c r="CD319">
        <v>-1.665</v>
      </c>
      <c r="CE319">
        <v>0.378</v>
      </c>
      <c r="CF319">
        <v>2</v>
      </c>
      <c r="CG319">
        <v>1038.05</v>
      </c>
      <c r="CH319">
        <v>689.41300000000001</v>
      </c>
      <c r="CI319">
        <v>35.498600000000003</v>
      </c>
      <c r="CJ319">
        <v>37.895200000000003</v>
      </c>
      <c r="CK319">
        <v>30.000299999999999</v>
      </c>
      <c r="CL319">
        <v>37.500500000000002</v>
      </c>
      <c r="CM319">
        <v>37.558100000000003</v>
      </c>
      <c r="CN319">
        <v>31.056100000000001</v>
      </c>
      <c r="CO319">
        <v>-30</v>
      </c>
      <c r="CP319">
        <v>-30</v>
      </c>
      <c r="CQ319">
        <v>35.5</v>
      </c>
      <c r="CR319">
        <v>410</v>
      </c>
      <c r="CS319">
        <v>20</v>
      </c>
      <c r="CT319">
        <v>98.862300000000005</v>
      </c>
      <c r="CU319">
        <v>99.227999999999994</v>
      </c>
    </row>
    <row r="320" spans="1:99" x14ac:dyDescent="0.25">
      <c r="A320">
        <v>304</v>
      </c>
      <c r="B320">
        <v>1591803884</v>
      </c>
      <c r="C320">
        <v>18069.5</v>
      </c>
      <c r="D320" t="s">
        <v>934</v>
      </c>
      <c r="E320" t="s">
        <v>935</v>
      </c>
      <c r="F320">
        <v>1591803875.37097</v>
      </c>
      <c r="G320">
        <f t="shared" si="116"/>
        <v>1.1411439729967994E-4</v>
      </c>
      <c r="H320">
        <f t="shared" si="117"/>
        <v>-3.286127978053754</v>
      </c>
      <c r="I320">
        <f t="shared" si="118"/>
        <v>413.33090322580603</v>
      </c>
      <c r="J320">
        <f t="shared" si="119"/>
        <v>1338.1510617204704</v>
      </c>
      <c r="K320">
        <f t="shared" si="120"/>
        <v>136.28201549218767</v>
      </c>
      <c r="L320">
        <f t="shared" si="121"/>
        <v>42.095074441293569</v>
      </c>
      <c r="M320">
        <f t="shared" si="122"/>
        <v>5.5175031139400744E-3</v>
      </c>
      <c r="N320">
        <f t="shared" si="123"/>
        <v>2.79386027003742</v>
      </c>
      <c r="O320">
        <f t="shared" si="124"/>
        <v>5.5114567578972906E-3</v>
      </c>
      <c r="P320">
        <f t="shared" si="125"/>
        <v>3.445203150452937E-3</v>
      </c>
      <c r="Q320">
        <f t="shared" si="126"/>
        <v>2.9844247277419468E-4</v>
      </c>
      <c r="R320">
        <f t="shared" si="127"/>
        <v>34.906234559144075</v>
      </c>
      <c r="S320">
        <f t="shared" si="128"/>
        <v>35.039467741935503</v>
      </c>
      <c r="T320">
        <f t="shared" si="129"/>
        <v>5.6607281212043947</v>
      </c>
      <c r="U320">
        <f t="shared" si="130"/>
        <v>64.818268745819182</v>
      </c>
      <c r="V320">
        <f t="shared" si="131"/>
        <v>3.6484367042874957</v>
      </c>
      <c r="W320">
        <f t="shared" si="132"/>
        <v>5.6287166795438699</v>
      </c>
      <c r="X320">
        <f t="shared" si="133"/>
        <v>2.0122914169168991</v>
      </c>
      <c r="Y320">
        <f t="shared" si="134"/>
        <v>-5.0324449209158857</v>
      </c>
      <c r="Z320">
        <f t="shared" si="135"/>
        <v>-15.423753715533998</v>
      </c>
      <c r="AA320">
        <f t="shared" si="136"/>
        <v>-1.2891371954221471</v>
      </c>
      <c r="AB320">
        <f t="shared" si="137"/>
        <v>-21.745037389399258</v>
      </c>
      <c r="AC320">
        <v>-1.22328269038082E-3</v>
      </c>
      <c r="AD320">
        <v>2.36266672085787E-2</v>
      </c>
      <c r="AE320">
        <v>2.68033194805238</v>
      </c>
      <c r="AF320">
        <v>0</v>
      </c>
      <c r="AG320">
        <v>0</v>
      </c>
      <c r="AH320">
        <f t="shared" si="138"/>
        <v>1</v>
      </c>
      <c r="AI320">
        <f t="shared" si="139"/>
        <v>0</v>
      </c>
      <c r="AJ320">
        <f t="shared" si="140"/>
        <v>52405.009923597921</v>
      </c>
      <c r="AK320">
        <f t="shared" si="141"/>
        <v>1.56170838709678E-3</v>
      </c>
      <c r="AL320">
        <f t="shared" si="142"/>
        <v>7.6523710967742219E-4</v>
      </c>
      <c r="AM320">
        <f t="shared" si="143"/>
        <v>0.49</v>
      </c>
      <c r="AN320">
        <f t="shared" si="144"/>
        <v>0.39</v>
      </c>
      <c r="AO320">
        <v>10.33</v>
      </c>
      <c r="AP320">
        <v>0.5</v>
      </c>
      <c r="AQ320" t="s">
        <v>196</v>
      </c>
      <c r="AR320">
        <v>1591803875.37097</v>
      </c>
      <c r="AS320">
        <v>413.33090322580603</v>
      </c>
      <c r="AT320">
        <v>409.985032258064</v>
      </c>
      <c r="AU320">
        <v>35.823945161290297</v>
      </c>
      <c r="AV320">
        <v>35.710287096774202</v>
      </c>
      <c r="AW320">
        <v>999.99274193548399</v>
      </c>
      <c r="AX320">
        <v>101.744612903226</v>
      </c>
      <c r="AY320">
        <v>9.8907900000000007E-2</v>
      </c>
      <c r="AZ320">
        <v>34.9370677419355</v>
      </c>
      <c r="BA320">
        <v>35.039467741935503</v>
      </c>
      <c r="BB320">
        <v>35.066593548387097</v>
      </c>
      <c r="BC320">
        <v>0</v>
      </c>
      <c r="BD320">
        <v>0</v>
      </c>
      <c r="BE320">
        <v>9998.4129032258097</v>
      </c>
      <c r="BF320">
        <v>1.56170838709678E-3</v>
      </c>
      <c r="BG320">
        <v>2.4093112903225801E-3</v>
      </c>
      <c r="BH320">
        <v>1591803845.5</v>
      </c>
      <c r="BI320" t="s">
        <v>925</v>
      </c>
      <c r="BJ320">
        <v>50</v>
      </c>
      <c r="BK320">
        <v>-1.665</v>
      </c>
      <c r="BL320">
        <v>0.378</v>
      </c>
      <c r="BM320">
        <v>410</v>
      </c>
      <c r="BN320">
        <v>36</v>
      </c>
      <c r="BO320">
        <v>0.46</v>
      </c>
      <c r="BP320">
        <v>0.22</v>
      </c>
      <c r="BQ320">
        <v>3.3503190243902399</v>
      </c>
      <c r="BR320">
        <v>-0.162274076655058</v>
      </c>
      <c r="BS320">
        <v>2.0290545894744199E-2</v>
      </c>
      <c r="BT320">
        <v>0</v>
      </c>
      <c r="BU320">
        <v>0.112859731707317</v>
      </c>
      <c r="BV320">
        <v>2.7626843205579499E-2</v>
      </c>
      <c r="BW320">
        <v>2.9828459811950098E-3</v>
      </c>
      <c r="BX320">
        <v>1</v>
      </c>
      <c r="BY320">
        <v>1</v>
      </c>
      <c r="BZ320">
        <v>2</v>
      </c>
      <c r="CA320" t="s">
        <v>203</v>
      </c>
      <c r="CB320">
        <v>100</v>
      </c>
      <c r="CC320">
        <v>100</v>
      </c>
      <c r="CD320">
        <v>-1.665</v>
      </c>
      <c r="CE320">
        <v>0.378</v>
      </c>
      <c r="CF320">
        <v>2</v>
      </c>
      <c r="CG320">
        <v>1038.31</v>
      </c>
      <c r="CH320">
        <v>689.31600000000003</v>
      </c>
      <c r="CI320">
        <v>35.498600000000003</v>
      </c>
      <c r="CJ320">
        <v>37.8977</v>
      </c>
      <c r="CK320">
        <v>30.0001</v>
      </c>
      <c r="CL320">
        <v>37.500599999999999</v>
      </c>
      <c r="CM320">
        <v>37.559899999999999</v>
      </c>
      <c r="CN320">
        <v>31.058199999999999</v>
      </c>
      <c r="CO320">
        <v>-30</v>
      </c>
      <c r="CP320">
        <v>-30</v>
      </c>
      <c r="CQ320">
        <v>35.5</v>
      </c>
      <c r="CR320">
        <v>410</v>
      </c>
      <c r="CS320">
        <v>20</v>
      </c>
      <c r="CT320">
        <v>98.862499999999997</v>
      </c>
      <c r="CU320">
        <v>99.230400000000003</v>
      </c>
    </row>
    <row r="321" spans="1:99" x14ac:dyDescent="0.25">
      <c r="A321">
        <v>305</v>
      </c>
      <c r="B321">
        <v>1591804140.0999999</v>
      </c>
      <c r="C321">
        <v>18325.5999999046</v>
      </c>
      <c r="D321" t="s">
        <v>937</v>
      </c>
      <c r="E321" t="s">
        <v>938</v>
      </c>
      <c r="F321">
        <v>1591804130.2612901</v>
      </c>
      <c r="G321">
        <f t="shared" si="116"/>
        <v>2.8249797424167907E-4</v>
      </c>
      <c r="H321">
        <f t="shared" si="117"/>
        <v>-2.7317111340217548</v>
      </c>
      <c r="I321">
        <f t="shared" si="118"/>
        <v>411.996193548387</v>
      </c>
      <c r="J321">
        <f t="shared" si="119"/>
        <v>710.62849333956126</v>
      </c>
      <c r="K321">
        <f t="shared" si="120"/>
        <v>72.368971850942074</v>
      </c>
      <c r="L321">
        <f t="shared" si="121"/>
        <v>41.956861022390193</v>
      </c>
      <c r="M321">
        <f t="shared" si="122"/>
        <v>1.3818752467657458E-2</v>
      </c>
      <c r="N321">
        <f t="shared" si="123"/>
        <v>2.7896845434092006</v>
      </c>
      <c r="O321">
        <f t="shared" si="124"/>
        <v>1.3780836564509097E-2</v>
      </c>
      <c r="P321">
        <f t="shared" si="125"/>
        <v>8.6164207149772871E-3</v>
      </c>
      <c r="Q321">
        <f t="shared" si="126"/>
        <v>7.073853273290325E-3</v>
      </c>
      <c r="R321">
        <f t="shared" si="127"/>
        <v>34.790070701961021</v>
      </c>
      <c r="S321">
        <f t="shared" si="128"/>
        <v>34.950793548387097</v>
      </c>
      <c r="T321">
        <f t="shared" si="129"/>
        <v>5.6329983751541715</v>
      </c>
      <c r="U321">
        <f t="shared" si="130"/>
        <v>64.929670325566946</v>
      </c>
      <c r="V321">
        <f t="shared" si="131"/>
        <v>3.6404371714924815</v>
      </c>
      <c r="W321">
        <f t="shared" si="132"/>
        <v>5.6067390350802526</v>
      </c>
      <c r="X321">
        <f t="shared" si="133"/>
        <v>1.99256120366169</v>
      </c>
      <c r="Y321">
        <f t="shared" si="134"/>
        <v>-12.458160664058047</v>
      </c>
      <c r="Z321">
        <f t="shared" si="135"/>
        <v>-12.681903054669636</v>
      </c>
      <c r="AA321">
        <f t="shared" si="136"/>
        <v>-1.0607331520305587</v>
      </c>
      <c r="AB321">
        <f t="shared" si="137"/>
        <v>-26.193723017484952</v>
      </c>
      <c r="AC321">
        <v>-1.22272232059485E-3</v>
      </c>
      <c r="AD321">
        <v>2.36158441416368E-2</v>
      </c>
      <c r="AE321">
        <v>2.6795594801129701</v>
      </c>
      <c r="AF321">
        <v>0</v>
      </c>
      <c r="AG321">
        <v>0</v>
      </c>
      <c r="AH321">
        <f t="shared" si="138"/>
        <v>1</v>
      </c>
      <c r="AI321">
        <f t="shared" si="139"/>
        <v>0</v>
      </c>
      <c r="AJ321">
        <f t="shared" si="140"/>
        <v>52393.892818076325</v>
      </c>
      <c r="AK321">
        <f t="shared" si="141"/>
        <v>3.70165006451613E-2</v>
      </c>
      <c r="AL321">
        <f t="shared" si="142"/>
        <v>1.8138085316129038E-2</v>
      </c>
      <c r="AM321">
        <f t="shared" si="143"/>
        <v>0.49</v>
      </c>
      <c r="AN321">
        <f t="shared" si="144"/>
        <v>0.39</v>
      </c>
      <c r="AO321">
        <v>7.87</v>
      </c>
      <c r="AP321">
        <v>0.5</v>
      </c>
      <c r="AQ321" t="s">
        <v>196</v>
      </c>
      <c r="AR321">
        <v>1591804130.2612901</v>
      </c>
      <c r="AS321">
        <v>411.996193548387</v>
      </c>
      <c r="AT321">
        <v>409.93812903225802</v>
      </c>
      <c r="AU321">
        <v>35.747341935483902</v>
      </c>
      <c r="AV321">
        <v>35.532983870967698</v>
      </c>
      <c r="AW321">
        <v>1000.09461290323</v>
      </c>
      <c r="AX321">
        <v>101.739774193548</v>
      </c>
      <c r="AY321">
        <v>9.8208000000000004E-2</v>
      </c>
      <c r="AZ321">
        <v>34.866470967741897</v>
      </c>
      <c r="BA321">
        <v>34.950793548387097</v>
      </c>
      <c r="BB321">
        <v>34.997632258064499</v>
      </c>
      <c r="BC321">
        <v>0</v>
      </c>
      <c r="BD321">
        <v>0</v>
      </c>
      <c r="BE321">
        <v>9994.3080645161299</v>
      </c>
      <c r="BF321">
        <v>3.70165006451613E-2</v>
      </c>
      <c r="BG321">
        <v>2.1269496774193502E-3</v>
      </c>
      <c r="BH321">
        <v>1591804126.0999999</v>
      </c>
      <c r="BI321" t="s">
        <v>939</v>
      </c>
      <c r="BJ321">
        <v>51</v>
      </c>
      <c r="BK321">
        <v>-1.6559999999999999</v>
      </c>
      <c r="BL321">
        <v>0.373</v>
      </c>
      <c r="BM321">
        <v>410</v>
      </c>
      <c r="BN321">
        <v>36</v>
      </c>
      <c r="BO321">
        <v>0.24</v>
      </c>
      <c r="BP321">
        <v>0.2</v>
      </c>
      <c r="BQ321">
        <v>1.37771326802439</v>
      </c>
      <c r="BR321">
        <v>11.6909309829823</v>
      </c>
      <c r="BS321">
        <v>1.2568216961541201</v>
      </c>
      <c r="BT321">
        <v>0</v>
      </c>
      <c r="BU321">
        <v>0.14497649631707299</v>
      </c>
      <c r="BV321">
        <v>1.1881749730034501</v>
      </c>
      <c r="BW321">
        <v>0.128319781724238</v>
      </c>
      <c r="BX321">
        <v>0</v>
      </c>
      <c r="BY321">
        <v>0</v>
      </c>
      <c r="BZ321">
        <v>2</v>
      </c>
      <c r="CA321" t="s">
        <v>198</v>
      </c>
      <c r="CB321">
        <v>100</v>
      </c>
      <c r="CC321">
        <v>100</v>
      </c>
      <c r="CD321">
        <v>-1.6559999999999999</v>
      </c>
      <c r="CE321">
        <v>0.373</v>
      </c>
      <c r="CF321">
        <v>2</v>
      </c>
      <c r="CG321">
        <v>1037.6099999999999</v>
      </c>
      <c r="CH321">
        <v>686.221</v>
      </c>
      <c r="CI321">
        <v>35.498600000000003</v>
      </c>
      <c r="CJ321">
        <v>37.9193</v>
      </c>
      <c r="CK321">
        <v>30.0001</v>
      </c>
      <c r="CL321">
        <v>37.569200000000002</v>
      </c>
      <c r="CM321">
        <v>37.620899999999999</v>
      </c>
      <c r="CN321">
        <v>31.087800000000001</v>
      </c>
      <c r="CO321">
        <v>-30</v>
      </c>
      <c r="CP321">
        <v>-30</v>
      </c>
      <c r="CQ321">
        <v>35.5</v>
      </c>
      <c r="CR321">
        <v>410</v>
      </c>
      <c r="CS321">
        <v>20</v>
      </c>
      <c r="CT321">
        <v>98.859399999999994</v>
      </c>
      <c r="CU321">
        <v>99.229699999999994</v>
      </c>
    </row>
    <row r="322" spans="1:99" x14ac:dyDescent="0.25">
      <c r="A322">
        <v>306</v>
      </c>
      <c r="B322">
        <v>1591804145.0999999</v>
      </c>
      <c r="C322">
        <v>18330.5999999046</v>
      </c>
      <c r="D322" t="s">
        <v>940</v>
      </c>
      <c r="E322" t="s">
        <v>941</v>
      </c>
      <c r="F322">
        <v>1591804136.7451601</v>
      </c>
      <c r="G322">
        <f t="shared" si="116"/>
        <v>3.5027169915434459E-4</v>
      </c>
      <c r="H322">
        <f t="shared" si="117"/>
        <v>-3.3828268623230349</v>
      </c>
      <c r="I322">
        <f t="shared" si="118"/>
        <v>412.50741935483899</v>
      </c>
      <c r="J322">
        <f t="shared" si="119"/>
        <v>709.76600197918492</v>
      </c>
      <c r="K322">
        <f t="shared" si="120"/>
        <v>72.280610666788348</v>
      </c>
      <c r="L322">
        <f t="shared" si="121"/>
        <v>42.008617054643203</v>
      </c>
      <c r="M322">
        <f t="shared" si="122"/>
        <v>1.72004873556585E-2</v>
      </c>
      <c r="N322">
        <f t="shared" si="123"/>
        <v>2.7895182940321224</v>
      </c>
      <c r="O322">
        <f t="shared" si="124"/>
        <v>1.7141782192865031E-2</v>
      </c>
      <c r="P322">
        <f t="shared" si="125"/>
        <v>1.0718871512774479E-2</v>
      </c>
      <c r="Q322">
        <f t="shared" si="126"/>
        <v>8.3994461636129007E-3</v>
      </c>
      <c r="R322">
        <f t="shared" si="127"/>
        <v>34.761888260481086</v>
      </c>
      <c r="S322">
        <f t="shared" si="128"/>
        <v>34.945303225806398</v>
      </c>
      <c r="T322">
        <f t="shared" si="129"/>
        <v>5.6312853573284087</v>
      </c>
      <c r="U322">
        <f t="shared" si="130"/>
        <v>65.049041441973614</v>
      </c>
      <c r="V322">
        <f t="shared" si="131"/>
        <v>3.6451401575366784</v>
      </c>
      <c r="W322">
        <f t="shared" si="132"/>
        <v>5.6036800492875694</v>
      </c>
      <c r="X322">
        <f t="shared" si="133"/>
        <v>1.9861451997917303</v>
      </c>
      <c r="Y322">
        <f t="shared" si="134"/>
        <v>-15.446981932706596</v>
      </c>
      <c r="Z322">
        <f t="shared" si="135"/>
        <v>-13.336064991165898</v>
      </c>
      <c r="AA322">
        <f t="shared" si="136"/>
        <v>-1.115431369958374</v>
      </c>
      <c r="AB322">
        <f t="shared" si="137"/>
        <v>-29.890078847667255</v>
      </c>
      <c r="AC322">
        <v>-1.2226091346341499E-3</v>
      </c>
      <c r="AD322">
        <v>2.36136580508442E-2</v>
      </c>
      <c r="AE322">
        <v>2.6794034248829002</v>
      </c>
      <c r="AF322">
        <v>0</v>
      </c>
      <c r="AG322">
        <v>0</v>
      </c>
      <c r="AH322">
        <f t="shared" si="138"/>
        <v>1</v>
      </c>
      <c r="AI322">
        <f t="shared" si="139"/>
        <v>0</v>
      </c>
      <c r="AJ322">
        <f t="shared" si="140"/>
        <v>52390.915675885568</v>
      </c>
      <c r="AK322">
        <f t="shared" si="141"/>
        <v>4.3953145806451599E-2</v>
      </c>
      <c r="AL322">
        <f t="shared" si="142"/>
        <v>2.1537041445161283E-2</v>
      </c>
      <c r="AM322">
        <f t="shared" si="143"/>
        <v>0.49</v>
      </c>
      <c r="AN322">
        <f t="shared" si="144"/>
        <v>0.39</v>
      </c>
      <c r="AO322">
        <v>7.87</v>
      </c>
      <c r="AP322">
        <v>0.5</v>
      </c>
      <c r="AQ322" t="s">
        <v>196</v>
      </c>
      <c r="AR322">
        <v>1591804136.7451601</v>
      </c>
      <c r="AS322">
        <v>412.50741935483899</v>
      </c>
      <c r="AT322">
        <v>409.95906451612899</v>
      </c>
      <c r="AU322">
        <v>35.793783870967701</v>
      </c>
      <c r="AV322">
        <v>35.528009677419398</v>
      </c>
      <c r="AW322">
        <v>1000.08496774194</v>
      </c>
      <c r="AX322">
        <v>101.739774193548</v>
      </c>
      <c r="AY322">
        <v>9.7465777419354804E-2</v>
      </c>
      <c r="AZ322">
        <v>34.856625806451603</v>
      </c>
      <c r="BA322">
        <v>34.945303225806398</v>
      </c>
      <c r="BB322">
        <v>34.9883064516129</v>
      </c>
      <c r="BC322">
        <v>0</v>
      </c>
      <c r="BD322">
        <v>0</v>
      </c>
      <c r="BE322">
        <v>9993.3829032258109</v>
      </c>
      <c r="BF322">
        <v>4.3953145806451599E-2</v>
      </c>
      <c r="BG322">
        <v>2.1121525806451599E-3</v>
      </c>
      <c r="BH322">
        <v>1591804126.0999999</v>
      </c>
      <c r="BI322" t="s">
        <v>939</v>
      </c>
      <c r="BJ322">
        <v>51</v>
      </c>
      <c r="BK322">
        <v>-1.6559999999999999</v>
      </c>
      <c r="BL322">
        <v>0.373</v>
      </c>
      <c r="BM322">
        <v>410</v>
      </c>
      <c r="BN322">
        <v>36</v>
      </c>
      <c r="BO322">
        <v>0.24</v>
      </c>
      <c r="BP322">
        <v>0.2</v>
      </c>
      <c r="BQ322">
        <v>2.0264015324390199</v>
      </c>
      <c r="BR322">
        <v>8.5051118416735498</v>
      </c>
      <c r="BS322">
        <v>1.04766170244707</v>
      </c>
      <c r="BT322">
        <v>0</v>
      </c>
      <c r="BU322">
        <v>0.21195413192682899</v>
      </c>
      <c r="BV322">
        <v>0.88405678310812497</v>
      </c>
      <c r="BW322">
        <v>0.108269892983681</v>
      </c>
      <c r="BX322">
        <v>0</v>
      </c>
      <c r="BY322">
        <v>0</v>
      </c>
      <c r="BZ322">
        <v>2</v>
      </c>
      <c r="CA322" t="s">
        <v>198</v>
      </c>
      <c r="CB322">
        <v>100</v>
      </c>
      <c r="CC322">
        <v>100</v>
      </c>
      <c r="CD322">
        <v>-1.6559999999999999</v>
      </c>
      <c r="CE322">
        <v>0.373</v>
      </c>
      <c r="CF322">
        <v>2</v>
      </c>
      <c r="CG322">
        <v>1038.74</v>
      </c>
      <c r="CH322">
        <v>686.28200000000004</v>
      </c>
      <c r="CI322">
        <v>35.498600000000003</v>
      </c>
      <c r="CJ322">
        <v>37.9193</v>
      </c>
      <c r="CK322">
        <v>30</v>
      </c>
      <c r="CL322">
        <v>37.567700000000002</v>
      </c>
      <c r="CM322">
        <v>37.620100000000001</v>
      </c>
      <c r="CN322">
        <v>31.088200000000001</v>
      </c>
      <c r="CO322">
        <v>-30</v>
      </c>
      <c r="CP322">
        <v>-30</v>
      </c>
      <c r="CQ322">
        <v>35.5</v>
      </c>
      <c r="CR322">
        <v>410</v>
      </c>
      <c r="CS322">
        <v>20</v>
      </c>
      <c r="CT322">
        <v>98.860900000000001</v>
      </c>
      <c r="CU322">
        <v>99.229100000000003</v>
      </c>
    </row>
    <row r="323" spans="1:99" x14ac:dyDescent="0.25">
      <c r="A323">
        <v>307</v>
      </c>
      <c r="B323">
        <v>1591804150.0999999</v>
      </c>
      <c r="C323">
        <v>18335.5999999046</v>
      </c>
      <c r="D323" t="s">
        <v>942</v>
      </c>
      <c r="E323" t="s">
        <v>943</v>
      </c>
      <c r="F323">
        <v>1591804141.53548</v>
      </c>
      <c r="G323">
        <f t="shared" si="116"/>
        <v>3.6904122851881945E-4</v>
      </c>
      <c r="H323">
        <f t="shared" si="117"/>
        <v>-3.5477267375107839</v>
      </c>
      <c r="I323">
        <f t="shared" si="118"/>
        <v>412.63990322580599</v>
      </c>
      <c r="J323">
        <f t="shared" si="119"/>
        <v>708.33466587861903</v>
      </c>
      <c r="K323">
        <f t="shared" si="120"/>
        <v>72.13569351628837</v>
      </c>
      <c r="L323">
        <f t="shared" si="121"/>
        <v>42.022601780707397</v>
      </c>
      <c r="M323">
        <f t="shared" si="122"/>
        <v>1.813335401019471E-2</v>
      </c>
      <c r="N323">
        <f t="shared" si="123"/>
        <v>2.7898009019602314</v>
      </c>
      <c r="O323">
        <f t="shared" si="124"/>
        <v>1.8068128052038761E-2</v>
      </c>
      <c r="P323">
        <f t="shared" si="125"/>
        <v>1.1298420680426875E-2</v>
      </c>
      <c r="Q323">
        <f t="shared" si="126"/>
        <v>6.1805802416129013E-3</v>
      </c>
      <c r="R323">
        <f t="shared" si="127"/>
        <v>34.754149606419922</v>
      </c>
      <c r="S323">
        <f t="shared" si="128"/>
        <v>34.945525806451599</v>
      </c>
      <c r="T323">
        <f t="shared" si="129"/>
        <v>5.6313547951902247</v>
      </c>
      <c r="U323">
        <f t="shared" si="130"/>
        <v>65.074886978192652</v>
      </c>
      <c r="V323">
        <f t="shared" si="131"/>
        <v>3.6460518281336003</v>
      </c>
      <c r="W323">
        <f t="shared" si="132"/>
        <v>5.6028554138794506</v>
      </c>
      <c r="X323">
        <f t="shared" si="133"/>
        <v>1.9853029670566245</v>
      </c>
      <c r="Y323">
        <f t="shared" si="134"/>
        <v>-16.274718177679937</v>
      </c>
      <c r="Z323">
        <f t="shared" si="135"/>
        <v>-13.770190727099665</v>
      </c>
      <c r="AA323">
        <f t="shared" si="136"/>
        <v>-1.1516114245973714</v>
      </c>
      <c r="AB323">
        <f t="shared" si="137"/>
        <v>-31.190339749135362</v>
      </c>
      <c r="AC323">
        <v>-1.22280154377893E-3</v>
      </c>
      <c r="AD323">
        <v>2.3617374270216301E-2</v>
      </c>
      <c r="AE323">
        <v>2.6796687033905102</v>
      </c>
      <c r="AF323">
        <v>0</v>
      </c>
      <c r="AG323">
        <v>0</v>
      </c>
      <c r="AH323">
        <f t="shared" si="138"/>
        <v>1</v>
      </c>
      <c r="AI323">
        <f t="shared" si="139"/>
        <v>0</v>
      </c>
      <c r="AJ323">
        <f t="shared" si="140"/>
        <v>52399.294348860982</v>
      </c>
      <c r="AK323">
        <f t="shared" si="141"/>
        <v>3.2342125806451599E-2</v>
      </c>
      <c r="AL323">
        <f t="shared" si="142"/>
        <v>1.5847641645161285E-2</v>
      </c>
      <c r="AM323">
        <f t="shared" si="143"/>
        <v>0.49</v>
      </c>
      <c r="AN323">
        <f t="shared" si="144"/>
        <v>0.39</v>
      </c>
      <c r="AO323">
        <v>7.87</v>
      </c>
      <c r="AP323">
        <v>0.5</v>
      </c>
      <c r="AQ323" t="s">
        <v>196</v>
      </c>
      <c r="AR323">
        <v>1591804141.53548</v>
      </c>
      <c r="AS323">
        <v>412.63990322580599</v>
      </c>
      <c r="AT323">
        <v>409.96758064516098</v>
      </c>
      <c r="AU323">
        <v>35.802316129032299</v>
      </c>
      <c r="AV323">
        <v>35.522267741935501</v>
      </c>
      <c r="AW323">
        <v>999.96</v>
      </c>
      <c r="AX323">
        <v>101.74061290322599</v>
      </c>
      <c r="AY323">
        <v>9.7821654838709707E-2</v>
      </c>
      <c r="AZ323">
        <v>34.853970967741901</v>
      </c>
      <c r="BA323">
        <v>34.945525806451599</v>
      </c>
      <c r="BB323">
        <v>34.981532258064497</v>
      </c>
      <c r="BC323">
        <v>0</v>
      </c>
      <c r="BD323">
        <v>0</v>
      </c>
      <c r="BE323">
        <v>9994.8732258064501</v>
      </c>
      <c r="BF323">
        <v>3.2342125806451599E-2</v>
      </c>
      <c r="BG323">
        <v>2.0992061290322599E-3</v>
      </c>
      <c r="BH323">
        <v>1591804126.0999999</v>
      </c>
      <c r="BI323" t="s">
        <v>939</v>
      </c>
      <c r="BJ323">
        <v>51</v>
      </c>
      <c r="BK323">
        <v>-1.6559999999999999</v>
      </c>
      <c r="BL323">
        <v>0.373</v>
      </c>
      <c r="BM323">
        <v>410</v>
      </c>
      <c r="BN323">
        <v>36</v>
      </c>
      <c r="BO323">
        <v>0.24</v>
      </c>
      <c r="BP323">
        <v>0.2</v>
      </c>
      <c r="BQ323">
        <v>2.6092873170731701</v>
      </c>
      <c r="BR323">
        <v>0.908035400696101</v>
      </c>
      <c r="BS323">
        <v>0.224092439724285</v>
      </c>
      <c r="BT323">
        <v>0</v>
      </c>
      <c r="BU323">
        <v>0.27348929268292699</v>
      </c>
      <c r="BV323">
        <v>0.11644411149816</v>
      </c>
      <c r="BW323">
        <v>2.3828098694141601E-2</v>
      </c>
      <c r="BX323">
        <v>0</v>
      </c>
      <c r="BY323">
        <v>0</v>
      </c>
      <c r="BZ323">
        <v>2</v>
      </c>
      <c r="CA323" t="s">
        <v>198</v>
      </c>
      <c r="CB323">
        <v>100</v>
      </c>
      <c r="CC323">
        <v>100</v>
      </c>
      <c r="CD323">
        <v>-1.6559999999999999</v>
      </c>
      <c r="CE323">
        <v>0.373</v>
      </c>
      <c r="CF323">
        <v>2</v>
      </c>
      <c r="CG323">
        <v>1038.3</v>
      </c>
      <c r="CH323">
        <v>686.822</v>
      </c>
      <c r="CI323">
        <v>35.498800000000003</v>
      </c>
      <c r="CJ323">
        <v>37.9193</v>
      </c>
      <c r="CK323">
        <v>30.0001</v>
      </c>
      <c r="CL323">
        <v>37.567700000000002</v>
      </c>
      <c r="CM323">
        <v>37.620100000000001</v>
      </c>
      <c r="CN323">
        <v>31.089200000000002</v>
      </c>
      <c r="CO323">
        <v>-30</v>
      </c>
      <c r="CP323">
        <v>-30</v>
      </c>
      <c r="CQ323">
        <v>35.5</v>
      </c>
      <c r="CR323">
        <v>410</v>
      </c>
      <c r="CS323">
        <v>20</v>
      </c>
      <c r="CT323">
        <v>98.860299999999995</v>
      </c>
      <c r="CU323">
        <v>99.228499999999997</v>
      </c>
    </row>
    <row r="324" spans="1:99" x14ac:dyDescent="0.25">
      <c r="A324">
        <v>308</v>
      </c>
      <c r="B324">
        <v>1591804155.0999999</v>
      </c>
      <c r="C324">
        <v>18340.5999999046</v>
      </c>
      <c r="D324" t="s">
        <v>944</v>
      </c>
      <c r="E324" t="s">
        <v>945</v>
      </c>
      <c r="F324">
        <v>1591804146.4709699</v>
      </c>
      <c r="G324">
        <f t="shared" si="116"/>
        <v>3.7209091802810703E-4</v>
      </c>
      <c r="H324">
        <f t="shared" si="117"/>
        <v>-3.5404508312818916</v>
      </c>
      <c r="I324">
        <f t="shared" si="118"/>
        <v>412.64503225806499</v>
      </c>
      <c r="J324">
        <f t="shared" si="119"/>
        <v>704.99721474910189</v>
      </c>
      <c r="K324">
        <f t="shared" si="120"/>
        <v>71.7961609045974</v>
      </c>
      <c r="L324">
        <f t="shared" si="121"/>
        <v>42.023327912049119</v>
      </c>
      <c r="M324">
        <f t="shared" si="122"/>
        <v>1.8295254538850628E-2</v>
      </c>
      <c r="N324">
        <f t="shared" si="123"/>
        <v>2.7900623152647932</v>
      </c>
      <c r="O324">
        <f t="shared" si="124"/>
        <v>1.8228867162017836E-2</v>
      </c>
      <c r="P324">
        <f t="shared" si="125"/>
        <v>1.1398986448565731E-2</v>
      </c>
      <c r="Q324">
        <f t="shared" si="126"/>
        <v>6.1099927715806491E-3</v>
      </c>
      <c r="R324">
        <f t="shared" si="127"/>
        <v>34.751968037657761</v>
      </c>
      <c r="S324">
        <f t="shared" si="128"/>
        <v>34.940419354838703</v>
      </c>
      <c r="T324">
        <f t="shared" si="129"/>
        <v>5.629761937048416</v>
      </c>
      <c r="U324">
        <f t="shared" si="130"/>
        <v>65.073053541430212</v>
      </c>
      <c r="V324">
        <f t="shared" si="131"/>
        <v>3.6456733240371504</v>
      </c>
      <c r="W324">
        <f t="shared" si="132"/>
        <v>5.6024316143640789</v>
      </c>
      <c r="X324">
        <f t="shared" si="133"/>
        <v>1.9840886130112656</v>
      </c>
      <c r="Y324">
        <f t="shared" si="134"/>
        <v>-16.409209485039518</v>
      </c>
      <c r="Z324">
        <f t="shared" si="135"/>
        <v>-13.208627187009172</v>
      </c>
      <c r="AA324">
        <f t="shared" si="136"/>
        <v>-1.1045091213373035</v>
      </c>
      <c r="AB324">
        <f t="shared" si="137"/>
        <v>-30.716235800614413</v>
      </c>
      <c r="AC324">
        <v>-1.2229795398261501E-3</v>
      </c>
      <c r="AD324">
        <v>2.3620812112838799E-2</v>
      </c>
      <c r="AE324">
        <v>2.67991408539701</v>
      </c>
      <c r="AF324">
        <v>0</v>
      </c>
      <c r="AG324">
        <v>0</v>
      </c>
      <c r="AH324">
        <f t="shared" si="138"/>
        <v>1</v>
      </c>
      <c r="AI324">
        <f t="shared" si="139"/>
        <v>0</v>
      </c>
      <c r="AJ324">
        <f t="shared" si="140"/>
        <v>52406.842445984315</v>
      </c>
      <c r="AK324">
        <f t="shared" si="141"/>
        <v>3.19727512903226E-2</v>
      </c>
      <c r="AL324">
        <f t="shared" si="142"/>
        <v>1.5666648132258074E-2</v>
      </c>
      <c r="AM324">
        <f t="shared" si="143"/>
        <v>0.49</v>
      </c>
      <c r="AN324">
        <f t="shared" si="144"/>
        <v>0.39</v>
      </c>
      <c r="AO324">
        <v>7.87</v>
      </c>
      <c r="AP324">
        <v>0.5</v>
      </c>
      <c r="AQ324" t="s">
        <v>196</v>
      </c>
      <c r="AR324">
        <v>1591804146.4709699</v>
      </c>
      <c r="AS324">
        <v>412.64503225806499</v>
      </c>
      <c r="AT324">
        <v>409.97945161290301</v>
      </c>
      <c r="AU324">
        <v>35.798425806451597</v>
      </c>
      <c r="AV324">
        <v>35.516064516128999</v>
      </c>
      <c r="AW324">
        <v>999.96887096774196</v>
      </c>
      <c r="AX324">
        <v>101.740580645161</v>
      </c>
      <c r="AY324">
        <v>9.8347796774193599E-2</v>
      </c>
      <c r="AZ324">
        <v>34.8526064516129</v>
      </c>
      <c r="BA324">
        <v>34.940419354838703</v>
      </c>
      <c r="BB324">
        <v>34.978700000000003</v>
      </c>
      <c r="BC324">
        <v>0</v>
      </c>
      <c r="BD324">
        <v>0</v>
      </c>
      <c r="BE324">
        <v>9996.3312903225797</v>
      </c>
      <c r="BF324">
        <v>3.19727512903226E-2</v>
      </c>
      <c r="BG324">
        <v>2.1768864516129001E-3</v>
      </c>
      <c r="BH324">
        <v>1591804126.0999999</v>
      </c>
      <c r="BI324" t="s">
        <v>939</v>
      </c>
      <c r="BJ324">
        <v>51</v>
      </c>
      <c r="BK324">
        <v>-1.6559999999999999</v>
      </c>
      <c r="BL324">
        <v>0.373</v>
      </c>
      <c r="BM324">
        <v>410</v>
      </c>
      <c r="BN324">
        <v>36</v>
      </c>
      <c r="BO324">
        <v>0.24</v>
      </c>
      <c r="BP324">
        <v>0.2</v>
      </c>
      <c r="BQ324">
        <v>2.6723404878048802</v>
      </c>
      <c r="BR324">
        <v>-0.105642439024431</v>
      </c>
      <c r="BS324">
        <v>2.2547432275118798E-2</v>
      </c>
      <c r="BT324">
        <v>0</v>
      </c>
      <c r="BU324">
        <v>0.28153756097561</v>
      </c>
      <c r="BV324">
        <v>2.7117930313599999E-2</v>
      </c>
      <c r="BW324">
        <v>2.97727251223929E-3</v>
      </c>
      <c r="BX324">
        <v>1</v>
      </c>
      <c r="BY324">
        <v>1</v>
      </c>
      <c r="BZ324">
        <v>2</v>
      </c>
      <c r="CA324" t="s">
        <v>203</v>
      </c>
      <c r="CB324">
        <v>100</v>
      </c>
      <c r="CC324">
        <v>100</v>
      </c>
      <c r="CD324">
        <v>-1.6559999999999999</v>
      </c>
      <c r="CE324">
        <v>0.373</v>
      </c>
      <c r="CF324">
        <v>2</v>
      </c>
      <c r="CG324">
        <v>1038.3699999999999</v>
      </c>
      <c r="CH324">
        <v>686.65800000000002</v>
      </c>
      <c r="CI324">
        <v>35.498800000000003</v>
      </c>
      <c r="CJ324">
        <v>37.9193</v>
      </c>
      <c r="CK324">
        <v>30.0001</v>
      </c>
      <c r="CL324">
        <v>37.566600000000001</v>
      </c>
      <c r="CM324">
        <v>37.620100000000001</v>
      </c>
      <c r="CN324">
        <v>31.0886</v>
      </c>
      <c r="CO324">
        <v>-30</v>
      </c>
      <c r="CP324">
        <v>-30</v>
      </c>
      <c r="CQ324">
        <v>35.5</v>
      </c>
      <c r="CR324">
        <v>410</v>
      </c>
      <c r="CS324">
        <v>20</v>
      </c>
      <c r="CT324">
        <v>98.861900000000006</v>
      </c>
      <c r="CU324">
        <v>99.232600000000005</v>
      </c>
    </row>
    <row r="325" spans="1:99" x14ac:dyDescent="0.25">
      <c r="A325">
        <v>309</v>
      </c>
      <c r="B325">
        <v>1591804160.0999999</v>
      </c>
      <c r="C325">
        <v>18345.5999999046</v>
      </c>
      <c r="D325" t="s">
        <v>946</v>
      </c>
      <c r="E325" t="s">
        <v>947</v>
      </c>
      <c r="F325">
        <v>1591804151.4709699</v>
      </c>
      <c r="G325">
        <f t="shared" si="116"/>
        <v>3.7487336214483377E-4</v>
      </c>
      <c r="H325">
        <f t="shared" si="117"/>
        <v>-3.538605303597921</v>
      </c>
      <c r="I325">
        <f t="shared" si="118"/>
        <v>412.651064516129</v>
      </c>
      <c r="J325">
        <f t="shared" si="119"/>
        <v>702.31844006529388</v>
      </c>
      <c r="K325">
        <f t="shared" si="120"/>
        <v>71.523668282165829</v>
      </c>
      <c r="L325">
        <f t="shared" si="121"/>
        <v>42.024124914035156</v>
      </c>
      <c r="M325">
        <f t="shared" si="122"/>
        <v>1.8449208927609172E-2</v>
      </c>
      <c r="N325">
        <f t="shared" si="123"/>
        <v>2.791703826717963</v>
      </c>
      <c r="O325">
        <f t="shared" si="124"/>
        <v>1.8381741314119942E-2</v>
      </c>
      <c r="P325">
        <f t="shared" si="125"/>
        <v>1.1494629361866435E-2</v>
      </c>
      <c r="Q325">
        <f t="shared" si="126"/>
        <v>1.0516889520967747E-3</v>
      </c>
      <c r="R325">
        <f t="shared" si="127"/>
        <v>34.749290665727585</v>
      </c>
      <c r="S325">
        <f t="shared" si="128"/>
        <v>34.933370967741901</v>
      </c>
      <c r="T325">
        <f t="shared" si="129"/>
        <v>5.6275639732505587</v>
      </c>
      <c r="U325">
        <f t="shared" si="130"/>
        <v>65.072114232786546</v>
      </c>
      <c r="V325">
        <f t="shared" si="131"/>
        <v>3.6452269528918575</v>
      </c>
      <c r="W325">
        <f t="shared" si="132"/>
        <v>5.6018265210371974</v>
      </c>
      <c r="X325">
        <f t="shared" si="133"/>
        <v>1.9823370203587012</v>
      </c>
      <c r="Y325">
        <f t="shared" si="134"/>
        <v>-16.53191527058717</v>
      </c>
      <c r="Z325">
        <f t="shared" si="135"/>
        <v>-12.448816062835249</v>
      </c>
      <c r="AA325">
        <f t="shared" si="136"/>
        <v>-1.0403158118829234</v>
      </c>
      <c r="AB325">
        <f t="shared" si="137"/>
        <v>-30.019995456353247</v>
      </c>
      <c r="AC325">
        <v>-1.22409761534953E-3</v>
      </c>
      <c r="AD325">
        <v>2.3642406792885099E-2</v>
      </c>
      <c r="AE325">
        <v>2.6814548968501</v>
      </c>
      <c r="AF325">
        <v>0</v>
      </c>
      <c r="AG325">
        <v>0</v>
      </c>
      <c r="AH325">
        <f t="shared" si="138"/>
        <v>1</v>
      </c>
      <c r="AI325">
        <f t="shared" si="139"/>
        <v>0</v>
      </c>
      <c r="AJ325">
        <f t="shared" si="140"/>
        <v>52453.127814345848</v>
      </c>
      <c r="AK325">
        <f t="shared" si="141"/>
        <v>5.5033435483870996E-3</v>
      </c>
      <c r="AL325">
        <f t="shared" si="142"/>
        <v>2.6966383387096787E-3</v>
      </c>
      <c r="AM325">
        <f t="shared" si="143"/>
        <v>0.49</v>
      </c>
      <c r="AN325">
        <f t="shared" si="144"/>
        <v>0.39</v>
      </c>
      <c r="AO325">
        <v>7.87</v>
      </c>
      <c r="AP325">
        <v>0.5</v>
      </c>
      <c r="AQ325" t="s">
        <v>196</v>
      </c>
      <c r="AR325">
        <v>1591804151.4709699</v>
      </c>
      <c r="AS325">
        <v>412.651064516129</v>
      </c>
      <c r="AT325">
        <v>409.98787096774203</v>
      </c>
      <c r="AU325">
        <v>35.793887096774199</v>
      </c>
      <c r="AV325">
        <v>35.509416129032203</v>
      </c>
      <c r="AW325">
        <v>999.97983870967698</v>
      </c>
      <c r="AX325">
        <v>101.74067741935499</v>
      </c>
      <c r="AY325">
        <v>9.8693729032258107E-2</v>
      </c>
      <c r="AZ325">
        <v>34.850658064516097</v>
      </c>
      <c r="BA325">
        <v>34.933370967741901</v>
      </c>
      <c r="BB325">
        <v>34.973077419354802</v>
      </c>
      <c r="BC325">
        <v>0</v>
      </c>
      <c r="BD325">
        <v>0</v>
      </c>
      <c r="BE325">
        <v>10005.4606451613</v>
      </c>
      <c r="BF325">
        <v>5.5033435483870996E-3</v>
      </c>
      <c r="BG325">
        <v>2.1805851612903202E-3</v>
      </c>
      <c r="BH325">
        <v>1591804126.0999999</v>
      </c>
      <c r="BI325" t="s">
        <v>939</v>
      </c>
      <c r="BJ325">
        <v>51</v>
      </c>
      <c r="BK325">
        <v>-1.6559999999999999</v>
      </c>
      <c r="BL325">
        <v>0.373</v>
      </c>
      <c r="BM325">
        <v>410</v>
      </c>
      <c r="BN325">
        <v>36</v>
      </c>
      <c r="BO325">
        <v>0.24</v>
      </c>
      <c r="BP325">
        <v>0.2</v>
      </c>
      <c r="BQ325">
        <v>2.6634217073170698</v>
      </c>
      <c r="BR325">
        <v>4.6352613240439398E-2</v>
      </c>
      <c r="BS325">
        <v>1.5887632542854701E-2</v>
      </c>
      <c r="BT325">
        <v>1</v>
      </c>
      <c r="BU325">
        <v>0.28373021951219501</v>
      </c>
      <c r="BV325">
        <v>2.9061177700337601E-2</v>
      </c>
      <c r="BW325">
        <v>3.1576830539000599E-3</v>
      </c>
      <c r="BX325">
        <v>1</v>
      </c>
      <c r="BY325">
        <v>2</v>
      </c>
      <c r="BZ325">
        <v>2</v>
      </c>
      <c r="CA325" t="s">
        <v>289</v>
      </c>
      <c r="CB325">
        <v>100</v>
      </c>
      <c r="CC325">
        <v>100</v>
      </c>
      <c r="CD325">
        <v>-1.6559999999999999</v>
      </c>
      <c r="CE325">
        <v>0.373</v>
      </c>
      <c r="CF325">
        <v>2</v>
      </c>
      <c r="CG325">
        <v>1040.06</v>
      </c>
      <c r="CH325">
        <v>686.798</v>
      </c>
      <c r="CI325">
        <v>35.498899999999999</v>
      </c>
      <c r="CJ325">
        <v>37.9191</v>
      </c>
      <c r="CK325">
        <v>30</v>
      </c>
      <c r="CL325">
        <v>37.5642</v>
      </c>
      <c r="CM325">
        <v>37.620100000000001</v>
      </c>
      <c r="CN325">
        <v>31.0901</v>
      </c>
      <c r="CO325">
        <v>-30</v>
      </c>
      <c r="CP325">
        <v>-30</v>
      </c>
      <c r="CQ325">
        <v>35.5</v>
      </c>
      <c r="CR325">
        <v>410</v>
      </c>
      <c r="CS325">
        <v>20</v>
      </c>
      <c r="CT325">
        <v>98.862799999999993</v>
      </c>
      <c r="CU325">
        <v>99.231899999999996</v>
      </c>
    </row>
    <row r="326" spans="1:99" x14ac:dyDescent="0.25">
      <c r="A326">
        <v>310</v>
      </c>
      <c r="B326">
        <v>1591804165.0999999</v>
      </c>
      <c r="C326">
        <v>18350.5999999046</v>
      </c>
      <c r="D326" t="s">
        <v>948</v>
      </c>
      <c r="E326" t="s">
        <v>949</v>
      </c>
      <c r="F326">
        <v>1591804156.4709699</v>
      </c>
      <c r="G326">
        <f t="shared" si="116"/>
        <v>3.7729221195453773E-4</v>
      </c>
      <c r="H326">
        <f t="shared" si="117"/>
        <v>-3.543309555203924</v>
      </c>
      <c r="I326">
        <f t="shared" si="118"/>
        <v>412.65264516129002</v>
      </c>
      <c r="J326">
        <f t="shared" si="119"/>
        <v>700.54283354544145</v>
      </c>
      <c r="K326">
        <f t="shared" si="120"/>
        <v>71.342765465952169</v>
      </c>
      <c r="L326">
        <f t="shared" si="121"/>
        <v>42.024241021283757</v>
      </c>
      <c r="M326">
        <f t="shared" si="122"/>
        <v>1.8584128540027015E-2</v>
      </c>
      <c r="N326">
        <f t="shared" si="123"/>
        <v>2.7902955138267855</v>
      </c>
      <c r="O326">
        <f t="shared" si="124"/>
        <v>1.8515638095912557E-2</v>
      </c>
      <c r="P326">
        <f t="shared" si="125"/>
        <v>1.1578406272417088E-2</v>
      </c>
      <c r="Q326">
        <f t="shared" si="126"/>
        <v>5.181407110645171E-4</v>
      </c>
      <c r="R326">
        <f t="shared" si="127"/>
        <v>34.746469471369693</v>
      </c>
      <c r="S326">
        <f t="shared" si="128"/>
        <v>34.926693548387099</v>
      </c>
      <c r="T326">
        <f t="shared" si="129"/>
        <v>5.6254823797964484</v>
      </c>
      <c r="U326">
        <f t="shared" si="130"/>
        <v>65.071385703662969</v>
      </c>
      <c r="V326">
        <f t="shared" si="131"/>
        <v>3.6447585428459068</v>
      </c>
      <c r="W326">
        <f t="shared" si="132"/>
        <v>5.6011693979351316</v>
      </c>
      <c r="X326">
        <f t="shared" si="133"/>
        <v>1.9807238369505415</v>
      </c>
      <c r="Y326">
        <f t="shared" si="134"/>
        <v>-16.638586547195114</v>
      </c>
      <c r="Z326">
        <f t="shared" si="135"/>
        <v>-11.756379307284979</v>
      </c>
      <c r="AA326">
        <f t="shared" si="136"/>
        <v>-0.9829043872927441</v>
      </c>
      <c r="AB326">
        <f t="shared" si="137"/>
        <v>-29.377352101061774</v>
      </c>
      <c r="AC326">
        <v>-1.2231383382170101E-3</v>
      </c>
      <c r="AD326">
        <v>2.3623879169017599E-2</v>
      </c>
      <c r="AE326">
        <v>2.6801329817069299</v>
      </c>
      <c r="AF326">
        <v>0</v>
      </c>
      <c r="AG326">
        <v>0</v>
      </c>
      <c r="AH326">
        <f t="shared" si="138"/>
        <v>1</v>
      </c>
      <c r="AI326">
        <f t="shared" si="139"/>
        <v>0</v>
      </c>
      <c r="AJ326">
        <f t="shared" si="140"/>
        <v>52414.054815190961</v>
      </c>
      <c r="AK326">
        <f t="shared" si="141"/>
        <v>2.7113590322580699E-3</v>
      </c>
      <c r="AL326">
        <f t="shared" si="142"/>
        <v>1.3285659258064542E-3</v>
      </c>
      <c r="AM326">
        <f t="shared" si="143"/>
        <v>0.49</v>
      </c>
      <c r="AN326">
        <f t="shared" si="144"/>
        <v>0.39</v>
      </c>
      <c r="AO326">
        <v>7.87</v>
      </c>
      <c r="AP326">
        <v>0.5</v>
      </c>
      <c r="AQ326" t="s">
        <v>196</v>
      </c>
      <c r="AR326">
        <v>1591804156.4709699</v>
      </c>
      <c r="AS326">
        <v>412.65264516129002</v>
      </c>
      <c r="AT326">
        <v>409.986548387097</v>
      </c>
      <c r="AU326">
        <v>35.7893258064516</v>
      </c>
      <c r="AV326">
        <v>35.503019354838699</v>
      </c>
      <c r="AW326">
        <v>999.98474193548395</v>
      </c>
      <c r="AX326">
        <v>101.740258064516</v>
      </c>
      <c r="AY326">
        <v>9.9004361290322598E-2</v>
      </c>
      <c r="AZ326">
        <v>34.848541935483901</v>
      </c>
      <c r="BA326">
        <v>34.926693548387099</v>
      </c>
      <c r="BB326">
        <v>34.9720935483871</v>
      </c>
      <c r="BC326">
        <v>0</v>
      </c>
      <c r="BD326">
        <v>0</v>
      </c>
      <c r="BE326">
        <v>9997.6609677419292</v>
      </c>
      <c r="BF326">
        <v>2.7113590322580699E-3</v>
      </c>
      <c r="BG326">
        <v>2.1895245161290301E-3</v>
      </c>
      <c r="BH326">
        <v>1591804126.0999999</v>
      </c>
      <c r="BI326" t="s">
        <v>939</v>
      </c>
      <c r="BJ326">
        <v>51</v>
      </c>
      <c r="BK326">
        <v>-1.6559999999999999</v>
      </c>
      <c r="BL326">
        <v>0.373</v>
      </c>
      <c r="BM326">
        <v>410</v>
      </c>
      <c r="BN326">
        <v>36</v>
      </c>
      <c r="BO326">
        <v>0.24</v>
      </c>
      <c r="BP326">
        <v>0.2</v>
      </c>
      <c r="BQ326">
        <v>2.6628126829268299</v>
      </c>
      <c r="BR326">
        <v>2.1686759581887999E-2</v>
      </c>
      <c r="BS326">
        <v>1.6115280890129001E-2</v>
      </c>
      <c r="BT326">
        <v>1</v>
      </c>
      <c r="BU326">
        <v>0.28555187804878002</v>
      </c>
      <c r="BV326">
        <v>2.3719400696864599E-2</v>
      </c>
      <c r="BW326">
        <v>2.9216207262501999E-3</v>
      </c>
      <c r="BX326">
        <v>1</v>
      </c>
      <c r="BY326">
        <v>2</v>
      </c>
      <c r="BZ326">
        <v>2</v>
      </c>
      <c r="CA326" t="s">
        <v>289</v>
      </c>
      <c r="CB326">
        <v>100</v>
      </c>
      <c r="CC326">
        <v>100</v>
      </c>
      <c r="CD326">
        <v>-1.6559999999999999</v>
      </c>
      <c r="CE326">
        <v>0.373</v>
      </c>
      <c r="CF326">
        <v>2</v>
      </c>
      <c r="CG326">
        <v>1039.1099999999999</v>
      </c>
      <c r="CH326">
        <v>686.68100000000004</v>
      </c>
      <c r="CI326">
        <v>35.498899999999999</v>
      </c>
      <c r="CJ326">
        <v>37.917299999999997</v>
      </c>
      <c r="CK326">
        <v>30</v>
      </c>
      <c r="CL326">
        <v>37.5642</v>
      </c>
      <c r="CM326">
        <v>37.620100000000001</v>
      </c>
      <c r="CN326">
        <v>31.090800000000002</v>
      </c>
      <c r="CO326">
        <v>-30</v>
      </c>
      <c r="CP326">
        <v>-30</v>
      </c>
      <c r="CQ326">
        <v>35.5</v>
      </c>
      <c r="CR326">
        <v>410</v>
      </c>
      <c r="CS326">
        <v>20</v>
      </c>
      <c r="CT326">
        <v>98.863</v>
      </c>
      <c r="CU326">
        <v>99.233000000000004</v>
      </c>
    </row>
    <row r="327" spans="1:99" x14ac:dyDescent="0.25">
      <c r="A327">
        <v>311</v>
      </c>
      <c r="B327">
        <v>1591804422.5999999</v>
      </c>
      <c r="C327">
        <v>18608.0999999046</v>
      </c>
      <c r="D327" t="s">
        <v>951</v>
      </c>
      <c r="E327" t="s">
        <v>952</v>
      </c>
      <c r="F327">
        <v>1591804414.5999999</v>
      </c>
      <c r="G327">
        <f t="shared" si="116"/>
        <v>5.4778657543285455E-4</v>
      </c>
      <c r="H327">
        <f t="shared" si="117"/>
        <v>-2.9098283763880231</v>
      </c>
      <c r="I327">
        <f t="shared" si="118"/>
        <v>412.047741935484</v>
      </c>
      <c r="J327">
        <f t="shared" si="119"/>
        <v>568.94907007609231</v>
      </c>
      <c r="K327">
        <f t="shared" si="120"/>
        <v>57.940021113274504</v>
      </c>
      <c r="L327">
        <f t="shared" si="121"/>
        <v>41.961673061924621</v>
      </c>
      <c r="M327">
        <f t="shared" si="122"/>
        <v>2.7057184211068397E-2</v>
      </c>
      <c r="N327">
        <f t="shared" si="123"/>
        <v>2.790479453445065</v>
      </c>
      <c r="O327">
        <f t="shared" si="124"/>
        <v>2.6912275235493149E-2</v>
      </c>
      <c r="P327">
        <f t="shared" si="125"/>
        <v>1.6833126689278003E-2</v>
      </c>
      <c r="Q327">
        <f t="shared" si="126"/>
        <v>-4.289511108580649E-3</v>
      </c>
      <c r="R327">
        <f t="shared" si="127"/>
        <v>34.686214066963721</v>
      </c>
      <c r="S327">
        <f t="shared" si="128"/>
        <v>34.9112193548387</v>
      </c>
      <c r="T327">
        <f t="shared" si="129"/>
        <v>5.6206610854521193</v>
      </c>
      <c r="U327">
        <f t="shared" si="130"/>
        <v>65.074587141637906</v>
      </c>
      <c r="V327">
        <f t="shared" si="131"/>
        <v>3.6420883910497479</v>
      </c>
      <c r="W327">
        <f t="shared" si="132"/>
        <v>5.5967906229240771</v>
      </c>
      <c r="X327">
        <f t="shared" si="133"/>
        <v>1.9785726944023714</v>
      </c>
      <c r="Y327">
        <f t="shared" si="134"/>
        <v>-24.157387976588886</v>
      </c>
      <c r="Z327">
        <f t="shared" si="135"/>
        <v>-11.551390756075268</v>
      </c>
      <c r="AA327">
        <f t="shared" si="136"/>
        <v>-0.96556327956626453</v>
      </c>
      <c r="AB327">
        <f t="shared" si="137"/>
        <v>-36.678631523339</v>
      </c>
      <c r="AC327">
        <v>-1.22376160342627E-3</v>
      </c>
      <c r="AD327">
        <v>2.3635917007693501E-2</v>
      </c>
      <c r="AE327">
        <v>2.6809919404459799</v>
      </c>
      <c r="AF327">
        <v>0</v>
      </c>
      <c r="AG327">
        <v>0</v>
      </c>
      <c r="AH327">
        <f t="shared" si="138"/>
        <v>1</v>
      </c>
      <c r="AI327">
        <f t="shared" si="139"/>
        <v>0</v>
      </c>
      <c r="AJ327">
        <f t="shared" si="140"/>
        <v>52442.042727475644</v>
      </c>
      <c r="AK327">
        <f t="shared" si="141"/>
        <v>-2.24464212903226E-2</v>
      </c>
      <c r="AL327">
        <f t="shared" si="142"/>
        <v>-1.0998746432258073E-2</v>
      </c>
      <c r="AM327">
        <f t="shared" si="143"/>
        <v>0.49</v>
      </c>
      <c r="AN327">
        <f t="shared" si="144"/>
        <v>0.39</v>
      </c>
      <c r="AO327">
        <v>7.71</v>
      </c>
      <c r="AP327">
        <v>0.5</v>
      </c>
      <c r="AQ327" t="s">
        <v>196</v>
      </c>
      <c r="AR327">
        <v>1591804414.5999999</v>
      </c>
      <c r="AS327">
        <v>412.047741935484</v>
      </c>
      <c r="AT327">
        <v>409.97829032258102</v>
      </c>
      <c r="AU327">
        <v>35.763929032258098</v>
      </c>
      <c r="AV327">
        <v>35.356690322580597</v>
      </c>
      <c r="AW327">
        <v>1000.00019354839</v>
      </c>
      <c r="AX327">
        <v>101.738774193548</v>
      </c>
      <c r="AY327">
        <v>9.8146122580645201E-2</v>
      </c>
      <c r="AZ327">
        <v>34.834435483870998</v>
      </c>
      <c r="BA327">
        <v>34.9112193548387</v>
      </c>
      <c r="BB327">
        <v>34.927419354838698</v>
      </c>
      <c r="BC327">
        <v>0</v>
      </c>
      <c r="BD327">
        <v>0</v>
      </c>
      <c r="BE327">
        <v>10002.901290322599</v>
      </c>
      <c r="BF327">
        <v>-2.24464212903226E-2</v>
      </c>
      <c r="BG327">
        <v>1.94507838709677E-3</v>
      </c>
      <c r="BH327">
        <v>1591804401.5999999</v>
      </c>
      <c r="BI327" t="s">
        <v>953</v>
      </c>
      <c r="BJ327">
        <v>52</v>
      </c>
      <c r="BK327">
        <v>-1.627</v>
      </c>
      <c r="BL327">
        <v>0.372</v>
      </c>
      <c r="BM327">
        <v>410</v>
      </c>
      <c r="BN327">
        <v>35</v>
      </c>
      <c r="BO327">
        <v>0.39</v>
      </c>
      <c r="BP327">
        <v>0.17</v>
      </c>
      <c r="BQ327">
        <v>1.6887134219512201</v>
      </c>
      <c r="BR327">
        <v>5.24585207665534</v>
      </c>
      <c r="BS327">
        <v>0.72462548513416503</v>
      </c>
      <c r="BT327">
        <v>0</v>
      </c>
      <c r="BU327">
        <v>0.33231583243902402</v>
      </c>
      <c r="BV327">
        <v>1.05662963351923</v>
      </c>
      <c r="BW327">
        <v>0.13963569321257199</v>
      </c>
      <c r="BX327">
        <v>0</v>
      </c>
      <c r="BY327">
        <v>0</v>
      </c>
      <c r="BZ327">
        <v>2</v>
      </c>
      <c r="CA327" t="s">
        <v>198</v>
      </c>
      <c r="CB327">
        <v>100</v>
      </c>
      <c r="CC327">
        <v>100</v>
      </c>
      <c r="CD327">
        <v>-1.627</v>
      </c>
      <c r="CE327">
        <v>0.372</v>
      </c>
      <c r="CF327">
        <v>2</v>
      </c>
      <c r="CG327">
        <v>1037.42</v>
      </c>
      <c r="CH327">
        <v>684.37400000000002</v>
      </c>
      <c r="CI327">
        <v>35.498899999999999</v>
      </c>
      <c r="CJ327">
        <v>37.883200000000002</v>
      </c>
      <c r="CK327">
        <v>30</v>
      </c>
      <c r="CL327">
        <v>37.553699999999999</v>
      </c>
      <c r="CM327">
        <v>37.606299999999997</v>
      </c>
      <c r="CN327">
        <v>31.124400000000001</v>
      </c>
      <c r="CO327">
        <v>-30</v>
      </c>
      <c r="CP327">
        <v>-30</v>
      </c>
      <c r="CQ327">
        <v>35.5</v>
      </c>
      <c r="CR327">
        <v>410</v>
      </c>
      <c r="CS327">
        <v>20</v>
      </c>
      <c r="CT327">
        <v>98.886700000000005</v>
      </c>
      <c r="CU327">
        <v>99.237799999999993</v>
      </c>
    </row>
    <row r="328" spans="1:99" x14ac:dyDescent="0.25">
      <c r="A328">
        <v>312</v>
      </c>
      <c r="B328">
        <v>1591804427.5999999</v>
      </c>
      <c r="C328">
        <v>18613.0999999046</v>
      </c>
      <c r="D328" t="s">
        <v>954</v>
      </c>
      <c r="E328" t="s">
        <v>955</v>
      </c>
      <c r="F328">
        <v>1591804419.2451601</v>
      </c>
      <c r="G328">
        <f t="shared" si="116"/>
        <v>5.4820218077999028E-4</v>
      </c>
      <c r="H328">
        <f t="shared" si="117"/>
        <v>-2.8811858616248518</v>
      </c>
      <c r="I328">
        <f t="shared" si="118"/>
        <v>412.02751612903199</v>
      </c>
      <c r="J328">
        <f t="shared" si="119"/>
        <v>566.96624872870541</v>
      </c>
      <c r="K328">
        <f t="shared" si="120"/>
        <v>57.73810953459104</v>
      </c>
      <c r="L328">
        <f t="shared" si="121"/>
        <v>41.959622659843625</v>
      </c>
      <c r="M328">
        <f t="shared" si="122"/>
        <v>2.7106610448902935E-2</v>
      </c>
      <c r="N328">
        <f t="shared" si="123"/>
        <v>2.7897544745920917</v>
      </c>
      <c r="O328">
        <f t="shared" si="124"/>
        <v>2.6961135529574673E-2</v>
      </c>
      <c r="P328">
        <f t="shared" si="125"/>
        <v>1.6863714833290459E-2</v>
      </c>
      <c r="Q328">
        <f t="shared" si="126"/>
        <v>-7.1517876752903251E-3</v>
      </c>
      <c r="R328">
        <f t="shared" si="127"/>
        <v>34.68195126271965</v>
      </c>
      <c r="S328">
        <f t="shared" si="128"/>
        <v>34.9035935483871</v>
      </c>
      <c r="T328">
        <f t="shared" si="129"/>
        <v>5.6182864343594536</v>
      </c>
      <c r="U328">
        <f t="shared" si="130"/>
        <v>65.083736653698764</v>
      </c>
      <c r="V328">
        <f t="shared" si="131"/>
        <v>3.6417731780156206</v>
      </c>
      <c r="W328">
        <f t="shared" si="132"/>
        <v>5.5955195034252165</v>
      </c>
      <c r="X328">
        <f t="shared" si="133"/>
        <v>1.976513256343833</v>
      </c>
      <c r="Y328">
        <f t="shared" si="134"/>
        <v>-24.175716172397571</v>
      </c>
      <c r="Z328">
        <f t="shared" si="135"/>
        <v>-11.017618814860503</v>
      </c>
      <c r="AA328">
        <f t="shared" si="136"/>
        <v>-0.92113280552880106</v>
      </c>
      <c r="AB328">
        <f t="shared" si="137"/>
        <v>-36.121619580462166</v>
      </c>
      <c r="AC328">
        <v>-1.2232676068004099E-3</v>
      </c>
      <c r="AD328">
        <v>2.3626375882021499E-2</v>
      </c>
      <c r="AE328">
        <v>2.6803111584871102</v>
      </c>
      <c r="AF328">
        <v>0</v>
      </c>
      <c r="AG328">
        <v>0</v>
      </c>
      <c r="AH328">
        <f t="shared" si="138"/>
        <v>1</v>
      </c>
      <c r="AI328">
        <f t="shared" si="139"/>
        <v>0</v>
      </c>
      <c r="AJ328">
        <f t="shared" si="140"/>
        <v>52422.4264173724</v>
      </c>
      <c r="AK328">
        <f t="shared" si="141"/>
        <v>-3.7424320645161303E-2</v>
      </c>
      <c r="AL328">
        <f t="shared" si="142"/>
        <v>-1.8337917116129039E-2</v>
      </c>
      <c r="AM328">
        <f t="shared" si="143"/>
        <v>0.49</v>
      </c>
      <c r="AN328">
        <f t="shared" si="144"/>
        <v>0.39</v>
      </c>
      <c r="AO328">
        <v>7.71</v>
      </c>
      <c r="AP328">
        <v>0.5</v>
      </c>
      <c r="AQ328" t="s">
        <v>196</v>
      </c>
      <c r="AR328">
        <v>1591804419.2451601</v>
      </c>
      <c r="AS328">
        <v>412.02751612903199</v>
      </c>
      <c r="AT328">
        <v>409.98022580645198</v>
      </c>
      <c r="AU328">
        <v>35.760825806451599</v>
      </c>
      <c r="AV328">
        <v>35.353267741935497</v>
      </c>
      <c r="AW328">
        <v>999.97793548387097</v>
      </c>
      <c r="AX328">
        <v>101.73829032258099</v>
      </c>
      <c r="AY328">
        <v>9.8652641935483898E-2</v>
      </c>
      <c r="AZ328">
        <v>34.830338709677399</v>
      </c>
      <c r="BA328">
        <v>34.9035935483871</v>
      </c>
      <c r="BB328">
        <v>34.923335483871</v>
      </c>
      <c r="BC328">
        <v>0</v>
      </c>
      <c r="BD328">
        <v>0</v>
      </c>
      <c r="BE328">
        <v>9998.9109677419401</v>
      </c>
      <c r="BF328">
        <v>-3.7424320645161303E-2</v>
      </c>
      <c r="BG328">
        <v>1.94600290322581E-3</v>
      </c>
      <c r="BH328">
        <v>1591804401.5999999</v>
      </c>
      <c r="BI328" t="s">
        <v>953</v>
      </c>
      <c r="BJ328">
        <v>52</v>
      </c>
      <c r="BK328">
        <v>-1.627</v>
      </c>
      <c r="BL328">
        <v>0.372</v>
      </c>
      <c r="BM328">
        <v>410</v>
      </c>
      <c r="BN328">
        <v>35</v>
      </c>
      <c r="BO328">
        <v>0.39</v>
      </c>
      <c r="BP328">
        <v>0.17</v>
      </c>
      <c r="BQ328">
        <v>2.0559895121951199</v>
      </c>
      <c r="BR328">
        <v>-0.190882160278703</v>
      </c>
      <c r="BS328">
        <v>4.4514655188952201E-2</v>
      </c>
      <c r="BT328">
        <v>0</v>
      </c>
      <c r="BU328">
        <v>0.40604163414634098</v>
      </c>
      <c r="BV328">
        <v>3.1578961672480303E-2</v>
      </c>
      <c r="BW328">
        <v>8.5570801771885901E-3</v>
      </c>
      <c r="BX328">
        <v>1</v>
      </c>
      <c r="BY328">
        <v>1</v>
      </c>
      <c r="BZ328">
        <v>2</v>
      </c>
      <c r="CA328" t="s">
        <v>203</v>
      </c>
      <c r="CB328">
        <v>100</v>
      </c>
      <c r="CC328">
        <v>100</v>
      </c>
      <c r="CD328">
        <v>-1.627</v>
      </c>
      <c r="CE328">
        <v>0.372</v>
      </c>
      <c r="CF328">
        <v>2</v>
      </c>
      <c r="CG328">
        <v>1039.46</v>
      </c>
      <c r="CH328">
        <v>684.67399999999998</v>
      </c>
      <c r="CI328">
        <v>35.499000000000002</v>
      </c>
      <c r="CJ328">
        <v>37.883200000000002</v>
      </c>
      <c r="CK328">
        <v>30</v>
      </c>
      <c r="CL328">
        <v>37.5535</v>
      </c>
      <c r="CM328">
        <v>37.605899999999998</v>
      </c>
      <c r="CN328">
        <v>31.122</v>
      </c>
      <c r="CO328">
        <v>-30</v>
      </c>
      <c r="CP328">
        <v>-30</v>
      </c>
      <c r="CQ328">
        <v>35.5</v>
      </c>
      <c r="CR328">
        <v>410</v>
      </c>
      <c r="CS328">
        <v>20</v>
      </c>
      <c r="CT328">
        <v>98.886899999999997</v>
      </c>
      <c r="CU328">
        <v>99.236800000000002</v>
      </c>
    </row>
    <row r="329" spans="1:99" x14ac:dyDescent="0.25">
      <c r="A329">
        <v>313</v>
      </c>
      <c r="B329">
        <v>1591804432.5999999</v>
      </c>
      <c r="C329">
        <v>18618.0999999046</v>
      </c>
      <c r="D329" t="s">
        <v>956</v>
      </c>
      <c r="E329" t="s">
        <v>957</v>
      </c>
      <c r="F329">
        <v>1591804424.03548</v>
      </c>
      <c r="G329">
        <f t="shared" si="116"/>
        <v>5.4917013305515194E-4</v>
      </c>
      <c r="H329">
        <f t="shared" si="117"/>
        <v>-2.862387254792905</v>
      </c>
      <c r="I329">
        <f t="shared" si="118"/>
        <v>412.02067741935502</v>
      </c>
      <c r="J329">
        <f t="shared" si="119"/>
        <v>565.43880447450329</v>
      </c>
      <c r="K329">
        <f t="shared" si="120"/>
        <v>57.58221035255611</v>
      </c>
      <c r="L329">
        <f t="shared" si="121"/>
        <v>41.958671971254454</v>
      </c>
      <c r="M329">
        <f t="shared" si="122"/>
        <v>2.7178115875831247E-2</v>
      </c>
      <c r="N329">
        <f t="shared" si="123"/>
        <v>2.7894121793991116</v>
      </c>
      <c r="O329">
        <f t="shared" si="124"/>
        <v>2.7031856831312224E-2</v>
      </c>
      <c r="P329">
        <f t="shared" si="125"/>
        <v>1.6907985566768279E-2</v>
      </c>
      <c r="Q329">
        <f t="shared" si="126"/>
        <v>-8.3437712129032244E-3</v>
      </c>
      <c r="R329">
        <f t="shared" si="127"/>
        <v>34.678051878787485</v>
      </c>
      <c r="S329">
        <f t="shared" si="128"/>
        <v>34.897122580645203</v>
      </c>
      <c r="T329">
        <f t="shared" si="129"/>
        <v>5.6162720802207264</v>
      </c>
      <c r="U329">
        <f t="shared" si="130"/>
        <v>65.09077912677165</v>
      </c>
      <c r="V329">
        <f t="shared" si="131"/>
        <v>3.6414377171604726</v>
      </c>
      <c r="W329">
        <f t="shared" si="132"/>
        <v>5.5943987243851563</v>
      </c>
      <c r="X329">
        <f t="shared" si="133"/>
        <v>1.9748343630602538</v>
      </c>
      <c r="Y329">
        <f t="shared" si="134"/>
        <v>-24.218402867732202</v>
      </c>
      <c r="Z329">
        <f t="shared" si="135"/>
        <v>-10.586463269105906</v>
      </c>
      <c r="AA329">
        <f t="shared" si="136"/>
        <v>-0.88515097909690776</v>
      </c>
      <c r="AB329">
        <f t="shared" si="137"/>
        <v>-35.698360887147913</v>
      </c>
      <c r="AC329">
        <v>-1.2230344123011401E-3</v>
      </c>
      <c r="AD329">
        <v>2.3621871928133802E-2</v>
      </c>
      <c r="AE329">
        <v>2.6799897267414701</v>
      </c>
      <c r="AF329">
        <v>0</v>
      </c>
      <c r="AG329">
        <v>0</v>
      </c>
      <c r="AH329">
        <f t="shared" si="138"/>
        <v>1</v>
      </c>
      <c r="AI329">
        <f t="shared" si="139"/>
        <v>0</v>
      </c>
      <c r="AJ329">
        <f t="shared" si="140"/>
        <v>52413.436426503074</v>
      </c>
      <c r="AK329">
        <f t="shared" si="141"/>
        <v>-4.3661806451612897E-2</v>
      </c>
      <c r="AL329">
        <f t="shared" si="142"/>
        <v>-2.139428516129032E-2</v>
      </c>
      <c r="AM329">
        <f t="shared" si="143"/>
        <v>0.49</v>
      </c>
      <c r="AN329">
        <f t="shared" si="144"/>
        <v>0.39</v>
      </c>
      <c r="AO329">
        <v>7.71</v>
      </c>
      <c r="AP329">
        <v>0.5</v>
      </c>
      <c r="AQ329" t="s">
        <v>196</v>
      </c>
      <c r="AR329">
        <v>1591804424.03548</v>
      </c>
      <c r="AS329">
        <v>412.02067741935502</v>
      </c>
      <c r="AT329">
        <v>409.98819354838702</v>
      </c>
      <c r="AU329">
        <v>35.757748387096797</v>
      </c>
      <c r="AV329">
        <v>35.349470967741901</v>
      </c>
      <c r="AW329">
        <v>999.98177419354795</v>
      </c>
      <c r="AX329">
        <v>101.73735483871</v>
      </c>
      <c r="AY329">
        <v>9.8971032258064501E-2</v>
      </c>
      <c r="AZ329">
        <v>34.826725806451599</v>
      </c>
      <c r="BA329">
        <v>34.897122580645203</v>
      </c>
      <c r="BB329">
        <v>34.920041935483901</v>
      </c>
      <c r="BC329">
        <v>0</v>
      </c>
      <c r="BD329">
        <v>0</v>
      </c>
      <c r="BE329">
        <v>9997.0967741935492</v>
      </c>
      <c r="BF329">
        <v>-4.3661806451612897E-2</v>
      </c>
      <c r="BG329">
        <v>1.93274806451613E-3</v>
      </c>
      <c r="BH329">
        <v>1591804401.5999999</v>
      </c>
      <c r="BI329" t="s">
        <v>953</v>
      </c>
      <c r="BJ329">
        <v>52</v>
      </c>
      <c r="BK329">
        <v>-1.627</v>
      </c>
      <c r="BL329">
        <v>0.372</v>
      </c>
      <c r="BM329">
        <v>410</v>
      </c>
      <c r="BN329">
        <v>35</v>
      </c>
      <c r="BO329">
        <v>0.39</v>
      </c>
      <c r="BP329">
        <v>0.17</v>
      </c>
      <c r="BQ329">
        <v>2.04317512195122</v>
      </c>
      <c r="BR329">
        <v>-0.170185087108007</v>
      </c>
      <c r="BS329">
        <v>2.3076863307370798E-2</v>
      </c>
      <c r="BT329">
        <v>0</v>
      </c>
      <c r="BU329">
        <v>0.40758873170731702</v>
      </c>
      <c r="BV329">
        <v>7.1608850174208804E-3</v>
      </c>
      <c r="BW329">
        <v>1.60161662268716E-3</v>
      </c>
      <c r="BX329">
        <v>1</v>
      </c>
      <c r="BY329">
        <v>1</v>
      </c>
      <c r="BZ329">
        <v>2</v>
      </c>
      <c r="CA329" t="s">
        <v>203</v>
      </c>
      <c r="CB329">
        <v>100</v>
      </c>
      <c r="CC329">
        <v>100</v>
      </c>
      <c r="CD329">
        <v>-1.627</v>
      </c>
      <c r="CE329">
        <v>0.372</v>
      </c>
      <c r="CF329">
        <v>2</v>
      </c>
      <c r="CG329">
        <v>1040.99</v>
      </c>
      <c r="CH329">
        <v>684.76800000000003</v>
      </c>
      <c r="CI329">
        <v>35.499000000000002</v>
      </c>
      <c r="CJ329">
        <v>37.8825</v>
      </c>
      <c r="CK329">
        <v>29.9999</v>
      </c>
      <c r="CL329">
        <v>37.5535</v>
      </c>
      <c r="CM329">
        <v>37.605899999999998</v>
      </c>
      <c r="CN329">
        <v>31.122800000000002</v>
      </c>
      <c r="CO329">
        <v>-30</v>
      </c>
      <c r="CP329">
        <v>-30</v>
      </c>
      <c r="CQ329">
        <v>35.5</v>
      </c>
      <c r="CR329">
        <v>410</v>
      </c>
      <c r="CS329">
        <v>20</v>
      </c>
      <c r="CT329">
        <v>98.888099999999994</v>
      </c>
      <c r="CU329">
        <v>99.237700000000004</v>
      </c>
    </row>
    <row r="330" spans="1:99" x14ac:dyDescent="0.25">
      <c r="A330">
        <v>314</v>
      </c>
      <c r="B330">
        <v>1591804437.5999999</v>
      </c>
      <c r="C330">
        <v>18623.0999999046</v>
      </c>
      <c r="D330" t="s">
        <v>958</v>
      </c>
      <c r="E330" t="s">
        <v>959</v>
      </c>
      <c r="F330">
        <v>1591804428.9709699</v>
      </c>
      <c r="G330">
        <f t="shared" si="116"/>
        <v>5.4999332010832443E-4</v>
      </c>
      <c r="H330">
        <f t="shared" si="117"/>
        <v>-2.84440111237467</v>
      </c>
      <c r="I330">
        <f t="shared" si="118"/>
        <v>412.01290322580599</v>
      </c>
      <c r="J330">
        <f t="shared" si="119"/>
        <v>564.02379618704902</v>
      </c>
      <c r="K330">
        <f t="shared" si="120"/>
        <v>57.438030735913365</v>
      </c>
      <c r="L330">
        <f t="shared" si="121"/>
        <v>41.957821565437243</v>
      </c>
      <c r="M330">
        <f t="shared" si="122"/>
        <v>2.7239663043837379E-2</v>
      </c>
      <c r="N330">
        <f t="shared" si="123"/>
        <v>2.790058136385233</v>
      </c>
      <c r="O330">
        <f t="shared" si="124"/>
        <v>2.7092776566793545E-2</v>
      </c>
      <c r="P330">
        <f t="shared" si="125"/>
        <v>1.6946116358928481E-2</v>
      </c>
      <c r="Q330">
        <f t="shared" si="126"/>
        <v>-2.9250550742903245E-3</v>
      </c>
      <c r="R330">
        <f t="shared" si="127"/>
        <v>34.674335696447109</v>
      </c>
      <c r="S330">
        <f t="shared" si="128"/>
        <v>34.891180645161299</v>
      </c>
      <c r="T330">
        <f t="shared" si="129"/>
        <v>5.6144229619551105</v>
      </c>
      <c r="U330">
        <f t="shared" si="130"/>
        <v>65.096794137438408</v>
      </c>
      <c r="V330">
        <f t="shared" si="131"/>
        <v>3.6410558279181964</v>
      </c>
      <c r="W330">
        <f t="shared" si="132"/>
        <v>5.5932951478852564</v>
      </c>
      <c r="X330">
        <f t="shared" si="133"/>
        <v>1.9733671340369141</v>
      </c>
      <c r="Y330">
        <f t="shared" si="134"/>
        <v>-24.254705416777107</v>
      </c>
      <c r="Z330">
        <f t="shared" si="135"/>
        <v>-10.230338641359314</v>
      </c>
      <c r="AA330">
        <f t="shared" si="136"/>
        <v>-0.85513721341844562</v>
      </c>
      <c r="AB330">
        <f t="shared" si="137"/>
        <v>-35.343106326629155</v>
      </c>
      <c r="AC330">
        <v>-1.2234745050226101E-3</v>
      </c>
      <c r="AD330">
        <v>2.3630371945629999E-2</v>
      </c>
      <c r="AE330">
        <v>2.6805963095084402</v>
      </c>
      <c r="AF330">
        <v>0</v>
      </c>
      <c r="AG330">
        <v>0</v>
      </c>
      <c r="AH330">
        <f t="shared" si="138"/>
        <v>1</v>
      </c>
      <c r="AI330">
        <f t="shared" si="139"/>
        <v>0</v>
      </c>
      <c r="AJ330">
        <f t="shared" si="140"/>
        <v>52432.125452052314</v>
      </c>
      <c r="AK330">
        <f t="shared" si="141"/>
        <v>-1.5306410645161301E-2</v>
      </c>
      <c r="AL330">
        <f t="shared" si="142"/>
        <v>-7.5001412161290375E-3</v>
      </c>
      <c r="AM330">
        <f t="shared" si="143"/>
        <v>0.49</v>
      </c>
      <c r="AN330">
        <f t="shared" si="144"/>
        <v>0.39</v>
      </c>
      <c r="AO330">
        <v>7.71</v>
      </c>
      <c r="AP330">
        <v>0.5</v>
      </c>
      <c r="AQ330" t="s">
        <v>196</v>
      </c>
      <c r="AR330">
        <v>1591804428.9709699</v>
      </c>
      <c r="AS330">
        <v>412.01290322580599</v>
      </c>
      <c r="AT330">
        <v>409.99454838709698</v>
      </c>
      <c r="AU330">
        <v>35.754048387096802</v>
      </c>
      <c r="AV330">
        <v>35.345158064516099</v>
      </c>
      <c r="AW330">
        <v>999.98338709677398</v>
      </c>
      <c r="AX330">
        <v>101.737032258065</v>
      </c>
      <c r="AY330">
        <v>9.9151116129032296E-2</v>
      </c>
      <c r="AZ330">
        <v>34.823167741935499</v>
      </c>
      <c r="BA330">
        <v>34.891180645161299</v>
      </c>
      <c r="BB330">
        <v>34.914390322580601</v>
      </c>
      <c r="BC330">
        <v>0</v>
      </c>
      <c r="BD330">
        <v>0</v>
      </c>
      <c r="BE330">
        <v>10000.725806451601</v>
      </c>
      <c r="BF330">
        <v>-1.5306410645161301E-2</v>
      </c>
      <c r="BG330">
        <v>1.95617580645161E-3</v>
      </c>
      <c r="BH330">
        <v>1591804401.5999999</v>
      </c>
      <c r="BI330" t="s">
        <v>953</v>
      </c>
      <c r="BJ330">
        <v>52</v>
      </c>
      <c r="BK330">
        <v>-1.627</v>
      </c>
      <c r="BL330">
        <v>0.372</v>
      </c>
      <c r="BM330">
        <v>410</v>
      </c>
      <c r="BN330">
        <v>35</v>
      </c>
      <c r="BO330">
        <v>0.39</v>
      </c>
      <c r="BP330">
        <v>0.17</v>
      </c>
      <c r="BQ330">
        <v>2.0243000000000002</v>
      </c>
      <c r="BR330">
        <v>-0.17916919860623301</v>
      </c>
      <c r="BS330">
        <v>2.3943720089144801E-2</v>
      </c>
      <c r="BT330">
        <v>0</v>
      </c>
      <c r="BU330">
        <v>0.40865675609756102</v>
      </c>
      <c r="BV330">
        <v>3.4383554007017302E-3</v>
      </c>
      <c r="BW330">
        <v>1.373368598143E-3</v>
      </c>
      <c r="BX330">
        <v>1</v>
      </c>
      <c r="BY330">
        <v>1</v>
      </c>
      <c r="BZ330">
        <v>2</v>
      </c>
      <c r="CA330" t="s">
        <v>203</v>
      </c>
      <c r="CB330">
        <v>100</v>
      </c>
      <c r="CC330">
        <v>100</v>
      </c>
      <c r="CD330">
        <v>-1.627</v>
      </c>
      <c r="CE330">
        <v>0.372</v>
      </c>
      <c r="CF330">
        <v>2</v>
      </c>
      <c r="CG330">
        <v>1038.0899999999999</v>
      </c>
      <c r="CH330">
        <v>684.60400000000004</v>
      </c>
      <c r="CI330">
        <v>35.499099999999999</v>
      </c>
      <c r="CJ330">
        <v>37.879600000000003</v>
      </c>
      <c r="CK330">
        <v>29.9999</v>
      </c>
      <c r="CL330">
        <v>37.551900000000003</v>
      </c>
      <c r="CM330">
        <v>37.605899999999998</v>
      </c>
      <c r="CN330">
        <v>31.123999999999999</v>
      </c>
      <c r="CO330">
        <v>-30</v>
      </c>
      <c r="CP330">
        <v>-30</v>
      </c>
      <c r="CQ330">
        <v>35.5</v>
      </c>
      <c r="CR330">
        <v>410</v>
      </c>
      <c r="CS330">
        <v>20</v>
      </c>
      <c r="CT330">
        <v>98.887299999999996</v>
      </c>
      <c r="CU330">
        <v>99.238699999999994</v>
      </c>
    </row>
    <row r="331" spans="1:99" x14ac:dyDescent="0.25">
      <c r="A331">
        <v>315</v>
      </c>
      <c r="B331">
        <v>1591804442.5999999</v>
      </c>
      <c r="C331">
        <v>18628.0999999046</v>
      </c>
      <c r="D331" t="s">
        <v>960</v>
      </c>
      <c r="E331" t="s">
        <v>961</v>
      </c>
      <c r="F331">
        <v>1591804433.9709699</v>
      </c>
      <c r="G331">
        <f t="shared" si="116"/>
        <v>5.5164940591999269E-4</v>
      </c>
      <c r="H331">
        <f t="shared" si="117"/>
        <v>-2.8378656923397214</v>
      </c>
      <c r="I331">
        <f t="shared" si="118"/>
        <v>412.00638709677401</v>
      </c>
      <c r="J331">
        <f t="shared" si="119"/>
        <v>563.12909867675842</v>
      </c>
      <c r="K331">
        <f t="shared" si="120"/>
        <v>57.346972756098175</v>
      </c>
      <c r="L331">
        <f t="shared" si="121"/>
        <v>41.957197935067903</v>
      </c>
      <c r="M331">
        <f t="shared" si="122"/>
        <v>2.73246595964842E-2</v>
      </c>
      <c r="N331">
        <f t="shared" si="123"/>
        <v>2.7905831805177357</v>
      </c>
      <c r="O331">
        <f t="shared" si="124"/>
        <v>2.7176885353419226E-2</v>
      </c>
      <c r="P331">
        <f t="shared" si="125"/>
        <v>1.6998763519875362E-2</v>
      </c>
      <c r="Q331">
        <f t="shared" si="126"/>
        <v>-1.4114067151935476E-3</v>
      </c>
      <c r="R331">
        <f t="shared" si="127"/>
        <v>34.671045066599895</v>
      </c>
      <c r="S331">
        <f t="shared" si="128"/>
        <v>34.889422580645203</v>
      </c>
      <c r="T331">
        <f t="shared" si="129"/>
        <v>5.6138759573002783</v>
      </c>
      <c r="U331">
        <f t="shared" si="130"/>
        <v>65.100481911763268</v>
      </c>
      <c r="V331">
        <f t="shared" si="131"/>
        <v>3.6406811863077597</v>
      </c>
      <c r="W331">
        <f t="shared" si="132"/>
        <v>5.5924028200625511</v>
      </c>
      <c r="X331">
        <f t="shared" si="133"/>
        <v>1.9731947709925186</v>
      </c>
      <c r="Y331">
        <f t="shared" si="134"/>
        <v>-24.327738801071678</v>
      </c>
      <c r="Z331">
        <f t="shared" si="135"/>
        <v>-10.400666195800648</v>
      </c>
      <c r="AA331">
        <f t="shared" si="136"/>
        <v>-0.8691914111364164</v>
      </c>
      <c r="AB331">
        <f t="shared" si="137"/>
        <v>-35.599007814723933</v>
      </c>
      <c r="AC331">
        <v>-1.22383229274323E-3</v>
      </c>
      <c r="AD331">
        <v>2.3637282311870698E-2</v>
      </c>
      <c r="AE331">
        <v>2.6810893430862701</v>
      </c>
      <c r="AF331">
        <v>0</v>
      </c>
      <c r="AG331">
        <v>0</v>
      </c>
      <c r="AH331">
        <f t="shared" si="138"/>
        <v>1</v>
      </c>
      <c r="AI331">
        <f t="shared" si="139"/>
        <v>0</v>
      </c>
      <c r="AJ331">
        <f t="shared" si="140"/>
        <v>52447.320460659132</v>
      </c>
      <c r="AK331">
        <f t="shared" si="141"/>
        <v>-7.3856970967741903E-3</v>
      </c>
      <c r="AL331">
        <f t="shared" si="142"/>
        <v>-3.618991577419353E-3</v>
      </c>
      <c r="AM331">
        <f t="shared" si="143"/>
        <v>0.49</v>
      </c>
      <c r="AN331">
        <f t="shared" si="144"/>
        <v>0.39</v>
      </c>
      <c r="AO331">
        <v>7.71</v>
      </c>
      <c r="AP331">
        <v>0.5</v>
      </c>
      <c r="AQ331" t="s">
        <v>196</v>
      </c>
      <c r="AR331">
        <v>1591804433.9709699</v>
      </c>
      <c r="AS331">
        <v>412.00638709677401</v>
      </c>
      <c r="AT331">
        <v>409.99361290322599</v>
      </c>
      <c r="AU331">
        <v>35.750335483870998</v>
      </c>
      <c r="AV331">
        <v>35.340216129032299</v>
      </c>
      <c r="AW331">
        <v>999.99254838709703</v>
      </c>
      <c r="AX331">
        <v>101.73699999999999</v>
      </c>
      <c r="AY331">
        <v>9.9280332258064499E-2</v>
      </c>
      <c r="AZ331">
        <v>34.820290322580597</v>
      </c>
      <c r="BA331">
        <v>34.889422580645203</v>
      </c>
      <c r="BB331">
        <v>34.912535483870997</v>
      </c>
      <c r="BC331">
        <v>0</v>
      </c>
      <c r="BD331">
        <v>0</v>
      </c>
      <c r="BE331">
        <v>10003.653548387099</v>
      </c>
      <c r="BF331">
        <v>-7.3856970967741903E-3</v>
      </c>
      <c r="BG331">
        <v>1.9472364516129E-3</v>
      </c>
      <c r="BH331">
        <v>1591804401.5999999</v>
      </c>
      <c r="BI331" t="s">
        <v>953</v>
      </c>
      <c r="BJ331">
        <v>52</v>
      </c>
      <c r="BK331">
        <v>-1.627</v>
      </c>
      <c r="BL331">
        <v>0.372</v>
      </c>
      <c r="BM331">
        <v>410</v>
      </c>
      <c r="BN331">
        <v>35</v>
      </c>
      <c r="BO331">
        <v>0.39</v>
      </c>
      <c r="BP331">
        <v>0.17</v>
      </c>
      <c r="BQ331">
        <v>2.0183112195122002</v>
      </c>
      <c r="BR331">
        <v>-0.119898188153287</v>
      </c>
      <c r="BS331">
        <v>2.4525898128317201E-2</v>
      </c>
      <c r="BT331">
        <v>0</v>
      </c>
      <c r="BU331">
        <v>0.40959753658536602</v>
      </c>
      <c r="BV331">
        <v>1.7868418118467198E-2</v>
      </c>
      <c r="BW331">
        <v>2.20636039664444E-3</v>
      </c>
      <c r="BX331">
        <v>1</v>
      </c>
      <c r="BY331">
        <v>1</v>
      </c>
      <c r="BZ331">
        <v>2</v>
      </c>
      <c r="CA331" t="s">
        <v>203</v>
      </c>
      <c r="CB331">
        <v>100</v>
      </c>
      <c r="CC331">
        <v>100</v>
      </c>
      <c r="CD331">
        <v>-1.627</v>
      </c>
      <c r="CE331">
        <v>0.372</v>
      </c>
      <c r="CF331">
        <v>2</v>
      </c>
      <c r="CG331">
        <v>1040.1600000000001</v>
      </c>
      <c r="CH331">
        <v>684.56600000000003</v>
      </c>
      <c r="CI331">
        <v>35.499299999999998</v>
      </c>
      <c r="CJ331">
        <v>37.879600000000003</v>
      </c>
      <c r="CK331">
        <v>29.9999</v>
      </c>
      <c r="CL331">
        <v>37.549999999999997</v>
      </c>
      <c r="CM331">
        <v>37.602400000000003</v>
      </c>
      <c r="CN331">
        <v>31.123799999999999</v>
      </c>
      <c r="CO331">
        <v>-30</v>
      </c>
      <c r="CP331">
        <v>-30</v>
      </c>
      <c r="CQ331">
        <v>35.5</v>
      </c>
      <c r="CR331">
        <v>410</v>
      </c>
      <c r="CS331">
        <v>20</v>
      </c>
      <c r="CT331">
        <v>98.888800000000003</v>
      </c>
      <c r="CU331">
        <v>99.237099999999998</v>
      </c>
    </row>
    <row r="332" spans="1:99" x14ac:dyDescent="0.25">
      <c r="A332">
        <v>316</v>
      </c>
      <c r="B332">
        <v>1591804447.5999999</v>
      </c>
      <c r="C332">
        <v>18633.0999999046</v>
      </c>
      <c r="D332" t="s">
        <v>962</v>
      </c>
      <c r="E332" t="s">
        <v>963</v>
      </c>
      <c r="F332">
        <v>1591804438.9709699</v>
      </c>
      <c r="G332">
        <f t="shared" si="116"/>
        <v>5.539443066878187E-4</v>
      </c>
      <c r="H332">
        <f t="shared" si="117"/>
        <v>-2.8253209585811949</v>
      </c>
      <c r="I332">
        <f t="shared" si="118"/>
        <v>411.99487096774197</v>
      </c>
      <c r="J332">
        <f t="shared" si="119"/>
        <v>561.69004156540109</v>
      </c>
      <c r="K332">
        <f t="shared" si="120"/>
        <v>57.200471848736228</v>
      </c>
      <c r="L332">
        <f t="shared" si="121"/>
        <v>41.956059881239796</v>
      </c>
      <c r="M332">
        <f t="shared" si="122"/>
        <v>2.7443431851173247E-2</v>
      </c>
      <c r="N332">
        <f t="shared" si="123"/>
        <v>2.7894668225199131</v>
      </c>
      <c r="O332">
        <f t="shared" si="124"/>
        <v>2.729431463204424E-2</v>
      </c>
      <c r="P332">
        <f t="shared" si="125"/>
        <v>1.7072276556919036E-2</v>
      </c>
      <c r="Q332">
        <f t="shared" si="126"/>
        <v>9.2535804358064499E-4</v>
      </c>
      <c r="R332">
        <f t="shared" si="127"/>
        <v>34.668721743103383</v>
      </c>
      <c r="S332">
        <f t="shared" si="128"/>
        <v>34.887161290322602</v>
      </c>
      <c r="T332">
        <f t="shared" si="129"/>
        <v>5.6131724469447812</v>
      </c>
      <c r="U332">
        <f t="shared" si="130"/>
        <v>65.099318837121132</v>
      </c>
      <c r="V332">
        <f t="shared" si="131"/>
        <v>3.6402807944644286</v>
      </c>
      <c r="W332">
        <f t="shared" si="132"/>
        <v>5.5918876871391419</v>
      </c>
      <c r="X332">
        <f t="shared" si="133"/>
        <v>1.9728916524803526</v>
      </c>
      <c r="Y332">
        <f t="shared" si="134"/>
        <v>-24.428943924932806</v>
      </c>
      <c r="Z332">
        <f t="shared" si="135"/>
        <v>-10.306274023245452</v>
      </c>
      <c r="AA332">
        <f t="shared" si="136"/>
        <v>-0.86163121633172335</v>
      </c>
      <c r="AB332">
        <f t="shared" si="137"/>
        <v>-35.595923806466402</v>
      </c>
      <c r="AC332">
        <v>-1.2230716369947901E-3</v>
      </c>
      <c r="AD332">
        <v>2.3622590891506499E-2</v>
      </c>
      <c r="AE332">
        <v>2.68004103944308</v>
      </c>
      <c r="AF332">
        <v>0</v>
      </c>
      <c r="AG332">
        <v>0</v>
      </c>
      <c r="AH332">
        <f t="shared" si="138"/>
        <v>1</v>
      </c>
      <c r="AI332">
        <f t="shared" si="139"/>
        <v>0</v>
      </c>
      <c r="AJ332">
        <f t="shared" si="140"/>
        <v>52416.336492394526</v>
      </c>
      <c r="AK332">
        <f t="shared" si="141"/>
        <v>4.8422712903225798E-3</v>
      </c>
      <c r="AL332">
        <f t="shared" si="142"/>
        <v>2.3727129322580641E-3</v>
      </c>
      <c r="AM332">
        <f t="shared" si="143"/>
        <v>0.49</v>
      </c>
      <c r="AN332">
        <f t="shared" si="144"/>
        <v>0.39</v>
      </c>
      <c r="AO332">
        <v>7.71</v>
      </c>
      <c r="AP332">
        <v>0.5</v>
      </c>
      <c r="AQ332" t="s">
        <v>196</v>
      </c>
      <c r="AR332">
        <v>1591804438.9709699</v>
      </c>
      <c r="AS332">
        <v>411.99487096774197</v>
      </c>
      <c r="AT332">
        <v>409.99248387096799</v>
      </c>
      <c r="AU332">
        <v>35.746374193548398</v>
      </c>
      <c r="AV332">
        <v>35.334545161290301</v>
      </c>
      <c r="AW332">
        <v>999.98803225806398</v>
      </c>
      <c r="AX332">
        <v>101.73693548387099</v>
      </c>
      <c r="AY332">
        <v>9.9429087096774199E-2</v>
      </c>
      <c r="AZ332">
        <v>34.818629032258102</v>
      </c>
      <c r="BA332">
        <v>34.887161290322602</v>
      </c>
      <c r="BB332">
        <v>34.909009677419398</v>
      </c>
      <c r="BC332">
        <v>0</v>
      </c>
      <c r="BD332">
        <v>0</v>
      </c>
      <c r="BE332">
        <v>9997.4422580645205</v>
      </c>
      <c r="BF332">
        <v>4.8422712903225798E-3</v>
      </c>
      <c r="BG332">
        <v>1.95617580645161E-3</v>
      </c>
      <c r="BH332">
        <v>1591804401.5999999</v>
      </c>
      <c r="BI332" t="s">
        <v>953</v>
      </c>
      <c r="BJ332">
        <v>52</v>
      </c>
      <c r="BK332">
        <v>-1.627</v>
      </c>
      <c r="BL332">
        <v>0.372</v>
      </c>
      <c r="BM332">
        <v>410</v>
      </c>
      <c r="BN332">
        <v>35</v>
      </c>
      <c r="BO332">
        <v>0.39</v>
      </c>
      <c r="BP332">
        <v>0.17</v>
      </c>
      <c r="BQ332">
        <v>2.0081621951219502</v>
      </c>
      <c r="BR332">
        <v>-8.7598327526098294E-2</v>
      </c>
      <c r="BS332">
        <v>2.2173375433349501E-2</v>
      </c>
      <c r="BT332">
        <v>1</v>
      </c>
      <c r="BU332">
        <v>0.410955195121951</v>
      </c>
      <c r="BV332">
        <v>2.3991344947730101E-2</v>
      </c>
      <c r="BW332">
        <v>2.5661300008845301E-3</v>
      </c>
      <c r="BX332">
        <v>1</v>
      </c>
      <c r="BY332">
        <v>2</v>
      </c>
      <c r="BZ332">
        <v>2</v>
      </c>
      <c r="CA332" t="s">
        <v>289</v>
      </c>
      <c r="CB332">
        <v>100</v>
      </c>
      <c r="CC332">
        <v>100</v>
      </c>
      <c r="CD332">
        <v>-1.627</v>
      </c>
      <c r="CE332">
        <v>0.372</v>
      </c>
      <c r="CF332">
        <v>2</v>
      </c>
      <c r="CG332">
        <v>1041.22</v>
      </c>
      <c r="CH332">
        <v>684.58900000000006</v>
      </c>
      <c r="CI332">
        <v>35.499299999999998</v>
      </c>
      <c r="CJ332">
        <v>37.879600000000003</v>
      </c>
      <c r="CK332">
        <v>30</v>
      </c>
      <c r="CL332">
        <v>37.549999999999997</v>
      </c>
      <c r="CM332">
        <v>37.602400000000003</v>
      </c>
      <c r="CN332">
        <v>31.123999999999999</v>
      </c>
      <c r="CO332">
        <v>-30</v>
      </c>
      <c r="CP332">
        <v>-30</v>
      </c>
      <c r="CQ332">
        <v>35.5</v>
      </c>
      <c r="CR332">
        <v>410</v>
      </c>
      <c r="CS332">
        <v>20</v>
      </c>
      <c r="CT332">
        <v>98.890100000000004</v>
      </c>
      <c r="CU332">
        <v>99.236999999999995</v>
      </c>
    </row>
    <row r="333" spans="1:99" x14ac:dyDescent="0.25">
      <c r="A333">
        <v>317</v>
      </c>
      <c r="B333">
        <v>1591804707.0999999</v>
      </c>
      <c r="C333">
        <v>18892.5999999046</v>
      </c>
      <c r="D333" t="s">
        <v>965</v>
      </c>
      <c r="E333" t="s">
        <v>966</v>
      </c>
      <c r="F333">
        <v>1591804699.0999999</v>
      </c>
      <c r="G333">
        <f t="shared" si="116"/>
        <v>1.3584519593925977E-4</v>
      </c>
      <c r="H333">
        <f t="shared" si="117"/>
        <v>-2.6496413968610963</v>
      </c>
      <c r="I333">
        <f t="shared" si="118"/>
        <v>414.47316129032299</v>
      </c>
      <c r="J333">
        <f t="shared" si="119"/>
        <v>1037.6398283941512</v>
      </c>
      <c r="K333">
        <f t="shared" si="120"/>
        <v>105.66962725256994</v>
      </c>
      <c r="L333">
        <f t="shared" si="121"/>
        <v>42.208503626468541</v>
      </c>
      <c r="M333">
        <f t="shared" si="122"/>
        <v>6.5573043761867943E-3</v>
      </c>
      <c r="N333">
        <f t="shared" si="123"/>
        <v>2.7217430391832691</v>
      </c>
      <c r="O333">
        <f t="shared" si="124"/>
        <v>6.5485403479280261E-3</v>
      </c>
      <c r="P333">
        <f t="shared" si="125"/>
        <v>4.0936241373629922E-3</v>
      </c>
      <c r="Q333">
        <f t="shared" si="126"/>
        <v>1.1843612367096776E-3</v>
      </c>
      <c r="R333">
        <f t="shared" si="127"/>
        <v>34.832651172131662</v>
      </c>
      <c r="S333">
        <f t="shared" si="128"/>
        <v>34.932258064516098</v>
      </c>
      <c r="T333">
        <f t="shared" si="129"/>
        <v>5.6272169945242156</v>
      </c>
      <c r="U333">
        <f t="shared" si="130"/>
        <v>64.382240322320499</v>
      </c>
      <c r="V333">
        <f t="shared" si="131"/>
        <v>3.6105000895146584</v>
      </c>
      <c r="W333">
        <f t="shared" si="132"/>
        <v>5.6079131006302436</v>
      </c>
      <c r="X333">
        <f t="shared" si="133"/>
        <v>2.0167169050095572</v>
      </c>
      <c r="Y333">
        <f t="shared" si="134"/>
        <v>-5.9907731409213563</v>
      </c>
      <c r="Z333">
        <f t="shared" si="135"/>
        <v>-9.0989658775172479</v>
      </c>
      <c r="AA333">
        <f t="shared" si="136"/>
        <v>-0.77999262691640148</v>
      </c>
      <c r="AB333">
        <f t="shared" si="137"/>
        <v>-15.868547284118296</v>
      </c>
      <c r="AC333">
        <v>-1.22308730379648E-3</v>
      </c>
      <c r="AD333">
        <v>2.3622893482487899E-2</v>
      </c>
      <c r="AE333">
        <v>2.6800626351691799</v>
      </c>
      <c r="AF333">
        <v>0</v>
      </c>
      <c r="AG333">
        <v>0</v>
      </c>
      <c r="AH333">
        <f t="shared" si="138"/>
        <v>1</v>
      </c>
      <c r="AI333">
        <f t="shared" si="139"/>
        <v>0</v>
      </c>
      <c r="AJ333">
        <f t="shared" si="140"/>
        <v>52408.227234097132</v>
      </c>
      <c r="AK333">
        <f t="shared" si="141"/>
        <v>6.1975993548387103E-3</v>
      </c>
      <c r="AL333">
        <f t="shared" si="142"/>
        <v>3.0368236838709678E-3</v>
      </c>
      <c r="AM333">
        <f t="shared" si="143"/>
        <v>0.49</v>
      </c>
      <c r="AN333">
        <f t="shared" si="144"/>
        <v>0.39</v>
      </c>
      <c r="AO333">
        <v>17.350000000000001</v>
      </c>
      <c r="AP333">
        <v>0.5</v>
      </c>
      <c r="AQ333" t="s">
        <v>196</v>
      </c>
      <c r="AR333">
        <v>1591804699.0999999</v>
      </c>
      <c r="AS333">
        <v>414.47316129032299</v>
      </c>
      <c r="AT333">
        <v>409.97435483870998</v>
      </c>
      <c r="AU333">
        <v>35.453883870967701</v>
      </c>
      <c r="AV333">
        <v>35.226580645161299</v>
      </c>
      <c r="AW333">
        <v>1000.14083870968</v>
      </c>
      <c r="AX333">
        <v>101.738612903226</v>
      </c>
      <c r="AY333">
        <v>9.7905280645161297E-2</v>
      </c>
      <c r="AZ333">
        <v>34.870248387096801</v>
      </c>
      <c r="BA333">
        <v>34.932258064516098</v>
      </c>
      <c r="BB333">
        <v>34.952687096774198</v>
      </c>
      <c r="BC333">
        <v>0</v>
      </c>
      <c r="BD333">
        <v>0</v>
      </c>
      <c r="BE333">
        <v>9997.4054838709708</v>
      </c>
      <c r="BF333">
        <v>6.1975993548387103E-3</v>
      </c>
      <c r="BG333">
        <v>1.9361387096774199E-3</v>
      </c>
      <c r="BH333">
        <v>1591804689.5999999</v>
      </c>
      <c r="BI333" t="s">
        <v>967</v>
      </c>
      <c r="BJ333">
        <v>53</v>
      </c>
      <c r="BK333">
        <v>-1.645</v>
      </c>
      <c r="BL333">
        <v>0.373</v>
      </c>
      <c r="BM333">
        <v>410</v>
      </c>
      <c r="BN333">
        <v>35</v>
      </c>
      <c r="BO333">
        <v>0.2</v>
      </c>
      <c r="BP333">
        <v>0.22</v>
      </c>
      <c r="BQ333">
        <v>3.4051348892926798</v>
      </c>
      <c r="BR333">
        <v>19.073835682180899</v>
      </c>
      <c r="BS333">
        <v>2.1829349761821599</v>
      </c>
      <c r="BT333">
        <v>0</v>
      </c>
      <c r="BU333">
        <v>0.17201212540487801</v>
      </c>
      <c r="BV333">
        <v>0.96777357765573402</v>
      </c>
      <c r="BW333">
        <v>0.110163395965224</v>
      </c>
      <c r="BX333">
        <v>0</v>
      </c>
      <c r="BY333">
        <v>0</v>
      </c>
      <c r="BZ333">
        <v>2</v>
      </c>
      <c r="CA333" t="s">
        <v>198</v>
      </c>
      <c r="CB333">
        <v>100</v>
      </c>
      <c r="CC333">
        <v>100</v>
      </c>
      <c r="CD333">
        <v>-1.645</v>
      </c>
      <c r="CE333">
        <v>0.373</v>
      </c>
      <c r="CF333">
        <v>2</v>
      </c>
      <c r="CG333">
        <v>1038.19</v>
      </c>
      <c r="CH333">
        <v>682.529</v>
      </c>
      <c r="CI333">
        <v>35.499099999999999</v>
      </c>
      <c r="CJ333">
        <v>37.829099999999997</v>
      </c>
      <c r="CK333">
        <v>30</v>
      </c>
      <c r="CL333">
        <v>37.511099999999999</v>
      </c>
      <c r="CM333">
        <v>37.563400000000001</v>
      </c>
      <c r="CN333">
        <v>31.154800000000002</v>
      </c>
      <c r="CO333">
        <v>-30</v>
      </c>
      <c r="CP333">
        <v>-30</v>
      </c>
      <c r="CQ333">
        <v>35.5</v>
      </c>
      <c r="CR333">
        <v>410</v>
      </c>
      <c r="CS333">
        <v>20</v>
      </c>
      <c r="CT333">
        <v>98.871200000000002</v>
      </c>
      <c r="CU333">
        <v>99.250900000000001</v>
      </c>
    </row>
    <row r="334" spans="1:99" x14ac:dyDescent="0.25">
      <c r="A334">
        <v>318</v>
      </c>
      <c r="B334">
        <v>1591804712.0999999</v>
      </c>
      <c r="C334">
        <v>18897.5999999046</v>
      </c>
      <c r="D334" t="s">
        <v>968</v>
      </c>
      <c r="E334" t="s">
        <v>969</v>
      </c>
      <c r="F334">
        <v>1591804703.7451601</v>
      </c>
      <c r="G334">
        <f t="shared" si="116"/>
        <v>1.5261536185788791E-4</v>
      </c>
      <c r="H334">
        <f t="shared" si="117"/>
        <v>-2.9678598683588797</v>
      </c>
      <c r="I334">
        <f t="shared" si="118"/>
        <v>415.018096774193</v>
      </c>
      <c r="J334">
        <f t="shared" si="119"/>
        <v>1035.6148425758563</v>
      </c>
      <c r="K334">
        <f t="shared" si="120"/>
        <v>105.46291586942633</v>
      </c>
      <c r="L334">
        <f t="shared" si="121"/>
        <v>42.263800039328011</v>
      </c>
      <c r="M334">
        <f t="shared" si="122"/>
        <v>7.3757401919000883E-3</v>
      </c>
      <c r="N334">
        <f t="shared" si="123"/>
        <v>2.7202651956133614</v>
      </c>
      <c r="O334">
        <f t="shared" si="124"/>
        <v>7.3646478927768865E-3</v>
      </c>
      <c r="P334">
        <f t="shared" si="125"/>
        <v>4.6039001206607394E-3</v>
      </c>
      <c r="Q334">
        <f t="shared" si="126"/>
        <v>-1.5509509558064543E-5</v>
      </c>
      <c r="R334">
        <f t="shared" si="127"/>
        <v>34.826557559290933</v>
      </c>
      <c r="S334">
        <f t="shared" si="128"/>
        <v>34.933864516128999</v>
      </c>
      <c r="T334">
        <f t="shared" si="129"/>
        <v>5.6277178567246091</v>
      </c>
      <c r="U334">
        <f t="shared" si="130"/>
        <v>64.434544207246063</v>
      </c>
      <c r="V334">
        <f t="shared" si="131"/>
        <v>3.6131483295377675</v>
      </c>
      <c r="W334">
        <f t="shared" si="132"/>
        <v>5.6074709210582832</v>
      </c>
      <c r="X334">
        <f t="shared" si="133"/>
        <v>2.0145695271868416</v>
      </c>
      <c r="Y334">
        <f t="shared" si="134"/>
        <v>-6.7303374579328565</v>
      </c>
      <c r="Z334">
        <f t="shared" si="135"/>
        <v>-9.5382478849924563</v>
      </c>
      <c r="AA334">
        <f t="shared" si="136"/>
        <v>-0.81809423330509579</v>
      </c>
      <c r="AB334">
        <f t="shared" si="137"/>
        <v>-17.086695085739969</v>
      </c>
      <c r="AC334">
        <v>-1.2220413429686701E-3</v>
      </c>
      <c r="AD334">
        <v>2.3602691636596999E-2</v>
      </c>
      <c r="AE334">
        <v>2.6786204358821899</v>
      </c>
      <c r="AF334">
        <v>0</v>
      </c>
      <c r="AG334">
        <v>0</v>
      </c>
      <c r="AH334">
        <f t="shared" si="138"/>
        <v>1</v>
      </c>
      <c r="AI334">
        <f t="shared" si="139"/>
        <v>0</v>
      </c>
      <c r="AJ334">
        <f t="shared" si="140"/>
        <v>52365.462241730966</v>
      </c>
      <c r="AK334">
        <f t="shared" si="141"/>
        <v>-8.1159129032258199E-5</v>
      </c>
      <c r="AL334">
        <f t="shared" si="142"/>
        <v>-3.9767973225806518E-5</v>
      </c>
      <c r="AM334">
        <f t="shared" si="143"/>
        <v>0.49</v>
      </c>
      <c r="AN334">
        <f t="shared" si="144"/>
        <v>0.39</v>
      </c>
      <c r="AO334">
        <v>17.350000000000001</v>
      </c>
      <c r="AP334">
        <v>0.5</v>
      </c>
      <c r="AQ334" t="s">
        <v>196</v>
      </c>
      <c r="AR334">
        <v>1591804703.7451601</v>
      </c>
      <c r="AS334">
        <v>415.018096774193</v>
      </c>
      <c r="AT334">
        <v>409.97861290322601</v>
      </c>
      <c r="AU334">
        <v>35.480054838709698</v>
      </c>
      <c r="AV334">
        <v>35.224654838709696</v>
      </c>
      <c r="AW334">
        <v>999.97248387096795</v>
      </c>
      <c r="AX334">
        <v>101.738032258065</v>
      </c>
      <c r="AY334">
        <v>9.8009032258064496E-2</v>
      </c>
      <c r="AZ334">
        <v>34.868825806451603</v>
      </c>
      <c r="BA334">
        <v>34.933864516128999</v>
      </c>
      <c r="BB334">
        <v>34.949970967741898</v>
      </c>
      <c r="BC334">
        <v>0</v>
      </c>
      <c r="BD334">
        <v>0</v>
      </c>
      <c r="BE334">
        <v>9988.9129032258097</v>
      </c>
      <c r="BF334">
        <v>-8.1159129032258199E-5</v>
      </c>
      <c r="BG334">
        <v>2.0353970967741902E-3</v>
      </c>
      <c r="BH334">
        <v>1591804689.5999999</v>
      </c>
      <c r="BI334" t="s">
        <v>967</v>
      </c>
      <c r="BJ334">
        <v>53</v>
      </c>
      <c r="BK334">
        <v>-1.645</v>
      </c>
      <c r="BL334">
        <v>0.373</v>
      </c>
      <c r="BM334">
        <v>410</v>
      </c>
      <c r="BN334">
        <v>35</v>
      </c>
      <c r="BO334">
        <v>0.2</v>
      </c>
      <c r="BP334">
        <v>0.22</v>
      </c>
      <c r="BQ334">
        <v>4.6305093414634104</v>
      </c>
      <c r="BR334">
        <v>6.27843909407654</v>
      </c>
      <c r="BS334">
        <v>1.05439117663981</v>
      </c>
      <c r="BT334">
        <v>0</v>
      </c>
      <c r="BU334">
        <v>0.23455230487804901</v>
      </c>
      <c r="BV334">
        <v>0.32970962299651102</v>
      </c>
      <c r="BW334">
        <v>5.3081205267970902E-2</v>
      </c>
      <c r="BX334">
        <v>0</v>
      </c>
      <c r="BY334">
        <v>0</v>
      </c>
      <c r="BZ334">
        <v>2</v>
      </c>
      <c r="CA334" t="s">
        <v>198</v>
      </c>
      <c r="CB334">
        <v>100</v>
      </c>
      <c r="CC334">
        <v>100</v>
      </c>
      <c r="CD334">
        <v>-1.645</v>
      </c>
      <c r="CE334">
        <v>0.373</v>
      </c>
      <c r="CF334">
        <v>2</v>
      </c>
      <c r="CG334">
        <v>1037.56</v>
      </c>
      <c r="CH334">
        <v>682.45899999999995</v>
      </c>
      <c r="CI334">
        <v>35.499200000000002</v>
      </c>
      <c r="CJ334">
        <v>37.829099999999997</v>
      </c>
      <c r="CK334">
        <v>29.9999</v>
      </c>
      <c r="CL334">
        <v>37.511099999999999</v>
      </c>
      <c r="CM334">
        <v>37.563400000000001</v>
      </c>
      <c r="CN334">
        <v>31.153700000000001</v>
      </c>
      <c r="CO334">
        <v>-30</v>
      </c>
      <c r="CP334">
        <v>-30</v>
      </c>
      <c r="CQ334">
        <v>35.5</v>
      </c>
      <c r="CR334">
        <v>410</v>
      </c>
      <c r="CS334">
        <v>20</v>
      </c>
      <c r="CT334">
        <v>98.871099999999998</v>
      </c>
      <c r="CU334">
        <v>99.250299999999996</v>
      </c>
    </row>
    <row r="335" spans="1:99" x14ac:dyDescent="0.25">
      <c r="A335">
        <v>319</v>
      </c>
      <c r="B335">
        <v>1591804717.0999999</v>
      </c>
      <c r="C335">
        <v>18902.5999999046</v>
      </c>
      <c r="D335" t="s">
        <v>970</v>
      </c>
      <c r="E335" t="s">
        <v>971</v>
      </c>
      <c r="F335">
        <v>1591804708.53548</v>
      </c>
      <c r="G335">
        <f t="shared" si="116"/>
        <v>1.5362083031355504E-4</v>
      </c>
      <c r="H335">
        <f t="shared" si="117"/>
        <v>-2.9569053809298631</v>
      </c>
      <c r="I335">
        <f t="shared" si="118"/>
        <v>415.00799999999998</v>
      </c>
      <c r="J335">
        <f t="shared" si="119"/>
        <v>1028.9314197264835</v>
      </c>
      <c r="K335">
        <f t="shared" si="120"/>
        <v>104.78249023454357</v>
      </c>
      <c r="L335">
        <f t="shared" si="121"/>
        <v>42.262847526628207</v>
      </c>
      <c r="M335">
        <f t="shared" si="122"/>
        <v>7.426832193301423E-3</v>
      </c>
      <c r="N335">
        <f t="shared" si="123"/>
        <v>2.7204259439782912</v>
      </c>
      <c r="O335">
        <f t="shared" si="124"/>
        <v>7.4155864784330562E-3</v>
      </c>
      <c r="P335">
        <f t="shared" si="125"/>
        <v>4.6357504913355297E-3</v>
      </c>
      <c r="Q335">
        <f t="shared" si="126"/>
        <v>-1.4977267269774199E-3</v>
      </c>
      <c r="R335">
        <f t="shared" si="127"/>
        <v>34.824997858155342</v>
      </c>
      <c r="S335">
        <f t="shared" si="128"/>
        <v>34.931358064516097</v>
      </c>
      <c r="T335">
        <f t="shared" si="129"/>
        <v>5.6269364079359603</v>
      </c>
      <c r="U335">
        <f t="shared" si="130"/>
        <v>64.436638693815425</v>
      </c>
      <c r="V335">
        <f t="shared" si="131"/>
        <v>3.6130105883246229</v>
      </c>
      <c r="W335">
        <f t="shared" si="132"/>
        <v>5.6070748902540073</v>
      </c>
      <c r="X335">
        <f t="shared" si="133"/>
        <v>2.0139258196113374</v>
      </c>
      <c r="Y335">
        <f t="shared" si="134"/>
        <v>-6.7746786168277771</v>
      </c>
      <c r="Z335">
        <f t="shared" si="135"/>
        <v>-9.3580841195700586</v>
      </c>
      <c r="AA335">
        <f t="shared" si="136"/>
        <v>-0.80257940131847583</v>
      </c>
      <c r="AB335">
        <f t="shared" si="137"/>
        <v>-16.936839864443289</v>
      </c>
      <c r="AC335">
        <v>-1.2221550861776201E-3</v>
      </c>
      <c r="AD335">
        <v>2.36048884901668E-2</v>
      </c>
      <c r="AE335">
        <v>2.6787773081027999</v>
      </c>
      <c r="AF335">
        <v>0</v>
      </c>
      <c r="AG335">
        <v>0</v>
      </c>
      <c r="AH335">
        <f t="shared" si="138"/>
        <v>1</v>
      </c>
      <c r="AI335">
        <f t="shared" si="139"/>
        <v>0</v>
      </c>
      <c r="AJ335">
        <f t="shared" si="140"/>
        <v>52370.346908201842</v>
      </c>
      <c r="AK335">
        <f t="shared" si="141"/>
        <v>-7.8373978387096793E-3</v>
      </c>
      <c r="AL335">
        <f t="shared" si="142"/>
        <v>-3.840324940967743E-3</v>
      </c>
      <c r="AM335">
        <f t="shared" si="143"/>
        <v>0.49</v>
      </c>
      <c r="AN335">
        <f t="shared" si="144"/>
        <v>0.39</v>
      </c>
      <c r="AO335">
        <v>17.350000000000001</v>
      </c>
      <c r="AP335">
        <v>0.5</v>
      </c>
      <c r="AQ335" t="s">
        <v>196</v>
      </c>
      <c r="AR335">
        <v>1591804708.53548</v>
      </c>
      <c r="AS335">
        <v>415.00799999999998</v>
      </c>
      <c r="AT335">
        <v>409.98829032258101</v>
      </c>
      <c r="AU335">
        <v>35.478638709677398</v>
      </c>
      <c r="AV335">
        <v>35.221558064516103</v>
      </c>
      <c r="AW335">
        <v>999.98170967741896</v>
      </c>
      <c r="AX335">
        <v>101.73764516129</v>
      </c>
      <c r="AY335">
        <v>9.8578541935483904E-2</v>
      </c>
      <c r="AZ335">
        <v>34.867551612903199</v>
      </c>
      <c r="BA335">
        <v>34.931358064516097</v>
      </c>
      <c r="BB335">
        <v>34.947412903225803</v>
      </c>
      <c r="BC335">
        <v>0</v>
      </c>
      <c r="BD335">
        <v>0</v>
      </c>
      <c r="BE335">
        <v>9989.8806451612909</v>
      </c>
      <c r="BF335">
        <v>-7.8373978387096793E-3</v>
      </c>
      <c r="BG335">
        <v>2.04371967741935E-3</v>
      </c>
      <c r="BH335">
        <v>1591804689.5999999</v>
      </c>
      <c r="BI335" t="s">
        <v>967</v>
      </c>
      <c r="BJ335">
        <v>53</v>
      </c>
      <c r="BK335">
        <v>-1.645</v>
      </c>
      <c r="BL335">
        <v>0.373</v>
      </c>
      <c r="BM335">
        <v>410</v>
      </c>
      <c r="BN335">
        <v>35</v>
      </c>
      <c r="BO335">
        <v>0.2</v>
      </c>
      <c r="BP335">
        <v>0.22</v>
      </c>
      <c r="BQ335">
        <v>5.0281078048780499</v>
      </c>
      <c r="BR335">
        <v>-0.17708738675952701</v>
      </c>
      <c r="BS335">
        <v>3.34124612734856E-2</v>
      </c>
      <c r="BT335">
        <v>0</v>
      </c>
      <c r="BU335">
        <v>0.25667156097561</v>
      </c>
      <c r="BV335">
        <v>2.2148926829268001E-2</v>
      </c>
      <c r="BW335">
        <v>2.58037017621154E-3</v>
      </c>
      <c r="BX335">
        <v>1</v>
      </c>
      <c r="BY335">
        <v>1</v>
      </c>
      <c r="BZ335">
        <v>2</v>
      </c>
      <c r="CA335" t="s">
        <v>203</v>
      </c>
      <c r="CB335">
        <v>100</v>
      </c>
      <c r="CC335">
        <v>100</v>
      </c>
      <c r="CD335">
        <v>-1.645</v>
      </c>
      <c r="CE335">
        <v>0.373</v>
      </c>
      <c r="CF335">
        <v>2</v>
      </c>
      <c r="CG335">
        <v>1039.5999999999999</v>
      </c>
      <c r="CH335">
        <v>682.51</v>
      </c>
      <c r="CI335">
        <v>35.499299999999998</v>
      </c>
      <c r="CJ335">
        <v>37.829099999999997</v>
      </c>
      <c r="CK335">
        <v>30.0001</v>
      </c>
      <c r="CL335">
        <v>37.5075</v>
      </c>
      <c r="CM335">
        <v>37.561599999999999</v>
      </c>
      <c r="CN335">
        <v>31.154499999999999</v>
      </c>
      <c r="CO335">
        <v>-30</v>
      </c>
      <c r="CP335">
        <v>-30</v>
      </c>
      <c r="CQ335">
        <v>35.5</v>
      </c>
      <c r="CR335">
        <v>410</v>
      </c>
      <c r="CS335">
        <v>20</v>
      </c>
      <c r="CT335">
        <v>98.869500000000002</v>
      </c>
      <c r="CU335">
        <v>99.252600000000001</v>
      </c>
    </row>
    <row r="336" spans="1:99" x14ac:dyDescent="0.25">
      <c r="A336">
        <v>320</v>
      </c>
      <c r="B336">
        <v>1591804722.0999999</v>
      </c>
      <c r="C336">
        <v>18907.5999999046</v>
      </c>
      <c r="D336" t="s">
        <v>972</v>
      </c>
      <c r="E336" t="s">
        <v>973</v>
      </c>
      <c r="F336">
        <v>1591804713.4709699</v>
      </c>
      <c r="G336">
        <f t="shared" si="116"/>
        <v>1.5465291248398003E-4</v>
      </c>
      <c r="H336">
        <f t="shared" si="117"/>
        <v>-2.9546211482937323</v>
      </c>
      <c r="I336">
        <f t="shared" si="118"/>
        <v>415.00803225806499</v>
      </c>
      <c r="J336">
        <f t="shared" si="119"/>
        <v>1024.1849476766702</v>
      </c>
      <c r="K336">
        <f t="shared" si="120"/>
        <v>104.29850026064676</v>
      </c>
      <c r="L336">
        <f t="shared" si="121"/>
        <v>42.262596671458844</v>
      </c>
      <c r="M336">
        <f t="shared" si="122"/>
        <v>7.4777620753218033E-3</v>
      </c>
      <c r="N336">
        <f t="shared" si="123"/>
        <v>2.7210730905117337</v>
      </c>
      <c r="O336">
        <f t="shared" si="124"/>
        <v>7.4663644301657429E-3</v>
      </c>
      <c r="P336">
        <f t="shared" si="125"/>
        <v>4.6675003325646206E-3</v>
      </c>
      <c r="Q336">
        <f t="shared" si="126"/>
        <v>-3.7091491806870995E-3</v>
      </c>
      <c r="R336">
        <f t="shared" si="127"/>
        <v>34.82399137626404</v>
      </c>
      <c r="S336">
        <f t="shared" si="128"/>
        <v>34.929983870967703</v>
      </c>
      <c r="T336">
        <f t="shared" si="129"/>
        <v>5.6265080088619124</v>
      </c>
      <c r="U336">
        <f t="shared" si="130"/>
        <v>64.436278005036399</v>
      </c>
      <c r="V336">
        <f t="shared" si="131"/>
        <v>3.6128469492699535</v>
      </c>
      <c r="W336">
        <f t="shared" si="132"/>
        <v>5.6068523215874917</v>
      </c>
      <c r="X336">
        <f t="shared" si="133"/>
        <v>2.0136610595919588</v>
      </c>
      <c r="Y336">
        <f t="shared" si="134"/>
        <v>-6.8201934405435196</v>
      </c>
      <c r="Z336">
        <f t="shared" si="135"/>
        <v>-9.2637731880933423</v>
      </c>
      <c r="AA336">
        <f t="shared" si="136"/>
        <v>-0.79429395155891458</v>
      </c>
      <c r="AB336">
        <f t="shared" si="137"/>
        <v>-16.881969729376465</v>
      </c>
      <c r="AC336">
        <v>-1.22261306753464E-3</v>
      </c>
      <c r="AD336">
        <v>2.3613734011480099E-2</v>
      </c>
      <c r="AE336">
        <v>2.6794088475344999</v>
      </c>
      <c r="AF336">
        <v>0</v>
      </c>
      <c r="AG336">
        <v>0</v>
      </c>
      <c r="AH336">
        <f t="shared" si="138"/>
        <v>1</v>
      </c>
      <c r="AI336">
        <f t="shared" si="139"/>
        <v>0</v>
      </c>
      <c r="AJ336">
        <f t="shared" si="140"/>
        <v>52389.276341292767</v>
      </c>
      <c r="AK336">
        <f t="shared" si="141"/>
        <v>-1.9409467193548399E-2</v>
      </c>
      <c r="AL336">
        <f t="shared" si="142"/>
        <v>-9.5106389248387161E-3</v>
      </c>
      <c r="AM336">
        <f t="shared" si="143"/>
        <v>0.49</v>
      </c>
      <c r="AN336">
        <f t="shared" si="144"/>
        <v>0.39</v>
      </c>
      <c r="AO336">
        <v>17.350000000000001</v>
      </c>
      <c r="AP336">
        <v>0.5</v>
      </c>
      <c r="AQ336" t="s">
        <v>196</v>
      </c>
      <c r="AR336">
        <v>1591804713.4709699</v>
      </c>
      <c r="AS336">
        <v>415.00803225806499</v>
      </c>
      <c r="AT336">
        <v>409.99299999999999</v>
      </c>
      <c r="AU336">
        <v>35.477245161290298</v>
      </c>
      <c r="AV336">
        <v>35.218435483870998</v>
      </c>
      <c r="AW336">
        <v>999.97593548387101</v>
      </c>
      <c r="AX336">
        <v>101.73674193548401</v>
      </c>
      <c r="AY336">
        <v>9.8869393548387099E-2</v>
      </c>
      <c r="AZ336">
        <v>34.866835483871</v>
      </c>
      <c r="BA336">
        <v>34.929983870967703</v>
      </c>
      <c r="BB336">
        <v>34.946780645161297</v>
      </c>
      <c r="BC336">
        <v>0</v>
      </c>
      <c r="BD336">
        <v>0</v>
      </c>
      <c r="BE336">
        <v>9993.7129032258108</v>
      </c>
      <c r="BF336">
        <v>-1.9409467193548399E-2</v>
      </c>
      <c r="BG336">
        <v>2.0415616129032298E-3</v>
      </c>
      <c r="BH336">
        <v>1591804689.5999999</v>
      </c>
      <c r="BI336" t="s">
        <v>967</v>
      </c>
      <c r="BJ336">
        <v>53</v>
      </c>
      <c r="BK336">
        <v>-1.645</v>
      </c>
      <c r="BL336">
        <v>0.373</v>
      </c>
      <c r="BM336">
        <v>410</v>
      </c>
      <c r="BN336">
        <v>35</v>
      </c>
      <c r="BO336">
        <v>0.2</v>
      </c>
      <c r="BP336">
        <v>0.22</v>
      </c>
      <c r="BQ336">
        <v>5.0140256097561</v>
      </c>
      <c r="BR336">
        <v>-0.124347595818822</v>
      </c>
      <c r="BS336">
        <v>2.7473342827031601E-2</v>
      </c>
      <c r="BT336">
        <v>0</v>
      </c>
      <c r="BU336">
        <v>0.25802434146341502</v>
      </c>
      <c r="BV336">
        <v>2.2767951219512299E-2</v>
      </c>
      <c r="BW336">
        <v>2.6202523115314001E-3</v>
      </c>
      <c r="BX336">
        <v>1</v>
      </c>
      <c r="BY336">
        <v>1</v>
      </c>
      <c r="BZ336">
        <v>2</v>
      </c>
      <c r="CA336" t="s">
        <v>203</v>
      </c>
      <c r="CB336">
        <v>100</v>
      </c>
      <c r="CC336">
        <v>100</v>
      </c>
      <c r="CD336">
        <v>-1.645</v>
      </c>
      <c r="CE336">
        <v>0.373</v>
      </c>
      <c r="CF336">
        <v>2</v>
      </c>
      <c r="CG336">
        <v>1038.6199999999999</v>
      </c>
      <c r="CH336">
        <v>682.63099999999997</v>
      </c>
      <c r="CI336">
        <v>35.499400000000001</v>
      </c>
      <c r="CJ336">
        <v>37.829099999999997</v>
      </c>
      <c r="CK336">
        <v>30.0001</v>
      </c>
      <c r="CL336">
        <v>37.5075</v>
      </c>
      <c r="CM336">
        <v>37.559899999999999</v>
      </c>
      <c r="CN336">
        <v>31.155899999999999</v>
      </c>
      <c r="CO336">
        <v>-30</v>
      </c>
      <c r="CP336">
        <v>-30</v>
      </c>
      <c r="CQ336">
        <v>35.5</v>
      </c>
      <c r="CR336">
        <v>410</v>
      </c>
      <c r="CS336">
        <v>20</v>
      </c>
      <c r="CT336">
        <v>98.871200000000002</v>
      </c>
      <c r="CU336">
        <v>99.253600000000006</v>
      </c>
    </row>
    <row r="337" spans="1:99" x14ac:dyDescent="0.25">
      <c r="A337">
        <v>321</v>
      </c>
      <c r="B337">
        <v>1591804727.0999999</v>
      </c>
      <c r="C337">
        <v>18912.5999999046</v>
      </c>
      <c r="D337" t="s">
        <v>974</v>
      </c>
      <c r="E337" t="s">
        <v>975</v>
      </c>
      <c r="F337">
        <v>1591804718.4709699</v>
      </c>
      <c r="G337">
        <f t="shared" ref="G337:G400" si="145">AW337*AH337*(AU337-AV337)/(100*AO337*(1000-AH337*AU337))</f>
        <v>1.5613512708536012E-4</v>
      </c>
      <c r="H337">
        <f t="shared" ref="H337:H400" si="146">AW337*AH337*(AT337-AS337*(1000-AH337*AV337)/(1000-AH337*AU337))/(100*AO337)</f>
        <v>-2.9459188124713864</v>
      </c>
      <c r="I337">
        <f t="shared" ref="I337:I400" si="147">AS337 - IF(AH337&gt;1, H337*AO337*100/(AJ337*BE337), 0)</f>
        <v>414.98938709677401</v>
      </c>
      <c r="J337">
        <f t="shared" ref="J337:J400" si="148">((P337-G337/2)*I337-H337)/(P337+G337/2)</f>
        <v>1016.4021011454263</v>
      </c>
      <c r="K337">
        <f t="shared" ref="K337:K400" si="149">J337*(AX337+AY337)/1000</f>
        <v>103.5059639691756</v>
      </c>
      <c r="L337">
        <f t="shared" ref="L337:L400" si="150">(AS337 - IF(AH337&gt;1, H337*AO337*100/(AJ337*BE337), 0))*(AX337+AY337)/1000</f>
        <v>42.260712074505179</v>
      </c>
      <c r="M337">
        <f t="shared" ref="M337:M400" si="151">2/((1/O337-1/N337)+SIGN(O337)*SQRT((1/O337-1/N337)*(1/O337-1/N337) + 4*AP337/((AP337+1)*(AP337+1))*(2*1/O337*1/N337-1/N337*1/N337)))</f>
        <v>7.5499842708244879E-3</v>
      </c>
      <c r="N337">
        <f t="shared" ref="N337:N400" si="152">AE337+AD337*AO337+AC337*AO337*AO337</f>
        <v>2.7236979774312693</v>
      </c>
      <c r="O337">
        <f t="shared" ref="O337:O400" si="153">G337*(1000-(1000*0.61365*EXP(17.502*S337/(240.97+S337))/(AX337+AY337)+AU337)/2)/(1000*0.61365*EXP(17.502*S337/(240.97+S337))/(AX337+AY337)-AU337)</f>
        <v>7.5383767628409964E-3</v>
      </c>
      <c r="P337">
        <f t="shared" ref="P337:P400" si="154">1/((AP337+1)/(M337/1.6)+1/(N337/1.37)) + AP337/((AP337+1)/(M337/1.6) + AP337/(N337/1.37))</f>
        <v>4.7125268560240519E-3</v>
      </c>
      <c r="Q337">
        <f t="shared" ref="Q337:Q400" si="155">(AL337*AN337)</f>
        <v>-2.1643978787516029E-3</v>
      </c>
      <c r="R337">
        <f t="shared" ref="R337:R400" si="156">(AZ337+(Q337+2*0.95*0.0000000567*(((AZ337+$B$7)+273)^4-(AZ337+273)^4)-44100*G337)/(1.84*29.3*N337+8*0.95*0.0000000567*(AZ337+273)^3))</f>
        <v>34.823129046489832</v>
      </c>
      <c r="S337">
        <f t="shared" ref="S337:S400" si="157">($C$7*BA337+$D$7*BB337+$E$7*R337)</f>
        <v>34.929212903225803</v>
      </c>
      <c r="T337">
        <f t="shared" ref="T337:T400" si="158">0.61365*EXP(17.502*S337/(240.97+S337))</f>
        <v>5.6262676753163285</v>
      </c>
      <c r="U337">
        <f t="shared" ref="U337:U400" si="159">(V337/W337*100)</f>
        <v>64.43585899803297</v>
      </c>
      <c r="V337">
        <f t="shared" ref="V337:V400" si="160">AU337*(AX337+AY337)/1000</f>
        <v>3.6127233276806514</v>
      </c>
      <c r="W337">
        <f t="shared" ref="W337:W400" si="161">0.61365*EXP(17.502*AZ337/(240.97+AZ337))</f>
        <v>5.6066969290980309</v>
      </c>
      <c r="X337">
        <f t="shared" ref="X337:X400" si="162">(T337-AU337*(AX337+AY337)/1000)</f>
        <v>2.0135443476356771</v>
      </c>
      <c r="Y337">
        <f t="shared" ref="Y337:Y400" si="163">(-G337*44100)</f>
        <v>-6.8855591044643809</v>
      </c>
      <c r="Z337">
        <f t="shared" ref="Z337:Z400" si="164">2*29.3*N337*0.92*(AZ337-S337)</f>
        <v>-9.2329205950369797</v>
      </c>
      <c r="AA337">
        <f t="shared" ref="AA337:AA400" si="165">2*0.95*0.0000000567*(((AZ337+$B$7)+273)^4-(S337+273)^4)</f>
        <v>-0.79088076412403552</v>
      </c>
      <c r="AB337">
        <f t="shared" ref="AB337:AB400" si="166">Q337+AA337+Y337+Z337</f>
        <v>-16.911524861504148</v>
      </c>
      <c r="AC337">
        <v>-1.22447183201211E-3</v>
      </c>
      <c r="AD337">
        <v>2.3649634470199701E-2</v>
      </c>
      <c r="AE337">
        <v>2.6819703914251698</v>
      </c>
      <c r="AF337">
        <v>0</v>
      </c>
      <c r="AG337">
        <v>0</v>
      </c>
      <c r="AH337">
        <f t="shared" ref="AH337:AH400" si="167">IF(AF337*$H$13&gt;=AJ337,1,(AJ337/(AJ337-AF337*$H$13)))</f>
        <v>1</v>
      </c>
      <c r="AI337">
        <f t="shared" ref="AI337:AI400" si="168">(AH337-1)*100</f>
        <v>0</v>
      </c>
      <c r="AJ337">
        <f t="shared" ref="AJ337:AJ400" si="169">MAX(0,($B$13+$C$13*BE337)/(1+$D$13*BE337)*AX337/(AZ337+273)*$E$13)</f>
        <v>52465.748375139694</v>
      </c>
      <c r="AK337">
        <f t="shared" ref="AK337:AK400" si="170">$B$11*BF337+$C$11*BG337</f>
        <v>-1.1325996225806399E-2</v>
      </c>
      <c r="AL337">
        <f t="shared" ref="AL337:AL400" si="171">AK337*AM337</f>
        <v>-5.5497381506451355E-3</v>
      </c>
      <c r="AM337">
        <f t="shared" ref="AM337:AM400" si="172">($B$11*$D$9+$C$11*$D$9)/($B$11+$C$11)</f>
        <v>0.49</v>
      </c>
      <c r="AN337">
        <f t="shared" ref="AN337:AN400" si="173">($B$11*$K$9+$C$11*$K$9)/($B$11+$C$11)</f>
        <v>0.39</v>
      </c>
      <c r="AO337">
        <v>17.350000000000001</v>
      </c>
      <c r="AP337">
        <v>0.5</v>
      </c>
      <c r="AQ337" t="s">
        <v>196</v>
      </c>
      <c r="AR337">
        <v>1591804718.4709699</v>
      </c>
      <c r="AS337">
        <v>414.98938709677401</v>
      </c>
      <c r="AT337">
        <v>409.990580645161</v>
      </c>
      <c r="AU337">
        <v>35.476019354838698</v>
      </c>
      <c r="AV337">
        <v>35.214732258064501</v>
      </c>
      <c r="AW337">
        <v>999.98887096774195</v>
      </c>
      <c r="AX337">
        <v>101.736677419355</v>
      </c>
      <c r="AY337">
        <v>9.8967993548387104E-2</v>
      </c>
      <c r="AZ337">
        <v>34.866335483870998</v>
      </c>
      <c r="BA337">
        <v>34.929212903225803</v>
      </c>
      <c r="BB337">
        <v>34.947522580645199</v>
      </c>
      <c r="BC337">
        <v>0</v>
      </c>
      <c r="BD337">
        <v>0</v>
      </c>
      <c r="BE337">
        <v>10008.912903225801</v>
      </c>
      <c r="BF337">
        <v>-1.1325996225806399E-2</v>
      </c>
      <c r="BG337">
        <v>1.9583325806451601E-3</v>
      </c>
      <c r="BH337">
        <v>1591804689.5999999</v>
      </c>
      <c r="BI337" t="s">
        <v>967</v>
      </c>
      <c r="BJ337">
        <v>53</v>
      </c>
      <c r="BK337">
        <v>-1.645</v>
      </c>
      <c r="BL337">
        <v>0.373</v>
      </c>
      <c r="BM337">
        <v>410</v>
      </c>
      <c r="BN337">
        <v>35</v>
      </c>
      <c r="BO337">
        <v>0.2</v>
      </c>
      <c r="BP337">
        <v>0.22</v>
      </c>
      <c r="BQ337">
        <v>5.0085914634146302</v>
      </c>
      <c r="BR337">
        <v>-0.18363010452974099</v>
      </c>
      <c r="BS337">
        <v>2.9002497921097999E-2</v>
      </c>
      <c r="BT337">
        <v>0</v>
      </c>
      <c r="BU337">
        <v>0.26031404878048803</v>
      </c>
      <c r="BV337">
        <v>2.53819860627243E-2</v>
      </c>
      <c r="BW337">
        <v>2.8829494462816398E-3</v>
      </c>
      <c r="BX337">
        <v>1</v>
      </c>
      <c r="BY337">
        <v>1</v>
      </c>
      <c r="BZ337">
        <v>2</v>
      </c>
      <c r="CA337" t="s">
        <v>203</v>
      </c>
      <c r="CB337">
        <v>100</v>
      </c>
      <c r="CC337">
        <v>100</v>
      </c>
      <c r="CD337">
        <v>-1.645</v>
      </c>
      <c r="CE337">
        <v>0.373</v>
      </c>
      <c r="CF337">
        <v>2</v>
      </c>
      <c r="CG337">
        <v>1039.92</v>
      </c>
      <c r="CH337">
        <v>682.58399999999995</v>
      </c>
      <c r="CI337">
        <v>35.499400000000001</v>
      </c>
      <c r="CJ337">
        <v>37.829099999999997</v>
      </c>
      <c r="CK337">
        <v>30</v>
      </c>
      <c r="CL337">
        <v>37.5075</v>
      </c>
      <c r="CM337">
        <v>37.559899999999999</v>
      </c>
      <c r="CN337">
        <v>31.155000000000001</v>
      </c>
      <c r="CO337">
        <v>-30</v>
      </c>
      <c r="CP337">
        <v>-30</v>
      </c>
      <c r="CQ337">
        <v>35.5</v>
      </c>
      <c r="CR337">
        <v>410</v>
      </c>
      <c r="CS337">
        <v>20</v>
      </c>
      <c r="CT337">
        <v>98.870800000000003</v>
      </c>
      <c r="CU337">
        <v>99.254300000000001</v>
      </c>
    </row>
    <row r="338" spans="1:99" x14ac:dyDescent="0.25">
      <c r="A338">
        <v>322</v>
      </c>
      <c r="B338">
        <v>1591804732.0999999</v>
      </c>
      <c r="C338">
        <v>18917.5999999046</v>
      </c>
      <c r="D338" t="s">
        <v>976</v>
      </c>
      <c r="E338" t="s">
        <v>977</v>
      </c>
      <c r="F338">
        <v>1591804723.4709699</v>
      </c>
      <c r="G338">
        <f t="shared" si="145"/>
        <v>1.5706609842953053E-4</v>
      </c>
      <c r="H338">
        <f t="shared" si="146"/>
        <v>-2.9379978494933989</v>
      </c>
      <c r="I338">
        <f t="shared" si="147"/>
        <v>414.97370967741898</v>
      </c>
      <c r="J338">
        <f t="shared" si="148"/>
        <v>1011.1174852736491</v>
      </c>
      <c r="K338">
        <f t="shared" si="149"/>
        <v>102.96754431626518</v>
      </c>
      <c r="L338">
        <f t="shared" si="150"/>
        <v>42.25900992082088</v>
      </c>
      <c r="M338">
        <f t="shared" si="151"/>
        <v>7.5948119887244321E-3</v>
      </c>
      <c r="N338">
        <f t="shared" si="152"/>
        <v>2.7242349874732619</v>
      </c>
      <c r="O338">
        <f t="shared" si="153"/>
        <v>7.5830686605938159E-3</v>
      </c>
      <c r="P338">
        <f t="shared" si="154"/>
        <v>4.7404714687646465E-3</v>
      </c>
      <c r="Q338">
        <f t="shared" si="155"/>
        <v>-3.0899694426774235E-3</v>
      </c>
      <c r="R338">
        <f t="shared" si="156"/>
        <v>34.822883269527424</v>
      </c>
      <c r="S338">
        <f t="shared" si="157"/>
        <v>34.928612903225797</v>
      </c>
      <c r="T338">
        <f t="shared" si="158"/>
        <v>5.6260806436682937</v>
      </c>
      <c r="U338">
        <f t="shared" si="159"/>
        <v>64.431286629528799</v>
      </c>
      <c r="V338">
        <f t="shared" si="160"/>
        <v>3.612468906646408</v>
      </c>
      <c r="W338">
        <f t="shared" si="161"/>
        <v>5.6066999366590595</v>
      </c>
      <c r="X338">
        <f t="shared" si="162"/>
        <v>2.0136117370218858</v>
      </c>
      <c r="Y338">
        <f t="shared" si="163"/>
        <v>-6.9266149407422963</v>
      </c>
      <c r="Z338">
        <f t="shared" si="164"/>
        <v>-9.1451982906857321</v>
      </c>
      <c r="AA338">
        <f t="shared" si="165"/>
        <v>-0.78320990572012239</v>
      </c>
      <c r="AB338">
        <f t="shared" si="166"/>
        <v>-16.858113106590828</v>
      </c>
      <c r="AC338">
        <v>-1.22485233313496E-3</v>
      </c>
      <c r="AD338">
        <v>2.3656983526532002E-2</v>
      </c>
      <c r="AE338">
        <v>2.6824944347390498</v>
      </c>
      <c r="AF338">
        <v>0</v>
      </c>
      <c r="AG338">
        <v>0</v>
      </c>
      <c r="AH338">
        <f t="shared" si="167"/>
        <v>1</v>
      </c>
      <c r="AI338">
        <f t="shared" si="168"/>
        <v>0</v>
      </c>
      <c r="AJ338">
        <f t="shared" si="169"/>
        <v>52481.372194042204</v>
      </c>
      <c r="AK338">
        <f t="shared" si="170"/>
        <v>-1.6169384838709701E-2</v>
      </c>
      <c r="AL338">
        <f t="shared" si="171"/>
        <v>-7.9229985709677528E-3</v>
      </c>
      <c r="AM338">
        <f t="shared" si="172"/>
        <v>0.49</v>
      </c>
      <c r="AN338">
        <f t="shared" si="173"/>
        <v>0.39</v>
      </c>
      <c r="AO338">
        <v>17.350000000000001</v>
      </c>
      <c r="AP338">
        <v>0.5</v>
      </c>
      <c r="AQ338" t="s">
        <v>196</v>
      </c>
      <c r="AR338">
        <v>1591804723.4709699</v>
      </c>
      <c r="AS338">
        <v>414.97370967741898</v>
      </c>
      <c r="AT338">
        <v>409.98932258064502</v>
      </c>
      <c r="AU338">
        <v>35.473609677419297</v>
      </c>
      <c r="AV338">
        <v>35.210764516128997</v>
      </c>
      <c r="AW338">
        <v>999.990935483871</v>
      </c>
      <c r="AX338">
        <v>101.73632258064499</v>
      </c>
      <c r="AY338">
        <v>9.9068277419354894E-2</v>
      </c>
      <c r="AZ338">
        <v>34.866345161290297</v>
      </c>
      <c r="BA338">
        <v>34.928612903225797</v>
      </c>
      <c r="BB338">
        <v>34.945990322580599</v>
      </c>
      <c r="BC338">
        <v>0</v>
      </c>
      <c r="BD338">
        <v>0</v>
      </c>
      <c r="BE338">
        <v>10012.058064516101</v>
      </c>
      <c r="BF338">
        <v>-1.6169384838709701E-2</v>
      </c>
      <c r="BG338">
        <v>1.91117E-3</v>
      </c>
      <c r="BH338">
        <v>1591804689.5999999</v>
      </c>
      <c r="BI338" t="s">
        <v>967</v>
      </c>
      <c r="BJ338">
        <v>53</v>
      </c>
      <c r="BK338">
        <v>-1.645</v>
      </c>
      <c r="BL338">
        <v>0.373</v>
      </c>
      <c r="BM338">
        <v>410</v>
      </c>
      <c r="BN338">
        <v>35</v>
      </c>
      <c r="BO338">
        <v>0.2</v>
      </c>
      <c r="BP338">
        <v>0.22</v>
      </c>
      <c r="BQ338">
        <v>4.9854926829268296</v>
      </c>
      <c r="BR338">
        <v>-0.16394717770036701</v>
      </c>
      <c r="BS338">
        <v>2.7313189972254098E-2</v>
      </c>
      <c r="BT338">
        <v>0</v>
      </c>
      <c r="BU338">
        <v>0.262509902439024</v>
      </c>
      <c r="BV338">
        <v>2.1783198606272099E-2</v>
      </c>
      <c r="BW338">
        <v>2.5258977520668702E-3</v>
      </c>
      <c r="BX338">
        <v>1</v>
      </c>
      <c r="BY338">
        <v>1</v>
      </c>
      <c r="BZ338">
        <v>2</v>
      </c>
      <c r="CA338" t="s">
        <v>203</v>
      </c>
      <c r="CB338">
        <v>100</v>
      </c>
      <c r="CC338">
        <v>100</v>
      </c>
      <c r="CD338">
        <v>-1.645</v>
      </c>
      <c r="CE338">
        <v>0.373</v>
      </c>
      <c r="CF338">
        <v>2</v>
      </c>
      <c r="CG338">
        <v>1040.23</v>
      </c>
      <c r="CH338">
        <v>682.60799999999995</v>
      </c>
      <c r="CI338">
        <v>35.499499999999998</v>
      </c>
      <c r="CJ338">
        <v>37.826099999999997</v>
      </c>
      <c r="CK338">
        <v>30.0001</v>
      </c>
      <c r="CL338">
        <v>37.505499999999998</v>
      </c>
      <c r="CM338">
        <v>37.559899999999999</v>
      </c>
      <c r="CN338">
        <v>31.1555</v>
      </c>
      <c r="CO338">
        <v>-30</v>
      </c>
      <c r="CP338">
        <v>-30</v>
      </c>
      <c r="CQ338">
        <v>35.5</v>
      </c>
      <c r="CR338">
        <v>410</v>
      </c>
      <c r="CS338">
        <v>20</v>
      </c>
      <c r="CT338">
        <v>98.870699999999999</v>
      </c>
      <c r="CU338">
        <v>99.253900000000002</v>
      </c>
    </row>
    <row r="339" spans="1:99" x14ac:dyDescent="0.25">
      <c r="A339">
        <v>323</v>
      </c>
      <c r="B339">
        <v>1591805033.5999999</v>
      </c>
      <c r="C339">
        <v>19219.0999999046</v>
      </c>
      <c r="D339" t="s">
        <v>979</v>
      </c>
      <c r="E339" t="s">
        <v>980</v>
      </c>
      <c r="F339">
        <v>1591805023.27742</v>
      </c>
      <c r="G339">
        <f t="shared" si="145"/>
        <v>6.842385106320135E-5</v>
      </c>
      <c r="H339">
        <f t="shared" si="146"/>
        <v>-1.6962955154676964</v>
      </c>
      <c r="I339">
        <f t="shared" si="147"/>
        <v>411.75719354838702</v>
      </c>
      <c r="J339">
        <f t="shared" si="148"/>
        <v>1226.530688846442</v>
      </c>
      <c r="K339">
        <f t="shared" si="149"/>
        <v>124.89930591166456</v>
      </c>
      <c r="L339">
        <f t="shared" si="150"/>
        <v>41.929800979294633</v>
      </c>
      <c r="M339">
        <f t="shared" si="151"/>
        <v>3.2227783927285072E-3</v>
      </c>
      <c r="N339">
        <f t="shared" si="152"/>
        <v>2.793939696512683</v>
      </c>
      <c r="O339">
        <f t="shared" si="153"/>
        <v>3.2207145771086234E-3</v>
      </c>
      <c r="P339">
        <f t="shared" si="154"/>
        <v>2.0131319218181696E-3</v>
      </c>
      <c r="Q339">
        <f t="shared" si="155"/>
        <v>-9.9515269519354771E-3</v>
      </c>
      <c r="R339">
        <f t="shared" si="156"/>
        <v>34.945618725980992</v>
      </c>
      <c r="S339">
        <f t="shared" si="157"/>
        <v>35.040293548387098</v>
      </c>
      <c r="T339">
        <f t="shared" si="158"/>
        <v>5.6609869197874136</v>
      </c>
      <c r="U339">
        <f t="shared" si="159"/>
        <v>63.789380141257148</v>
      </c>
      <c r="V339">
        <f t="shared" si="160"/>
        <v>3.5959177841247998</v>
      </c>
      <c r="W339">
        <f t="shared" si="161"/>
        <v>5.6371731096334372</v>
      </c>
      <c r="X339">
        <f t="shared" si="162"/>
        <v>2.0650691356626139</v>
      </c>
      <c r="Y339">
        <f t="shared" si="163"/>
        <v>-3.0174918318871797</v>
      </c>
      <c r="Z339">
        <f t="shared" si="164"/>
        <v>-11.466592478698461</v>
      </c>
      <c r="AA339">
        <f t="shared" si="165"/>
        <v>-0.95849565755104138</v>
      </c>
      <c r="AB339">
        <f t="shared" si="166"/>
        <v>-15.452531495088618</v>
      </c>
      <c r="AC339">
        <v>-1.22381359447743E-3</v>
      </c>
      <c r="AD339">
        <v>2.3636921170732399E-2</v>
      </c>
      <c r="AE339">
        <v>2.6810635791572701</v>
      </c>
      <c r="AF339">
        <v>2</v>
      </c>
      <c r="AG339">
        <v>0</v>
      </c>
      <c r="AH339">
        <f t="shared" si="167"/>
        <v>1</v>
      </c>
      <c r="AI339">
        <f t="shared" si="168"/>
        <v>0</v>
      </c>
      <c r="AJ339">
        <f t="shared" si="169"/>
        <v>52421.958968362538</v>
      </c>
      <c r="AK339">
        <f t="shared" si="170"/>
        <v>-5.2074970967741899E-2</v>
      </c>
      <c r="AL339">
        <f t="shared" si="171"/>
        <v>-2.5516735774193531E-2</v>
      </c>
      <c r="AM339">
        <f t="shared" si="172"/>
        <v>0.49</v>
      </c>
      <c r="AN339">
        <f t="shared" si="173"/>
        <v>0.39</v>
      </c>
      <c r="AO339">
        <v>10.67</v>
      </c>
      <c r="AP339">
        <v>0.5</v>
      </c>
      <c r="AQ339" t="s">
        <v>196</v>
      </c>
      <c r="AR339">
        <v>1591805023.27742</v>
      </c>
      <c r="AS339">
        <v>411.75719354838702</v>
      </c>
      <c r="AT339">
        <v>409.97758064516103</v>
      </c>
      <c r="AU339">
        <v>35.312474193548397</v>
      </c>
      <c r="AV339">
        <v>35.242054838709699</v>
      </c>
      <c r="AW339">
        <v>1000.1532580645199</v>
      </c>
      <c r="AX339">
        <v>101.732709677419</v>
      </c>
      <c r="AY339">
        <v>9.8664822580645198E-2</v>
      </c>
      <c r="AZ339">
        <v>34.964167741935498</v>
      </c>
      <c r="BA339">
        <v>35.040293548387098</v>
      </c>
      <c r="BB339">
        <v>35.052419354838698</v>
      </c>
      <c r="BC339">
        <v>0</v>
      </c>
      <c r="BD339">
        <v>0</v>
      </c>
      <c r="BE339">
        <v>10003.9225806452</v>
      </c>
      <c r="BF339">
        <v>-5.2074970967741899E-2</v>
      </c>
      <c r="BG339">
        <v>2.0464941935483898E-3</v>
      </c>
      <c r="BH339">
        <v>1591805020.0999999</v>
      </c>
      <c r="BI339" t="s">
        <v>981</v>
      </c>
      <c r="BJ339">
        <v>54</v>
      </c>
      <c r="BK339">
        <v>-1.637</v>
      </c>
      <c r="BL339">
        <v>0.373</v>
      </c>
      <c r="BM339">
        <v>410</v>
      </c>
      <c r="BN339">
        <v>35</v>
      </c>
      <c r="BO339">
        <v>0.39</v>
      </c>
      <c r="BP339">
        <v>0.24</v>
      </c>
      <c r="BQ339">
        <v>1.0589645088780499</v>
      </c>
      <c r="BR339">
        <v>10.1024505318544</v>
      </c>
      <c r="BS339">
        <v>1.1026400601427799</v>
      </c>
      <c r="BT339">
        <v>0</v>
      </c>
      <c r="BU339">
        <v>4.2502055946341502E-2</v>
      </c>
      <c r="BV339">
        <v>0.39722934551891798</v>
      </c>
      <c r="BW339">
        <v>4.3095071772710797E-2</v>
      </c>
      <c r="BX339">
        <v>0</v>
      </c>
      <c r="BY339">
        <v>0</v>
      </c>
      <c r="BZ339">
        <v>2</v>
      </c>
      <c r="CA339" t="s">
        <v>198</v>
      </c>
      <c r="CB339">
        <v>100</v>
      </c>
      <c r="CC339">
        <v>100</v>
      </c>
      <c r="CD339">
        <v>-1.637</v>
      </c>
      <c r="CE339">
        <v>0.373</v>
      </c>
      <c r="CF339">
        <v>2</v>
      </c>
      <c r="CG339">
        <v>1035.47</v>
      </c>
      <c r="CH339">
        <v>679.22799999999995</v>
      </c>
      <c r="CI339">
        <v>35.499299999999998</v>
      </c>
      <c r="CJ339">
        <v>37.864100000000001</v>
      </c>
      <c r="CK339">
        <v>30.0002</v>
      </c>
      <c r="CL339">
        <v>37.535299999999999</v>
      </c>
      <c r="CM339">
        <v>37.588200000000001</v>
      </c>
      <c r="CN339">
        <v>31.1846</v>
      </c>
      <c r="CO339">
        <v>-30</v>
      </c>
      <c r="CP339">
        <v>-30</v>
      </c>
      <c r="CQ339">
        <v>35.5</v>
      </c>
      <c r="CR339">
        <v>410</v>
      </c>
      <c r="CS339">
        <v>20</v>
      </c>
      <c r="CT339">
        <v>98.8626</v>
      </c>
      <c r="CU339">
        <v>99.250900000000001</v>
      </c>
    </row>
    <row r="340" spans="1:99" x14ac:dyDescent="0.25">
      <c r="A340">
        <v>324</v>
      </c>
      <c r="B340">
        <v>1591805038.5999999</v>
      </c>
      <c r="C340">
        <v>19224.0999999046</v>
      </c>
      <c r="D340" t="s">
        <v>982</v>
      </c>
      <c r="E340" t="s">
        <v>983</v>
      </c>
      <c r="F340">
        <v>1591805030.2451601</v>
      </c>
      <c r="G340">
        <f t="shared" si="145"/>
        <v>8.2434090646737963E-5</v>
      </c>
      <c r="H340">
        <f t="shared" si="146"/>
        <v>-2.0614817495169859</v>
      </c>
      <c r="I340">
        <f t="shared" si="147"/>
        <v>412.14438709677398</v>
      </c>
      <c r="J340">
        <f t="shared" si="148"/>
        <v>1232.9505412281317</v>
      </c>
      <c r="K340">
        <f t="shared" si="149"/>
        <v>125.55172697852515</v>
      </c>
      <c r="L340">
        <f t="shared" si="150"/>
        <v>41.968787744691333</v>
      </c>
      <c r="M340">
        <f t="shared" si="151"/>
        <v>3.8888517232629045E-3</v>
      </c>
      <c r="N340">
        <f t="shared" si="152"/>
        <v>2.7936755458027465</v>
      </c>
      <c r="O340">
        <f t="shared" si="153"/>
        <v>3.8858468114165083E-3</v>
      </c>
      <c r="P340">
        <f t="shared" si="154"/>
        <v>2.4289240367658307E-3</v>
      </c>
      <c r="Q340">
        <f t="shared" si="155"/>
        <v>-9.8181059251935508E-3</v>
      </c>
      <c r="R340">
        <f t="shared" si="156"/>
        <v>34.93494805798943</v>
      </c>
      <c r="S340">
        <f t="shared" si="157"/>
        <v>35.035232258064497</v>
      </c>
      <c r="T340">
        <f t="shared" si="158"/>
        <v>5.6594009291440708</v>
      </c>
      <c r="U340">
        <f t="shared" si="159"/>
        <v>63.839408958582041</v>
      </c>
      <c r="V340">
        <f t="shared" si="160"/>
        <v>3.5973660059951071</v>
      </c>
      <c r="W340">
        <f t="shared" si="161"/>
        <v>5.6350239838984395</v>
      </c>
      <c r="X340">
        <f t="shared" si="162"/>
        <v>2.0620349231489636</v>
      </c>
      <c r="Y340">
        <f t="shared" si="163"/>
        <v>-3.6353433975211442</v>
      </c>
      <c r="Z340">
        <f t="shared" si="164"/>
        <v>-11.740012054570384</v>
      </c>
      <c r="AA340">
        <f t="shared" si="165"/>
        <v>-0.9813865730607817</v>
      </c>
      <c r="AB340">
        <f t="shared" si="166"/>
        <v>-16.366560131077502</v>
      </c>
      <c r="AC340">
        <v>-1.22363392283834E-3</v>
      </c>
      <c r="AD340">
        <v>2.3633450965474801E-2</v>
      </c>
      <c r="AE340">
        <v>2.68081600011896</v>
      </c>
      <c r="AF340">
        <v>0</v>
      </c>
      <c r="AG340">
        <v>0</v>
      </c>
      <c r="AH340">
        <f t="shared" si="167"/>
        <v>1</v>
      </c>
      <c r="AI340">
        <f t="shared" si="168"/>
        <v>0</v>
      </c>
      <c r="AJ340">
        <f t="shared" si="169"/>
        <v>52415.741358484593</v>
      </c>
      <c r="AK340">
        <f t="shared" si="170"/>
        <v>-5.1376797096774202E-2</v>
      </c>
      <c r="AL340">
        <f t="shared" si="171"/>
        <v>-2.5174630577419359E-2</v>
      </c>
      <c r="AM340">
        <f t="shared" si="172"/>
        <v>0.49</v>
      </c>
      <c r="AN340">
        <f t="shared" si="173"/>
        <v>0.39</v>
      </c>
      <c r="AO340">
        <v>10.67</v>
      </c>
      <c r="AP340">
        <v>0.5</v>
      </c>
      <c r="AQ340" t="s">
        <v>196</v>
      </c>
      <c r="AR340">
        <v>1591805030.2451601</v>
      </c>
      <c r="AS340">
        <v>412.14438709677398</v>
      </c>
      <c r="AT340">
        <v>409.98132258064499</v>
      </c>
      <c r="AU340">
        <v>35.327067741935501</v>
      </c>
      <c r="AV340">
        <v>35.242229032258102</v>
      </c>
      <c r="AW340">
        <v>1000.13196774194</v>
      </c>
      <c r="AX340">
        <v>101.732322580645</v>
      </c>
      <c r="AY340">
        <v>9.7980241935483894E-2</v>
      </c>
      <c r="AZ340">
        <v>34.9572838709677</v>
      </c>
      <c r="BA340">
        <v>35.035232258064497</v>
      </c>
      <c r="BB340">
        <v>35.0444806451613</v>
      </c>
      <c r="BC340">
        <v>0</v>
      </c>
      <c r="BD340">
        <v>0</v>
      </c>
      <c r="BE340">
        <v>10002.4919354839</v>
      </c>
      <c r="BF340">
        <v>-5.1376797096774202E-2</v>
      </c>
      <c r="BG340">
        <v>2.09550677419355E-3</v>
      </c>
      <c r="BH340">
        <v>1591805020.0999999</v>
      </c>
      <c r="BI340" t="s">
        <v>981</v>
      </c>
      <c r="BJ340">
        <v>54</v>
      </c>
      <c r="BK340">
        <v>-1.637</v>
      </c>
      <c r="BL340">
        <v>0.373</v>
      </c>
      <c r="BM340">
        <v>410</v>
      </c>
      <c r="BN340">
        <v>35</v>
      </c>
      <c r="BO340">
        <v>0.39</v>
      </c>
      <c r="BP340">
        <v>0.24</v>
      </c>
      <c r="BQ340">
        <v>1.63583018731707</v>
      </c>
      <c r="BR340">
        <v>8.7049182094071593</v>
      </c>
      <c r="BS340">
        <v>1.01275194645066</v>
      </c>
      <c r="BT340">
        <v>0</v>
      </c>
      <c r="BU340">
        <v>6.4526161799999995E-2</v>
      </c>
      <c r="BV340">
        <v>0.33390462616722699</v>
      </c>
      <c r="BW340">
        <v>3.9191928200353998E-2</v>
      </c>
      <c r="BX340">
        <v>0</v>
      </c>
      <c r="BY340">
        <v>0</v>
      </c>
      <c r="BZ340">
        <v>2</v>
      </c>
      <c r="CA340" t="s">
        <v>198</v>
      </c>
      <c r="CB340">
        <v>100</v>
      </c>
      <c r="CC340">
        <v>100</v>
      </c>
      <c r="CD340">
        <v>-1.637</v>
      </c>
      <c r="CE340">
        <v>0.373</v>
      </c>
      <c r="CF340">
        <v>2</v>
      </c>
      <c r="CG340">
        <v>1039.24</v>
      </c>
      <c r="CH340">
        <v>679.64700000000005</v>
      </c>
      <c r="CI340">
        <v>35.499299999999998</v>
      </c>
      <c r="CJ340">
        <v>37.865099999999998</v>
      </c>
      <c r="CK340">
        <v>30.0002</v>
      </c>
      <c r="CL340">
        <v>37.532299999999999</v>
      </c>
      <c r="CM340">
        <v>37.588200000000001</v>
      </c>
      <c r="CN340">
        <v>31.185600000000001</v>
      </c>
      <c r="CO340">
        <v>-30</v>
      </c>
      <c r="CP340">
        <v>-30</v>
      </c>
      <c r="CQ340">
        <v>35.5</v>
      </c>
      <c r="CR340">
        <v>410</v>
      </c>
      <c r="CS340">
        <v>20</v>
      </c>
      <c r="CT340">
        <v>98.862700000000004</v>
      </c>
      <c r="CU340">
        <v>99.248000000000005</v>
      </c>
    </row>
    <row r="341" spans="1:99" x14ac:dyDescent="0.25">
      <c r="A341">
        <v>325</v>
      </c>
      <c r="B341">
        <v>1591805043.5999999</v>
      </c>
      <c r="C341">
        <v>19229.0999999046</v>
      </c>
      <c r="D341" t="s">
        <v>984</v>
      </c>
      <c r="E341" t="s">
        <v>985</v>
      </c>
      <c r="F341">
        <v>1591805035.03548</v>
      </c>
      <c r="G341">
        <f t="shared" si="145"/>
        <v>8.9620170659115487E-5</v>
      </c>
      <c r="H341">
        <f t="shared" si="146"/>
        <v>-2.2379732839288864</v>
      </c>
      <c r="I341">
        <f t="shared" si="147"/>
        <v>412.337290322581</v>
      </c>
      <c r="J341">
        <f t="shared" si="148"/>
        <v>1230.9421119337289</v>
      </c>
      <c r="K341">
        <f t="shared" si="149"/>
        <v>125.34717655478119</v>
      </c>
      <c r="L341">
        <f t="shared" si="150"/>
        <v>41.988420600047881</v>
      </c>
      <c r="M341">
        <f t="shared" si="151"/>
        <v>4.2333461794259002E-3</v>
      </c>
      <c r="N341">
        <f t="shared" si="152"/>
        <v>2.792490593629569</v>
      </c>
      <c r="O341">
        <f t="shared" si="153"/>
        <v>4.2297840596891038E-3</v>
      </c>
      <c r="P341">
        <f t="shared" si="154"/>
        <v>2.6439348224625721E-3</v>
      </c>
      <c r="Q341">
        <f t="shared" si="155"/>
        <v>-1.0006290109064522E-2</v>
      </c>
      <c r="R341">
        <f t="shared" si="156"/>
        <v>34.928724501862732</v>
      </c>
      <c r="S341">
        <f t="shared" si="157"/>
        <v>35.0291322580645</v>
      </c>
      <c r="T341">
        <f t="shared" si="158"/>
        <v>5.6574899647748946</v>
      </c>
      <c r="U341">
        <f t="shared" si="159"/>
        <v>63.865302739605532</v>
      </c>
      <c r="V341">
        <f t="shared" si="160"/>
        <v>3.5979737853738762</v>
      </c>
      <c r="W341">
        <f t="shared" si="161"/>
        <v>5.6336909574259684</v>
      </c>
      <c r="X341">
        <f t="shared" si="162"/>
        <v>2.0595161794010184</v>
      </c>
      <c r="Y341">
        <f t="shared" si="163"/>
        <v>-3.9522495260669928</v>
      </c>
      <c r="Z341">
        <f t="shared" si="164"/>
        <v>-11.459673941282889</v>
      </c>
      <c r="AA341">
        <f t="shared" si="165"/>
        <v>-0.95831026736551173</v>
      </c>
      <c r="AB341">
        <f t="shared" si="166"/>
        <v>-16.38024002482446</v>
      </c>
      <c r="AC341">
        <v>-1.22282813852632E-3</v>
      </c>
      <c r="AD341">
        <v>2.36178879251966E-2</v>
      </c>
      <c r="AE341">
        <v>2.6797053679279901</v>
      </c>
      <c r="AF341">
        <v>0</v>
      </c>
      <c r="AG341">
        <v>0</v>
      </c>
      <c r="AH341">
        <f t="shared" si="167"/>
        <v>1</v>
      </c>
      <c r="AI341">
        <f t="shared" si="168"/>
        <v>0</v>
      </c>
      <c r="AJ341">
        <f t="shared" si="169"/>
        <v>52383.357458667939</v>
      </c>
      <c r="AK341">
        <f t="shared" si="170"/>
        <v>-5.2361539032258098E-2</v>
      </c>
      <c r="AL341">
        <f t="shared" si="171"/>
        <v>-2.5657154125806467E-2</v>
      </c>
      <c r="AM341">
        <f t="shared" si="172"/>
        <v>0.49</v>
      </c>
      <c r="AN341">
        <f t="shared" si="173"/>
        <v>0.39</v>
      </c>
      <c r="AO341">
        <v>10.67</v>
      </c>
      <c r="AP341">
        <v>0.5</v>
      </c>
      <c r="AQ341" t="s">
        <v>196</v>
      </c>
      <c r="AR341">
        <v>1591805035.03548</v>
      </c>
      <c r="AS341">
        <v>412.337290322581</v>
      </c>
      <c r="AT341">
        <v>409.98874193548397</v>
      </c>
      <c r="AU341">
        <v>35.3330451612903</v>
      </c>
      <c r="AV341">
        <v>35.240796774193498</v>
      </c>
      <c r="AW341">
        <v>999.97422580645105</v>
      </c>
      <c r="AX341">
        <v>101.73216129032301</v>
      </c>
      <c r="AY341">
        <v>9.8115974193548394E-2</v>
      </c>
      <c r="AZ341">
        <v>34.953012903225797</v>
      </c>
      <c r="BA341">
        <v>35.0291322580645</v>
      </c>
      <c r="BB341">
        <v>35.040970967741899</v>
      </c>
      <c r="BC341">
        <v>0</v>
      </c>
      <c r="BD341">
        <v>0</v>
      </c>
      <c r="BE341">
        <v>9995.9209677419294</v>
      </c>
      <c r="BF341">
        <v>-5.2361539032258098E-2</v>
      </c>
      <c r="BG341">
        <v>2.1386635483870999E-3</v>
      </c>
      <c r="BH341">
        <v>1591805020.0999999</v>
      </c>
      <c r="BI341" t="s">
        <v>981</v>
      </c>
      <c r="BJ341">
        <v>54</v>
      </c>
      <c r="BK341">
        <v>-1.637</v>
      </c>
      <c r="BL341">
        <v>0.373</v>
      </c>
      <c r="BM341">
        <v>410</v>
      </c>
      <c r="BN341">
        <v>35</v>
      </c>
      <c r="BO341">
        <v>0.39</v>
      </c>
      <c r="BP341">
        <v>0.24</v>
      </c>
      <c r="BQ341">
        <v>2.20381312195122</v>
      </c>
      <c r="BR341">
        <v>2.27371480139435</v>
      </c>
      <c r="BS341">
        <v>0.41812120005008901</v>
      </c>
      <c r="BT341">
        <v>0</v>
      </c>
      <c r="BU341">
        <v>8.6615585365853703E-2</v>
      </c>
      <c r="BV341">
        <v>8.5159524041837298E-2</v>
      </c>
      <c r="BW341">
        <v>1.60017502900511E-2</v>
      </c>
      <c r="BX341">
        <v>1</v>
      </c>
      <c r="BY341">
        <v>1</v>
      </c>
      <c r="BZ341">
        <v>2</v>
      </c>
      <c r="CA341" t="s">
        <v>203</v>
      </c>
      <c r="CB341">
        <v>100</v>
      </c>
      <c r="CC341">
        <v>100</v>
      </c>
      <c r="CD341">
        <v>-1.637</v>
      </c>
      <c r="CE341">
        <v>0.373</v>
      </c>
      <c r="CF341">
        <v>2</v>
      </c>
      <c r="CG341">
        <v>1037.72</v>
      </c>
      <c r="CH341">
        <v>679.97400000000005</v>
      </c>
      <c r="CI341">
        <v>35.499299999999998</v>
      </c>
      <c r="CJ341">
        <v>37.865099999999998</v>
      </c>
      <c r="CK341">
        <v>30.0001</v>
      </c>
      <c r="CL341">
        <v>37.532299999999999</v>
      </c>
      <c r="CM341">
        <v>37.588200000000001</v>
      </c>
      <c r="CN341">
        <v>31.183800000000002</v>
      </c>
      <c r="CO341">
        <v>-30</v>
      </c>
      <c r="CP341">
        <v>-30</v>
      </c>
      <c r="CQ341">
        <v>35.5</v>
      </c>
      <c r="CR341">
        <v>410</v>
      </c>
      <c r="CS341">
        <v>20</v>
      </c>
      <c r="CT341">
        <v>98.861599999999996</v>
      </c>
      <c r="CU341">
        <v>99.248900000000006</v>
      </c>
    </row>
    <row r="342" spans="1:99" x14ac:dyDescent="0.25">
      <c r="A342">
        <v>326</v>
      </c>
      <c r="B342">
        <v>1591805048.5999999</v>
      </c>
      <c r="C342">
        <v>19234.0999999046</v>
      </c>
      <c r="D342" t="s">
        <v>986</v>
      </c>
      <c r="E342" t="s">
        <v>987</v>
      </c>
      <c r="F342">
        <v>1591805039.9709699</v>
      </c>
      <c r="G342">
        <f t="shared" si="145"/>
        <v>8.9482734683267817E-5</v>
      </c>
      <c r="H342">
        <f t="shared" si="146"/>
        <v>-2.2179483750836786</v>
      </c>
      <c r="I342">
        <f t="shared" si="147"/>
        <v>412.325548387097</v>
      </c>
      <c r="J342">
        <f t="shared" si="148"/>
        <v>1223.8543965049805</v>
      </c>
      <c r="K342">
        <f t="shared" si="149"/>
        <v>124.6252354829938</v>
      </c>
      <c r="L342">
        <f t="shared" si="150"/>
        <v>41.987158529758482</v>
      </c>
      <c r="M342">
        <f t="shared" si="151"/>
        <v>4.2315961764811975E-3</v>
      </c>
      <c r="N342">
        <f t="shared" si="152"/>
        <v>2.7932118994000552</v>
      </c>
      <c r="O342">
        <f t="shared" si="153"/>
        <v>4.2280379181246306E-3</v>
      </c>
      <c r="P342">
        <f t="shared" si="154"/>
        <v>2.6428431375007636E-3</v>
      </c>
      <c r="Q342">
        <f t="shared" si="155"/>
        <v>-4.767866833935477E-3</v>
      </c>
      <c r="R342">
        <f t="shared" si="156"/>
        <v>34.923999450775263</v>
      </c>
      <c r="S342">
        <f t="shared" si="157"/>
        <v>35.021122580645198</v>
      </c>
      <c r="T342">
        <f t="shared" si="158"/>
        <v>5.6549816019763357</v>
      </c>
      <c r="U342">
        <f t="shared" si="159"/>
        <v>63.878295864988353</v>
      </c>
      <c r="V342">
        <f t="shared" si="160"/>
        <v>3.5977489976475399</v>
      </c>
      <c r="W342">
        <f t="shared" si="161"/>
        <v>5.6321931399855378</v>
      </c>
      <c r="X342">
        <f t="shared" si="162"/>
        <v>2.0572326043287958</v>
      </c>
      <c r="Y342">
        <f t="shared" si="163"/>
        <v>-3.9461885995321109</v>
      </c>
      <c r="Z342">
        <f t="shared" si="164"/>
        <v>-10.979296249948629</v>
      </c>
      <c r="AA342">
        <f t="shared" si="165"/>
        <v>-0.9178445305314582</v>
      </c>
      <c r="AB342">
        <f t="shared" si="166"/>
        <v>-15.848097246846134</v>
      </c>
      <c r="AC342">
        <v>-1.2233185970391899E-3</v>
      </c>
      <c r="AD342">
        <v>2.3627360715218398E-2</v>
      </c>
      <c r="AE342">
        <v>2.6803814371911301</v>
      </c>
      <c r="AF342">
        <v>0</v>
      </c>
      <c r="AG342">
        <v>0</v>
      </c>
      <c r="AH342">
        <f t="shared" si="167"/>
        <v>1</v>
      </c>
      <c r="AI342">
        <f t="shared" si="168"/>
        <v>0</v>
      </c>
      <c r="AJ342">
        <f t="shared" si="169"/>
        <v>52404.312352278605</v>
      </c>
      <c r="AK342">
        <f t="shared" si="170"/>
        <v>-2.4949590967741901E-2</v>
      </c>
      <c r="AL342">
        <f t="shared" si="171"/>
        <v>-1.2225299574193531E-2</v>
      </c>
      <c r="AM342">
        <f t="shared" si="172"/>
        <v>0.49</v>
      </c>
      <c r="AN342">
        <f t="shared" si="173"/>
        <v>0.39</v>
      </c>
      <c r="AO342">
        <v>10.67</v>
      </c>
      <c r="AP342">
        <v>0.5</v>
      </c>
      <c r="AQ342" t="s">
        <v>196</v>
      </c>
      <c r="AR342">
        <v>1591805039.9709699</v>
      </c>
      <c r="AS342">
        <v>412.325548387097</v>
      </c>
      <c r="AT342">
        <v>409.99832258064498</v>
      </c>
      <c r="AU342">
        <v>35.330893548387102</v>
      </c>
      <c r="AV342">
        <v>35.238787096774203</v>
      </c>
      <c r="AW342">
        <v>999.98154838709695</v>
      </c>
      <c r="AX342">
        <v>101.73148387096801</v>
      </c>
      <c r="AY342">
        <v>9.8632390322580699E-2</v>
      </c>
      <c r="AZ342">
        <v>34.948212903225802</v>
      </c>
      <c r="BA342">
        <v>35.021122580645198</v>
      </c>
      <c r="BB342">
        <v>35.036593548387103</v>
      </c>
      <c r="BC342">
        <v>0</v>
      </c>
      <c r="BD342">
        <v>0</v>
      </c>
      <c r="BE342">
        <v>9999.9967741935507</v>
      </c>
      <c r="BF342">
        <v>-2.4949590967741901E-2</v>
      </c>
      <c r="BG342">
        <v>2.2351487096774199E-3</v>
      </c>
      <c r="BH342">
        <v>1591805020.0999999</v>
      </c>
      <c r="BI342" t="s">
        <v>981</v>
      </c>
      <c r="BJ342">
        <v>54</v>
      </c>
      <c r="BK342">
        <v>-1.637</v>
      </c>
      <c r="BL342">
        <v>0.373</v>
      </c>
      <c r="BM342">
        <v>410</v>
      </c>
      <c r="BN342">
        <v>35</v>
      </c>
      <c r="BO342">
        <v>0.39</v>
      </c>
      <c r="BP342">
        <v>0.24</v>
      </c>
      <c r="BQ342">
        <v>2.33481658536585</v>
      </c>
      <c r="BR342">
        <v>-0.20942822299643599</v>
      </c>
      <c r="BS342">
        <v>3.9119258098715699E-2</v>
      </c>
      <c r="BT342">
        <v>0</v>
      </c>
      <c r="BU342">
        <v>9.2272041463414597E-2</v>
      </c>
      <c r="BV342">
        <v>-2.3376773519161401E-3</v>
      </c>
      <c r="BW342">
        <v>1.01015257963064E-3</v>
      </c>
      <c r="BX342">
        <v>1</v>
      </c>
      <c r="BY342">
        <v>1</v>
      </c>
      <c r="BZ342">
        <v>2</v>
      </c>
      <c r="CA342" t="s">
        <v>203</v>
      </c>
      <c r="CB342">
        <v>100</v>
      </c>
      <c r="CC342">
        <v>100</v>
      </c>
      <c r="CD342">
        <v>-1.637</v>
      </c>
      <c r="CE342">
        <v>0.373</v>
      </c>
      <c r="CF342">
        <v>2</v>
      </c>
      <c r="CG342">
        <v>1040.25</v>
      </c>
      <c r="CH342">
        <v>680.06700000000001</v>
      </c>
      <c r="CI342">
        <v>35.499299999999998</v>
      </c>
      <c r="CJ342">
        <v>37.868600000000001</v>
      </c>
      <c r="CK342">
        <v>30.0001</v>
      </c>
      <c r="CL342">
        <v>37.532299999999999</v>
      </c>
      <c r="CM342">
        <v>37.588200000000001</v>
      </c>
      <c r="CN342">
        <v>31.184699999999999</v>
      </c>
      <c r="CO342">
        <v>-30</v>
      </c>
      <c r="CP342">
        <v>-30</v>
      </c>
      <c r="CQ342">
        <v>35.5</v>
      </c>
      <c r="CR342">
        <v>410</v>
      </c>
      <c r="CS342">
        <v>20</v>
      </c>
      <c r="CT342">
        <v>98.861599999999996</v>
      </c>
      <c r="CU342">
        <v>99.248699999999999</v>
      </c>
    </row>
    <row r="343" spans="1:99" x14ac:dyDescent="0.25">
      <c r="A343">
        <v>327</v>
      </c>
      <c r="B343">
        <v>1591805053.5999999</v>
      </c>
      <c r="C343">
        <v>19239.0999999046</v>
      </c>
      <c r="D343" t="s">
        <v>988</v>
      </c>
      <c r="E343" t="s">
        <v>989</v>
      </c>
      <c r="F343">
        <v>1591805044.9709699</v>
      </c>
      <c r="G343">
        <f t="shared" si="145"/>
        <v>9.0497966777426748E-5</v>
      </c>
      <c r="H343">
        <f t="shared" si="146"/>
        <v>-2.2196669997886458</v>
      </c>
      <c r="I343">
        <f t="shared" si="147"/>
        <v>412.31516129032298</v>
      </c>
      <c r="J343">
        <f t="shared" si="148"/>
        <v>1214.3921798459785</v>
      </c>
      <c r="K343">
        <f t="shared" si="149"/>
        <v>123.66248216093125</v>
      </c>
      <c r="L343">
        <f t="shared" si="150"/>
        <v>41.986367438740309</v>
      </c>
      <c r="M343">
        <f t="shared" si="151"/>
        <v>4.2841279693809752E-3</v>
      </c>
      <c r="N343">
        <f t="shared" si="152"/>
        <v>2.7940310374331472</v>
      </c>
      <c r="O343">
        <f t="shared" si="153"/>
        <v>4.2804819263115388E-3</v>
      </c>
      <c r="P343">
        <f t="shared" si="154"/>
        <v>2.6756285203081882E-3</v>
      </c>
      <c r="Q343">
        <f t="shared" si="155"/>
        <v>-2.917096067516126E-3</v>
      </c>
      <c r="R343">
        <f t="shared" si="156"/>
        <v>34.917733244200654</v>
      </c>
      <c r="S343">
        <f t="shared" si="157"/>
        <v>35.013767741935503</v>
      </c>
      <c r="T343">
        <f t="shared" si="158"/>
        <v>5.6526791640663419</v>
      </c>
      <c r="U343">
        <f t="shared" si="159"/>
        <v>63.896156483416966</v>
      </c>
      <c r="V343">
        <f t="shared" si="160"/>
        <v>3.5975570147075882</v>
      </c>
      <c r="W343">
        <f t="shared" si="161"/>
        <v>5.6303183363482372</v>
      </c>
      <c r="X343">
        <f t="shared" si="162"/>
        <v>2.0551221493587537</v>
      </c>
      <c r="Y343">
        <f t="shared" si="163"/>
        <v>-3.9909603348845195</v>
      </c>
      <c r="Z343">
        <f t="shared" si="164"/>
        <v>-10.779891972965579</v>
      </c>
      <c r="AA343">
        <f t="shared" si="165"/>
        <v>-0.90085193953398079</v>
      </c>
      <c r="AB343">
        <f t="shared" si="166"/>
        <v>-15.674621343451596</v>
      </c>
      <c r="AC343">
        <v>-1.2238757271547699E-3</v>
      </c>
      <c r="AD343">
        <v>2.3638121210675499E-2</v>
      </c>
      <c r="AE343">
        <v>2.6811491893885102</v>
      </c>
      <c r="AF343">
        <v>0</v>
      </c>
      <c r="AG343">
        <v>0</v>
      </c>
      <c r="AH343">
        <f t="shared" si="167"/>
        <v>1</v>
      </c>
      <c r="AI343">
        <f t="shared" si="168"/>
        <v>0</v>
      </c>
      <c r="AJ343">
        <f t="shared" si="169"/>
        <v>52428.232241430262</v>
      </c>
      <c r="AK343">
        <f t="shared" si="170"/>
        <v>-1.52647622580645E-2</v>
      </c>
      <c r="AL343">
        <f t="shared" si="171"/>
        <v>-7.4797335064516052E-3</v>
      </c>
      <c r="AM343">
        <f t="shared" si="172"/>
        <v>0.49</v>
      </c>
      <c r="AN343">
        <f t="shared" si="173"/>
        <v>0.39</v>
      </c>
      <c r="AO343">
        <v>10.67</v>
      </c>
      <c r="AP343">
        <v>0.5</v>
      </c>
      <c r="AQ343" t="s">
        <v>196</v>
      </c>
      <c r="AR343">
        <v>1591805044.9709699</v>
      </c>
      <c r="AS343">
        <v>412.31516129032298</v>
      </c>
      <c r="AT343">
        <v>409.986548387097</v>
      </c>
      <c r="AU343">
        <v>35.328783870967698</v>
      </c>
      <c r="AV343">
        <v>35.235632258064499</v>
      </c>
      <c r="AW343">
        <v>999.98199999999997</v>
      </c>
      <c r="AX343">
        <v>101.73183870967701</v>
      </c>
      <c r="AY343">
        <v>9.8924212903225797E-2</v>
      </c>
      <c r="AZ343">
        <v>34.942203225806502</v>
      </c>
      <c r="BA343">
        <v>35.013767741935503</v>
      </c>
      <c r="BB343">
        <v>35.026993548387097</v>
      </c>
      <c r="BC343">
        <v>0</v>
      </c>
      <c r="BD343">
        <v>0</v>
      </c>
      <c r="BE343">
        <v>10004.516129032299</v>
      </c>
      <c r="BF343">
        <v>-1.52647622580645E-2</v>
      </c>
      <c r="BG343">
        <v>2.2921767741935499E-3</v>
      </c>
      <c r="BH343">
        <v>1591805020.0999999</v>
      </c>
      <c r="BI343" t="s">
        <v>981</v>
      </c>
      <c r="BJ343">
        <v>54</v>
      </c>
      <c r="BK343">
        <v>-1.637</v>
      </c>
      <c r="BL343">
        <v>0.373</v>
      </c>
      <c r="BM343">
        <v>410</v>
      </c>
      <c r="BN343">
        <v>35</v>
      </c>
      <c r="BO343">
        <v>0.39</v>
      </c>
      <c r="BP343">
        <v>0.24</v>
      </c>
      <c r="BQ343">
        <v>2.33135170731707</v>
      </c>
      <c r="BR343">
        <v>-9.8514773519339294E-2</v>
      </c>
      <c r="BS343">
        <v>3.6541990674440798E-2</v>
      </c>
      <c r="BT343">
        <v>1</v>
      </c>
      <c r="BU343">
        <v>9.2829912195121905E-2</v>
      </c>
      <c r="BV343">
        <v>1.33648348432054E-2</v>
      </c>
      <c r="BW343">
        <v>1.75584914738934E-3</v>
      </c>
      <c r="BX343">
        <v>1</v>
      </c>
      <c r="BY343">
        <v>2</v>
      </c>
      <c r="BZ343">
        <v>2</v>
      </c>
      <c r="CA343" t="s">
        <v>289</v>
      </c>
      <c r="CB343">
        <v>100</v>
      </c>
      <c r="CC343">
        <v>100</v>
      </c>
      <c r="CD343">
        <v>-1.637</v>
      </c>
      <c r="CE343">
        <v>0.373</v>
      </c>
      <c r="CF343">
        <v>2</v>
      </c>
      <c r="CG343">
        <v>1040.4100000000001</v>
      </c>
      <c r="CH343">
        <v>680.06700000000001</v>
      </c>
      <c r="CI343">
        <v>35.499200000000002</v>
      </c>
      <c r="CJ343">
        <v>37.868699999999997</v>
      </c>
      <c r="CK343">
        <v>30.0001</v>
      </c>
      <c r="CL343">
        <v>37.533000000000001</v>
      </c>
      <c r="CM343">
        <v>37.588200000000001</v>
      </c>
      <c r="CN343">
        <v>31.186399999999999</v>
      </c>
      <c r="CO343">
        <v>-30</v>
      </c>
      <c r="CP343">
        <v>-30</v>
      </c>
      <c r="CQ343">
        <v>35.5</v>
      </c>
      <c r="CR343">
        <v>410</v>
      </c>
      <c r="CS343">
        <v>20</v>
      </c>
      <c r="CT343">
        <v>98.8626</v>
      </c>
      <c r="CU343">
        <v>99.247100000000003</v>
      </c>
    </row>
    <row r="344" spans="1:99" x14ac:dyDescent="0.25">
      <c r="A344">
        <v>328</v>
      </c>
      <c r="B344">
        <v>1591805058.5999999</v>
      </c>
      <c r="C344">
        <v>19244.0999999046</v>
      </c>
      <c r="D344" t="s">
        <v>990</v>
      </c>
      <c r="E344" t="s">
        <v>991</v>
      </c>
      <c r="F344">
        <v>1591805049.9709699</v>
      </c>
      <c r="G344">
        <f t="shared" si="145"/>
        <v>9.0924119058535463E-5</v>
      </c>
      <c r="H344">
        <f t="shared" si="146"/>
        <v>-2.2003765264727737</v>
      </c>
      <c r="I344">
        <f t="shared" si="147"/>
        <v>412.29729032258098</v>
      </c>
      <c r="J344">
        <f t="shared" si="148"/>
        <v>1202.6771626415075</v>
      </c>
      <c r="K344">
        <f t="shared" si="149"/>
        <v>122.46993341585441</v>
      </c>
      <c r="L344">
        <f t="shared" si="150"/>
        <v>41.984684886209052</v>
      </c>
      <c r="M344">
        <f t="shared" si="151"/>
        <v>4.3088476478803416E-3</v>
      </c>
      <c r="N344">
        <f t="shared" si="152"/>
        <v>2.794330335214354</v>
      </c>
      <c r="O344">
        <f t="shared" si="153"/>
        <v>4.3051598218762886E-3</v>
      </c>
      <c r="P344">
        <f t="shared" si="154"/>
        <v>2.6910559545418487E-3</v>
      </c>
      <c r="Q344">
        <f t="shared" si="155"/>
        <v>-2.548531545677424E-3</v>
      </c>
      <c r="R344">
        <f t="shared" si="156"/>
        <v>34.910454913892252</v>
      </c>
      <c r="S344">
        <f t="shared" si="157"/>
        <v>35.0061161290323</v>
      </c>
      <c r="T344">
        <f t="shared" si="158"/>
        <v>5.6502846855399316</v>
      </c>
      <c r="U344">
        <f t="shared" si="159"/>
        <v>63.916712689017366</v>
      </c>
      <c r="V344">
        <f t="shared" si="160"/>
        <v>3.5972856201996248</v>
      </c>
      <c r="W344">
        <f t="shared" si="161"/>
        <v>5.6280829674423112</v>
      </c>
      <c r="X344">
        <f t="shared" si="162"/>
        <v>2.0529990653403067</v>
      </c>
      <c r="Y344">
        <f t="shared" si="163"/>
        <v>-4.0097536504814135</v>
      </c>
      <c r="Z344">
        <f t="shared" si="164"/>
        <v>-10.708152556459243</v>
      </c>
      <c r="AA344">
        <f t="shared" si="165"/>
        <v>-0.89469640651892146</v>
      </c>
      <c r="AB344">
        <f t="shared" si="166"/>
        <v>-15.615151145005257</v>
      </c>
      <c r="AC344">
        <v>-1.22407933184884E-3</v>
      </c>
      <c r="AD344">
        <v>2.3642053662582901E-2</v>
      </c>
      <c r="AE344">
        <v>2.68142970807832</v>
      </c>
      <c r="AF344">
        <v>0</v>
      </c>
      <c r="AG344">
        <v>0</v>
      </c>
      <c r="AH344">
        <f t="shared" si="167"/>
        <v>1</v>
      </c>
      <c r="AI344">
        <f t="shared" si="168"/>
        <v>0</v>
      </c>
      <c r="AJ344">
        <f t="shared" si="169"/>
        <v>52437.819192844436</v>
      </c>
      <c r="AK344">
        <f t="shared" si="170"/>
        <v>-1.33361148387097E-2</v>
      </c>
      <c r="AL344">
        <f t="shared" si="171"/>
        <v>-6.534696270967753E-3</v>
      </c>
      <c r="AM344">
        <f t="shared" si="172"/>
        <v>0.49</v>
      </c>
      <c r="AN344">
        <f t="shared" si="173"/>
        <v>0.39</v>
      </c>
      <c r="AO344">
        <v>10.67</v>
      </c>
      <c r="AP344">
        <v>0.5</v>
      </c>
      <c r="AQ344" t="s">
        <v>196</v>
      </c>
      <c r="AR344">
        <v>1591805049.9709699</v>
      </c>
      <c r="AS344">
        <v>412.29729032258098</v>
      </c>
      <c r="AT344">
        <v>409.989451612903</v>
      </c>
      <c r="AU344">
        <v>35.326003225806502</v>
      </c>
      <c r="AV344">
        <v>35.2324129032258</v>
      </c>
      <c r="AW344">
        <v>999.98422580645195</v>
      </c>
      <c r="AX344">
        <v>101.731935483871</v>
      </c>
      <c r="AY344">
        <v>9.9160358064516105E-2</v>
      </c>
      <c r="AZ344">
        <v>34.935035483870998</v>
      </c>
      <c r="BA344">
        <v>35.0061161290323</v>
      </c>
      <c r="BB344">
        <v>35.017738709677403</v>
      </c>
      <c r="BC344">
        <v>0</v>
      </c>
      <c r="BD344">
        <v>0</v>
      </c>
      <c r="BE344">
        <v>10006.1709677419</v>
      </c>
      <c r="BF344">
        <v>-1.33361148387097E-2</v>
      </c>
      <c r="BG344">
        <v>2.2764551612903198E-3</v>
      </c>
      <c r="BH344">
        <v>1591805020.0999999</v>
      </c>
      <c r="BI344" t="s">
        <v>981</v>
      </c>
      <c r="BJ344">
        <v>54</v>
      </c>
      <c r="BK344">
        <v>-1.637</v>
      </c>
      <c r="BL344">
        <v>0.373</v>
      </c>
      <c r="BM344">
        <v>410</v>
      </c>
      <c r="BN344">
        <v>35</v>
      </c>
      <c r="BO344">
        <v>0.39</v>
      </c>
      <c r="BP344">
        <v>0.24</v>
      </c>
      <c r="BQ344">
        <v>2.3157060975609798</v>
      </c>
      <c r="BR344">
        <v>-0.13157414634131101</v>
      </c>
      <c r="BS344">
        <v>3.0883044750536701E-2</v>
      </c>
      <c r="BT344">
        <v>0</v>
      </c>
      <c r="BU344">
        <v>9.3309541463414594E-2</v>
      </c>
      <c r="BV344">
        <v>9.2918905923413102E-3</v>
      </c>
      <c r="BW344">
        <v>1.6953766164765299E-3</v>
      </c>
      <c r="BX344">
        <v>1</v>
      </c>
      <c r="BY344">
        <v>1</v>
      </c>
      <c r="BZ344">
        <v>2</v>
      </c>
      <c r="CA344" t="s">
        <v>203</v>
      </c>
      <c r="CB344">
        <v>100</v>
      </c>
      <c r="CC344">
        <v>100</v>
      </c>
      <c r="CD344">
        <v>-1.637</v>
      </c>
      <c r="CE344">
        <v>0.373</v>
      </c>
      <c r="CF344">
        <v>2</v>
      </c>
      <c r="CG344">
        <v>1038.6300000000001</v>
      </c>
      <c r="CH344">
        <v>679.85699999999997</v>
      </c>
      <c r="CI344">
        <v>35.499200000000002</v>
      </c>
      <c r="CJ344">
        <v>37.868699999999997</v>
      </c>
      <c r="CK344">
        <v>30.0002</v>
      </c>
      <c r="CL344">
        <v>37.533200000000001</v>
      </c>
      <c r="CM344">
        <v>37.588200000000001</v>
      </c>
      <c r="CN344">
        <v>31.187799999999999</v>
      </c>
      <c r="CO344">
        <v>-30</v>
      </c>
      <c r="CP344">
        <v>-30</v>
      </c>
      <c r="CQ344">
        <v>35.5</v>
      </c>
      <c r="CR344">
        <v>410</v>
      </c>
      <c r="CS344">
        <v>20</v>
      </c>
      <c r="CT344">
        <v>98.863200000000006</v>
      </c>
      <c r="CU344">
        <v>99.246600000000001</v>
      </c>
    </row>
    <row r="345" spans="1:99" x14ac:dyDescent="0.25">
      <c r="A345">
        <v>329</v>
      </c>
      <c r="B345">
        <v>1591805311.5999999</v>
      </c>
      <c r="C345">
        <v>19497.0999999046</v>
      </c>
      <c r="D345" t="s">
        <v>993</v>
      </c>
      <c r="E345" t="s">
        <v>994</v>
      </c>
      <c r="F345">
        <v>1591805303.5999999</v>
      </c>
      <c r="G345">
        <f t="shared" si="145"/>
        <v>2.3165939874014306E-4</v>
      </c>
      <c r="H345">
        <f t="shared" si="146"/>
        <v>-3.3986862282248054</v>
      </c>
      <c r="I345">
        <f t="shared" si="147"/>
        <v>412.77112903225799</v>
      </c>
      <c r="J345">
        <f t="shared" si="148"/>
        <v>880.93464917753545</v>
      </c>
      <c r="K345">
        <f t="shared" si="149"/>
        <v>89.703368536143074</v>
      </c>
      <c r="L345">
        <f t="shared" si="150"/>
        <v>42.031450055040835</v>
      </c>
      <c r="M345">
        <f t="shared" si="151"/>
        <v>1.1124294069166664E-2</v>
      </c>
      <c r="N345">
        <f t="shared" si="152"/>
        <v>2.7922028663359595</v>
      </c>
      <c r="O345">
        <f t="shared" si="153"/>
        <v>1.1099730659202695E-2</v>
      </c>
      <c r="P345">
        <f t="shared" si="154"/>
        <v>6.9395340240377612E-3</v>
      </c>
      <c r="Q345">
        <f t="shared" si="155"/>
        <v>-1.1269018435161298E-2</v>
      </c>
      <c r="R345">
        <f t="shared" si="156"/>
        <v>34.777662799174223</v>
      </c>
      <c r="S345">
        <f t="shared" si="157"/>
        <v>34.9441225806452</v>
      </c>
      <c r="T345">
        <f t="shared" si="158"/>
        <v>5.6309170471998291</v>
      </c>
      <c r="U345">
        <f t="shared" si="159"/>
        <v>64.338096035710706</v>
      </c>
      <c r="V345">
        <f t="shared" si="160"/>
        <v>3.6020530326575209</v>
      </c>
      <c r="W345">
        <f t="shared" si="161"/>
        <v>5.5986316888491849</v>
      </c>
      <c r="X345">
        <f t="shared" si="162"/>
        <v>2.0288640145423082</v>
      </c>
      <c r="Y345">
        <f t="shared" si="163"/>
        <v>-10.216179484440309</v>
      </c>
      <c r="Z345">
        <f t="shared" si="164"/>
        <v>-15.618552133130263</v>
      </c>
      <c r="AA345">
        <f t="shared" si="165"/>
        <v>-1.3049722443358618</v>
      </c>
      <c r="AB345">
        <f t="shared" si="166"/>
        <v>-27.150972880341595</v>
      </c>
      <c r="AC345">
        <v>-1.22289259448604E-3</v>
      </c>
      <c r="AD345">
        <v>2.3619132837367701E-2</v>
      </c>
      <c r="AE345">
        <v>2.6797942271699502</v>
      </c>
      <c r="AF345">
        <v>0</v>
      </c>
      <c r="AG345">
        <v>0</v>
      </c>
      <c r="AH345">
        <f t="shared" si="167"/>
        <v>1</v>
      </c>
      <c r="AI345">
        <f t="shared" si="168"/>
        <v>0</v>
      </c>
      <c r="AJ345">
        <f t="shared" si="169"/>
        <v>52405.122941461283</v>
      </c>
      <c r="AK345">
        <f t="shared" si="170"/>
        <v>-5.89692225806452E-2</v>
      </c>
      <c r="AL345">
        <f t="shared" si="171"/>
        <v>-2.8894919064516147E-2</v>
      </c>
      <c r="AM345">
        <f t="shared" si="172"/>
        <v>0.49</v>
      </c>
      <c r="AN345">
        <f t="shared" si="173"/>
        <v>0.39</v>
      </c>
      <c r="AO345">
        <v>8.5</v>
      </c>
      <c r="AP345">
        <v>0.5</v>
      </c>
      <c r="AQ345" t="s">
        <v>196</v>
      </c>
      <c r="AR345">
        <v>1591805303.5999999</v>
      </c>
      <c r="AS345">
        <v>412.77112903225799</v>
      </c>
      <c r="AT345">
        <v>409.96390322580601</v>
      </c>
      <c r="AU345">
        <v>35.374070967741901</v>
      </c>
      <c r="AV345">
        <v>35.1841516129032</v>
      </c>
      <c r="AW345">
        <v>1000.13483870968</v>
      </c>
      <c r="AX345">
        <v>101.729677419355</v>
      </c>
      <c r="AY345">
        <v>9.7817525806451602E-2</v>
      </c>
      <c r="AZ345">
        <v>34.840367741935502</v>
      </c>
      <c r="BA345">
        <v>34.9441225806452</v>
      </c>
      <c r="BB345">
        <v>34.940606451612901</v>
      </c>
      <c r="BC345">
        <v>0</v>
      </c>
      <c r="BD345">
        <v>0</v>
      </c>
      <c r="BE345">
        <v>9996.6919354838701</v>
      </c>
      <c r="BF345">
        <v>-5.89692225806452E-2</v>
      </c>
      <c r="BG345">
        <v>1.93583064516129E-3</v>
      </c>
      <c r="BH345">
        <v>1591805295.0999999</v>
      </c>
      <c r="BI345" t="s">
        <v>995</v>
      </c>
      <c r="BJ345">
        <v>55</v>
      </c>
      <c r="BK345">
        <v>-1.6639999999999999</v>
      </c>
      <c r="BL345">
        <v>0.372</v>
      </c>
      <c r="BM345">
        <v>410</v>
      </c>
      <c r="BN345">
        <v>35</v>
      </c>
      <c r="BO345">
        <v>0.33</v>
      </c>
      <c r="BP345">
        <v>0.19</v>
      </c>
      <c r="BQ345">
        <v>2.0473173146341499</v>
      </c>
      <c r="BR345">
        <v>14.1405910452954</v>
      </c>
      <c r="BS345">
        <v>1.5537576131420501</v>
      </c>
      <c r="BT345">
        <v>0</v>
      </c>
      <c r="BU345">
        <v>0.138497646414634</v>
      </c>
      <c r="BV345">
        <v>0.95240773845987103</v>
      </c>
      <c r="BW345">
        <v>0.10423441001717899</v>
      </c>
      <c r="BX345">
        <v>0</v>
      </c>
      <c r="BY345">
        <v>0</v>
      </c>
      <c r="BZ345">
        <v>2</v>
      </c>
      <c r="CA345" t="s">
        <v>198</v>
      </c>
      <c r="CB345">
        <v>100</v>
      </c>
      <c r="CC345">
        <v>100</v>
      </c>
      <c r="CD345">
        <v>-1.6639999999999999</v>
      </c>
      <c r="CE345">
        <v>0.372</v>
      </c>
      <c r="CF345">
        <v>2</v>
      </c>
      <c r="CG345">
        <v>1038.4000000000001</v>
      </c>
      <c r="CH345">
        <v>678.09299999999996</v>
      </c>
      <c r="CI345">
        <v>35.499000000000002</v>
      </c>
      <c r="CJ345">
        <v>37.886800000000001</v>
      </c>
      <c r="CK345">
        <v>30.0001</v>
      </c>
      <c r="CL345">
        <v>37.551900000000003</v>
      </c>
      <c r="CM345">
        <v>37.605899999999998</v>
      </c>
      <c r="CN345">
        <v>31.2073</v>
      </c>
      <c r="CO345">
        <v>-30</v>
      </c>
      <c r="CP345">
        <v>-30</v>
      </c>
      <c r="CQ345">
        <v>35.5</v>
      </c>
      <c r="CR345">
        <v>410</v>
      </c>
      <c r="CS345">
        <v>20</v>
      </c>
      <c r="CT345">
        <v>98.868099999999998</v>
      </c>
      <c r="CU345">
        <v>99.243099999999998</v>
      </c>
    </row>
    <row r="346" spans="1:99" x14ac:dyDescent="0.25">
      <c r="A346">
        <v>330</v>
      </c>
      <c r="B346">
        <v>1591805316.5999999</v>
      </c>
      <c r="C346">
        <v>19502.0999999046</v>
      </c>
      <c r="D346" t="s">
        <v>996</v>
      </c>
      <c r="E346" t="s">
        <v>997</v>
      </c>
      <c r="F346">
        <v>1591805308.2451601</v>
      </c>
      <c r="G346">
        <f t="shared" si="145"/>
        <v>2.8061666914774689E-4</v>
      </c>
      <c r="H346">
        <f t="shared" si="146"/>
        <v>-4.1347472815874493</v>
      </c>
      <c r="I346">
        <f t="shared" si="147"/>
        <v>413.38838709677401</v>
      </c>
      <c r="J346">
        <f t="shared" si="148"/>
        <v>882.21281772223256</v>
      </c>
      <c r="K346">
        <f t="shared" si="149"/>
        <v>89.833414830918073</v>
      </c>
      <c r="L346">
        <f t="shared" si="150"/>
        <v>42.094254037511675</v>
      </c>
      <c r="M346">
        <f t="shared" si="151"/>
        <v>1.3521706662382244E-2</v>
      </c>
      <c r="N346">
        <f t="shared" si="152"/>
        <v>2.7926954791482488</v>
      </c>
      <c r="O346">
        <f t="shared" si="153"/>
        <v>1.348544002590312E-2</v>
      </c>
      <c r="P346">
        <f t="shared" si="154"/>
        <v>8.4316502640311257E-3</v>
      </c>
      <c r="Q346">
        <f t="shared" si="155"/>
        <v>-1.1512023044516127E-2</v>
      </c>
      <c r="R346">
        <f t="shared" si="156"/>
        <v>34.760984842130746</v>
      </c>
      <c r="S346">
        <f t="shared" si="157"/>
        <v>34.937632258064497</v>
      </c>
      <c r="T346">
        <f t="shared" si="158"/>
        <v>5.6288927216892146</v>
      </c>
      <c r="U346">
        <f t="shared" si="159"/>
        <v>64.422089105313859</v>
      </c>
      <c r="V346">
        <f t="shared" si="160"/>
        <v>3.6060653632924367</v>
      </c>
      <c r="W346">
        <f t="shared" si="161"/>
        <v>5.5975604227882609</v>
      </c>
      <c r="X346">
        <f t="shared" si="162"/>
        <v>2.022827358396778</v>
      </c>
      <c r="Y346">
        <f t="shared" si="163"/>
        <v>-12.375195109415639</v>
      </c>
      <c r="Z346">
        <f t="shared" si="164"/>
        <v>-15.163800110094106</v>
      </c>
      <c r="AA346">
        <f t="shared" si="165"/>
        <v>-1.2666916406809494</v>
      </c>
      <c r="AB346">
        <f t="shared" si="166"/>
        <v>-28.817198883235211</v>
      </c>
      <c r="AC346">
        <v>-1.2232276200929699E-3</v>
      </c>
      <c r="AD346">
        <v>2.3625603572696E-2</v>
      </c>
      <c r="AE346">
        <v>2.68025604433205</v>
      </c>
      <c r="AF346">
        <v>0</v>
      </c>
      <c r="AG346">
        <v>0</v>
      </c>
      <c r="AH346">
        <f t="shared" si="167"/>
        <v>1</v>
      </c>
      <c r="AI346">
        <f t="shared" si="168"/>
        <v>0</v>
      </c>
      <c r="AJ346">
        <f t="shared" si="169"/>
        <v>52419.481462012656</v>
      </c>
      <c r="AK346">
        <f t="shared" si="170"/>
        <v>-6.0240832258064501E-2</v>
      </c>
      <c r="AL346">
        <f t="shared" si="171"/>
        <v>-2.9518007806451606E-2</v>
      </c>
      <c r="AM346">
        <f t="shared" si="172"/>
        <v>0.49</v>
      </c>
      <c r="AN346">
        <f t="shared" si="173"/>
        <v>0.39</v>
      </c>
      <c r="AO346">
        <v>8.5</v>
      </c>
      <c r="AP346">
        <v>0.5</v>
      </c>
      <c r="AQ346" t="s">
        <v>196</v>
      </c>
      <c r="AR346">
        <v>1591805308.2451601</v>
      </c>
      <c r="AS346">
        <v>413.38838709677401</v>
      </c>
      <c r="AT346">
        <v>409.972451612903</v>
      </c>
      <c r="AU346">
        <v>35.413516129032303</v>
      </c>
      <c r="AV346">
        <v>35.183438709677397</v>
      </c>
      <c r="AW346">
        <v>999.99900000000002</v>
      </c>
      <c r="AX346">
        <v>101.729677419355</v>
      </c>
      <c r="AY346">
        <v>9.7696912903225797E-2</v>
      </c>
      <c r="AZ346">
        <v>34.836916129032304</v>
      </c>
      <c r="BA346">
        <v>34.937632258064497</v>
      </c>
      <c r="BB346">
        <v>34.934832258064503</v>
      </c>
      <c r="BC346">
        <v>0</v>
      </c>
      <c r="BD346">
        <v>0</v>
      </c>
      <c r="BE346">
        <v>9999.4306451612902</v>
      </c>
      <c r="BF346">
        <v>-6.0240832258064501E-2</v>
      </c>
      <c r="BG346">
        <v>1.92997387096774E-3</v>
      </c>
      <c r="BH346">
        <v>1591805295.0999999</v>
      </c>
      <c r="BI346" t="s">
        <v>995</v>
      </c>
      <c r="BJ346">
        <v>55</v>
      </c>
      <c r="BK346">
        <v>-1.6639999999999999</v>
      </c>
      <c r="BL346">
        <v>0.372</v>
      </c>
      <c r="BM346">
        <v>410</v>
      </c>
      <c r="BN346">
        <v>35</v>
      </c>
      <c r="BO346">
        <v>0.33</v>
      </c>
      <c r="BP346">
        <v>0.19</v>
      </c>
      <c r="BQ346">
        <v>2.86951302439024</v>
      </c>
      <c r="BR346">
        <v>7.7936168801393499</v>
      </c>
      <c r="BS346">
        <v>1.0924123238756001</v>
      </c>
      <c r="BT346">
        <v>0</v>
      </c>
      <c r="BU346">
        <v>0.19404113536585399</v>
      </c>
      <c r="BV346">
        <v>0.51789196202090504</v>
      </c>
      <c r="BW346">
        <v>7.2427998762520193E-2</v>
      </c>
      <c r="BX346">
        <v>0</v>
      </c>
      <c r="BY346">
        <v>0</v>
      </c>
      <c r="BZ346">
        <v>2</v>
      </c>
      <c r="CA346" t="s">
        <v>198</v>
      </c>
      <c r="CB346">
        <v>100</v>
      </c>
      <c r="CC346">
        <v>100</v>
      </c>
      <c r="CD346">
        <v>-1.6639999999999999</v>
      </c>
      <c r="CE346">
        <v>0.372</v>
      </c>
      <c r="CF346">
        <v>2</v>
      </c>
      <c r="CG346">
        <v>1037.45</v>
      </c>
      <c r="CH346">
        <v>678.37199999999996</v>
      </c>
      <c r="CI346">
        <v>35.499099999999999</v>
      </c>
      <c r="CJ346">
        <v>37.886800000000001</v>
      </c>
      <c r="CK346">
        <v>30.0001</v>
      </c>
      <c r="CL346">
        <v>37.549999999999997</v>
      </c>
      <c r="CM346">
        <v>37.605899999999998</v>
      </c>
      <c r="CN346">
        <v>31.209399999999999</v>
      </c>
      <c r="CO346">
        <v>-30</v>
      </c>
      <c r="CP346">
        <v>-30</v>
      </c>
      <c r="CQ346">
        <v>35.5</v>
      </c>
      <c r="CR346">
        <v>410</v>
      </c>
      <c r="CS346">
        <v>20</v>
      </c>
      <c r="CT346">
        <v>98.869299999999996</v>
      </c>
      <c r="CU346">
        <v>99.244299999999996</v>
      </c>
    </row>
    <row r="347" spans="1:99" x14ac:dyDescent="0.25">
      <c r="A347">
        <v>331</v>
      </c>
      <c r="B347">
        <v>1591805321.5999999</v>
      </c>
      <c r="C347">
        <v>19507.0999999046</v>
      </c>
      <c r="D347" t="s">
        <v>998</v>
      </c>
      <c r="E347" t="s">
        <v>999</v>
      </c>
      <c r="F347">
        <v>1591805313.03548</v>
      </c>
      <c r="G347">
        <f t="shared" si="145"/>
        <v>2.8141899855307261E-4</v>
      </c>
      <c r="H347">
        <f t="shared" si="146"/>
        <v>-4.1206184951995013</v>
      </c>
      <c r="I347">
        <f t="shared" si="147"/>
        <v>413.372677419355</v>
      </c>
      <c r="J347">
        <f t="shared" si="148"/>
        <v>879.1432340010922</v>
      </c>
      <c r="K347">
        <f t="shared" si="149"/>
        <v>89.521456730008168</v>
      </c>
      <c r="L347">
        <f t="shared" si="150"/>
        <v>42.092940972253942</v>
      </c>
      <c r="M347">
        <f t="shared" si="151"/>
        <v>1.3561513042933036E-2</v>
      </c>
      <c r="N347">
        <f t="shared" si="152"/>
        <v>2.7927418435370748</v>
      </c>
      <c r="O347">
        <f t="shared" si="153"/>
        <v>1.3525033477239171E-2</v>
      </c>
      <c r="P347">
        <f t="shared" si="154"/>
        <v>8.4564152302859692E-3</v>
      </c>
      <c r="Q347">
        <f t="shared" si="155"/>
        <v>-1.172363855419355E-2</v>
      </c>
      <c r="R347">
        <f t="shared" si="156"/>
        <v>34.759709688369398</v>
      </c>
      <c r="S347">
        <f t="shared" si="157"/>
        <v>34.936851612903197</v>
      </c>
      <c r="T347">
        <f t="shared" si="158"/>
        <v>5.6286492818178298</v>
      </c>
      <c r="U347">
        <f t="shared" si="159"/>
        <v>64.423965438105668</v>
      </c>
      <c r="V347">
        <f t="shared" si="160"/>
        <v>3.6059588545050367</v>
      </c>
      <c r="W347">
        <f t="shared" si="161"/>
        <v>5.597232070368916</v>
      </c>
      <c r="X347">
        <f t="shared" si="162"/>
        <v>2.022690427312793</v>
      </c>
      <c r="Y347">
        <f t="shared" si="163"/>
        <v>-12.410577836190502</v>
      </c>
      <c r="Z347">
        <f t="shared" si="164"/>
        <v>-15.205820755479291</v>
      </c>
      <c r="AA347">
        <f t="shared" si="165"/>
        <v>-1.2701693241765069</v>
      </c>
      <c r="AB347">
        <f t="shared" si="166"/>
        <v>-28.898291554400494</v>
      </c>
      <c r="AC347">
        <v>-1.2232591554439301E-3</v>
      </c>
      <c r="AD347">
        <v>2.36262126512422E-2</v>
      </c>
      <c r="AE347">
        <v>2.6802995099823401</v>
      </c>
      <c r="AF347">
        <v>0</v>
      </c>
      <c r="AG347">
        <v>0</v>
      </c>
      <c r="AH347">
        <f t="shared" si="167"/>
        <v>1</v>
      </c>
      <c r="AI347">
        <f t="shared" si="168"/>
        <v>0</v>
      </c>
      <c r="AJ347">
        <f t="shared" si="169"/>
        <v>52420.961210032903</v>
      </c>
      <c r="AK347">
        <f t="shared" si="170"/>
        <v>-6.1348187096774198E-2</v>
      </c>
      <c r="AL347">
        <f t="shared" si="171"/>
        <v>-3.0060611677419358E-2</v>
      </c>
      <c r="AM347">
        <f t="shared" si="172"/>
        <v>0.49</v>
      </c>
      <c r="AN347">
        <f t="shared" si="173"/>
        <v>0.39</v>
      </c>
      <c r="AO347">
        <v>8.5</v>
      </c>
      <c r="AP347">
        <v>0.5</v>
      </c>
      <c r="AQ347" t="s">
        <v>196</v>
      </c>
      <c r="AR347">
        <v>1591805313.03548</v>
      </c>
      <c r="AS347">
        <v>413.372677419355</v>
      </c>
      <c r="AT347">
        <v>409.96893548387101</v>
      </c>
      <c r="AU347">
        <v>35.412229032258097</v>
      </c>
      <c r="AV347">
        <v>35.181487096774198</v>
      </c>
      <c r="AW347">
        <v>999.97135483871</v>
      </c>
      <c r="AX347">
        <v>101.729838709677</v>
      </c>
      <c r="AY347">
        <v>9.82289677419355E-2</v>
      </c>
      <c r="AZ347">
        <v>34.835858064516103</v>
      </c>
      <c r="BA347">
        <v>34.936851612903197</v>
      </c>
      <c r="BB347">
        <v>34.931493548387103</v>
      </c>
      <c r="BC347">
        <v>0</v>
      </c>
      <c r="BD347">
        <v>0</v>
      </c>
      <c r="BE347">
        <v>9999.6725806451595</v>
      </c>
      <c r="BF347">
        <v>-6.1348187096774198E-2</v>
      </c>
      <c r="BG347">
        <v>1.93274806451613E-3</v>
      </c>
      <c r="BH347">
        <v>1591805295.0999999</v>
      </c>
      <c r="BI347" t="s">
        <v>995</v>
      </c>
      <c r="BJ347">
        <v>55</v>
      </c>
      <c r="BK347">
        <v>-1.6639999999999999</v>
      </c>
      <c r="BL347">
        <v>0.372</v>
      </c>
      <c r="BM347">
        <v>410</v>
      </c>
      <c r="BN347">
        <v>35</v>
      </c>
      <c r="BO347">
        <v>0.33</v>
      </c>
      <c r="BP347">
        <v>0.19</v>
      </c>
      <c r="BQ347">
        <v>3.41026902439024</v>
      </c>
      <c r="BR347">
        <v>-0.119909477351898</v>
      </c>
      <c r="BS347">
        <v>2.54822034316327E-2</v>
      </c>
      <c r="BT347">
        <v>0</v>
      </c>
      <c r="BU347">
        <v>0.23064363414634101</v>
      </c>
      <c r="BV347">
        <v>5.3739512195125003E-3</v>
      </c>
      <c r="BW347">
        <v>1.4629132937995599E-3</v>
      </c>
      <c r="BX347">
        <v>1</v>
      </c>
      <c r="BY347">
        <v>1</v>
      </c>
      <c r="BZ347">
        <v>2</v>
      </c>
      <c r="CA347" t="s">
        <v>203</v>
      </c>
      <c r="CB347">
        <v>100</v>
      </c>
      <c r="CC347">
        <v>100</v>
      </c>
      <c r="CD347">
        <v>-1.6639999999999999</v>
      </c>
      <c r="CE347">
        <v>0.372</v>
      </c>
      <c r="CF347">
        <v>2</v>
      </c>
      <c r="CG347">
        <v>1040.5</v>
      </c>
      <c r="CH347">
        <v>678.44200000000001</v>
      </c>
      <c r="CI347">
        <v>35.499200000000002</v>
      </c>
      <c r="CJ347">
        <v>37.886800000000001</v>
      </c>
      <c r="CK347">
        <v>30.0001</v>
      </c>
      <c r="CL347">
        <v>37.549999999999997</v>
      </c>
      <c r="CM347">
        <v>37.605899999999998</v>
      </c>
      <c r="CN347">
        <v>31.210100000000001</v>
      </c>
      <c r="CO347">
        <v>-30</v>
      </c>
      <c r="CP347">
        <v>-30</v>
      </c>
      <c r="CQ347">
        <v>35.5</v>
      </c>
      <c r="CR347">
        <v>410</v>
      </c>
      <c r="CS347">
        <v>20</v>
      </c>
      <c r="CT347">
        <v>98.869399999999999</v>
      </c>
      <c r="CU347">
        <v>99.244</v>
      </c>
    </row>
    <row r="348" spans="1:99" x14ac:dyDescent="0.25">
      <c r="A348">
        <v>332</v>
      </c>
      <c r="B348">
        <v>1591805326.5999999</v>
      </c>
      <c r="C348">
        <v>19512.0999999046</v>
      </c>
      <c r="D348" t="s">
        <v>1000</v>
      </c>
      <c r="E348" t="s">
        <v>1001</v>
      </c>
      <c r="F348">
        <v>1591805317.9709699</v>
      </c>
      <c r="G348">
        <f t="shared" si="145"/>
        <v>2.8349377724969451E-4</v>
      </c>
      <c r="H348">
        <f t="shared" si="146"/>
        <v>-4.1216564724842364</v>
      </c>
      <c r="I348">
        <f t="shared" si="147"/>
        <v>413.38306451612902</v>
      </c>
      <c r="J348">
        <f t="shared" si="148"/>
        <v>875.5713961440664</v>
      </c>
      <c r="K348">
        <f t="shared" si="149"/>
        <v>89.158432452010842</v>
      </c>
      <c r="L348">
        <f t="shared" si="150"/>
        <v>42.094324000052367</v>
      </c>
      <c r="M348">
        <f t="shared" si="151"/>
        <v>1.3667582715766296E-2</v>
      </c>
      <c r="N348">
        <f t="shared" si="152"/>
        <v>2.791586412661649</v>
      </c>
      <c r="O348">
        <f t="shared" si="153"/>
        <v>1.3630515828768321E-2</v>
      </c>
      <c r="P348">
        <f t="shared" si="154"/>
        <v>8.5223942677925494E-3</v>
      </c>
      <c r="Q348">
        <f t="shared" si="155"/>
        <v>-1.1064773837419351E-2</v>
      </c>
      <c r="R348">
        <f t="shared" si="156"/>
        <v>34.757513777525517</v>
      </c>
      <c r="S348">
        <f t="shared" si="157"/>
        <v>34.933841935483898</v>
      </c>
      <c r="T348">
        <f t="shared" si="158"/>
        <v>5.6277108162244085</v>
      </c>
      <c r="U348">
        <f t="shared" si="159"/>
        <v>64.427754011346906</v>
      </c>
      <c r="V348">
        <f t="shared" si="160"/>
        <v>3.6058490905069482</v>
      </c>
      <c r="W348">
        <f t="shared" si="161"/>
        <v>5.5967325663283134</v>
      </c>
      <c r="X348">
        <f t="shared" si="162"/>
        <v>2.0218617257174603</v>
      </c>
      <c r="Y348">
        <f t="shared" si="163"/>
        <v>-12.502075576711528</v>
      </c>
      <c r="Z348">
        <f t="shared" si="164"/>
        <v>-14.988829697484872</v>
      </c>
      <c r="AA348">
        <f t="shared" si="165"/>
        <v>-1.2525337021728979</v>
      </c>
      <c r="AB348">
        <f t="shared" si="166"/>
        <v>-28.754503750206716</v>
      </c>
      <c r="AC348">
        <v>-1.22247342587848E-3</v>
      </c>
      <c r="AD348">
        <v>2.36110369513776E-2</v>
      </c>
      <c r="AE348">
        <v>2.6792163035946599</v>
      </c>
      <c r="AF348">
        <v>0</v>
      </c>
      <c r="AG348">
        <v>0</v>
      </c>
      <c r="AH348">
        <f t="shared" si="167"/>
        <v>1</v>
      </c>
      <c r="AI348">
        <f t="shared" si="168"/>
        <v>0</v>
      </c>
      <c r="AJ348">
        <f t="shared" si="169"/>
        <v>52388.942227980791</v>
      </c>
      <c r="AK348">
        <f t="shared" si="170"/>
        <v>-5.7900438709677399E-2</v>
      </c>
      <c r="AL348">
        <f t="shared" si="171"/>
        <v>-2.8371214967741924E-2</v>
      </c>
      <c r="AM348">
        <f t="shared" si="172"/>
        <v>0.49</v>
      </c>
      <c r="AN348">
        <f t="shared" si="173"/>
        <v>0.39</v>
      </c>
      <c r="AO348">
        <v>8.5</v>
      </c>
      <c r="AP348">
        <v>0.5</v>
      </c>
      <c r="AQ348" t="s">
        <v>196</v>
      </c>
      <c r="AR348">
        <v>1591805317.9709699</v>
      </c>
      <c r="AS348">
        <v>413.38306451612902</v>
      </c>
      <c r="AT348">
        <v>409.979193548387</v>
      </c>
      <c r="AU348">
        <v>35.410877419354797</v>
      </c>
      <c r="AV348">
        <v>35.178435483870999</v>
      </c>
      <c r="AW348">
        <v>999.977741935484</v>
      </c>
      <c r="AX348">
        <v>101.730096774194</v>
      </c>
      <c r="AY348">
        <v>9.8757896774193499E-2</v>
      </c>
      <c r="AZ348">
        <v>34.8342483870968</v>
      </c>
      <c r="BA348">
        <v>34.933841935483898</v>
      </c>
      <c r="BB348">
        <v>34.926596774193499</v>
      </c>
      <c r="BC348">
        <v>0</v>
      </c>
      <c r="BD348">
        <v>0</v>
      </c>
      <c r="BE348">
        <v>9993.2241935483908</v>
      </c>
      <c r="BF348">
        <v>-5.7900438709677399E-2</v>
      </c>
      <c r="BG348">
        <v>1.93274806451613E-3</v>
      </c>
      <c r="BH348">
        <v>1591805295.0999999</v>
      </c>
      <c r="BI348" t="s">
        <v>995</v>
      </c>
      <c r="BJ348">
        <v>55</v>
      </c>
      <c r="BK348">
        <v>-1.6639999999999999</v>
      </c>
      <c r="BL348">
        <v>0.372</v>
      </c>
      <c r="BM348">
        <v>410</v>
      </c>
      <c r="BN348">
        <v>35</v>
      </c>
      <c r="BO348">
        <v>0.33</v>
      </c>
      <c r="BP348">
        <v>0.19</v>
      </c>
      <c r="BQ348">
        <v>3.4067987804878102</v>
      </c>
      <c r="BR348">
        <v>2.7097630662020099E-2</v>
      </c>
      <c r="BS348">
        <v>2.54025614413406E-2</v>
      </c>
      <c r="BT348">
        <v>1</v>
      </c>
      <c r="BU348">
        <v>0.231847926829268</v>
      </c>
      <c r="BV348">
        <v>2.2850425087107201E-2</v>
      </c>
      <c r="BW348">
        <v>2.6354195333186102E-3</v>
      </c>
      <c r="BX348">
        <v>1</v>
      </c>
      <c r="BY348">
        <v>2</v>
      </c>
      <c r="BZ348">
        <v>2</v>
      </c>
      <c r="CA348" t="s">
        <v>289</v>
      </c>
      <c r="CB348">
        <v>100</v>
      </c>
      <c r="CC348">
        <v>100</v>
      </c>
      <c r="CD348">
        <v>-1.6639999999999999</v>
      </c>
      <c r="CE348">
        <v>0.372</v>
      </c>
      <c r="CF348">
        <v>2</v>
      </c>
      <c r="CG348">
        <v>1038.8900000000001</v>
      </c>
      <c r="CH348">
        <v>678.56700000000001</v>
      </c>
      <c r="CI348">
        <v>35.499200000000002</v>
      </c>
      <c r="CJ348">
        <v>37.886099999999999</v>
      </c>
      <c r="CK348">
        <v>30.0001</v>
      </c>
      <c r="CL348">
        <v>37.549999999999997</v>
      </c>
      <c r="CM348">
        <v>37.602400000000003</v>
      </c>
      <c r="CN348">
        <v>31.209800000000001</v>
      </c>
      <c r="CO348">
        <v>-30</v>
      </c>
      <c r="CP348">
        <v>-30</v>
      </c>
      <c r="CQ348">
        <v>35.5</v>
      </c>
      <c r="CR348">
        <v>410</v>
      </c>
      <c r="CS348">
        <v>20</v>
      </c>
      <c r="CT348">
        <v>98.8673</v>
      </c>
      <c r="CU348">
        <v>99.247900000000001</v>
      </c>
    </row>
    <row r="349" spans="1:99" x14ac:dyDescent="0.25">
      <c r="A349">
        <v>333</v>
      </c>
      <c r="B349">
        <v>1591805331.5999999</v>
      </c>
      <c r="C349">
        <v>19517.0999999046</v>
      </c>
      <c r="D349" t="s">
        <v>1002</v>
      </c>
      <c r="E349" t="s">
        <v>1003</v>
      </c>
      <c r="F349">
        <v>1591805322.9709699</v>
      </c>
      <c r="G349">
        <f t="shared" si="145"/>
        <v>2.8603881636561586E-4</v>
      </c>
      <c r="H349">
        <f t="shared" si="146"/>
        <v>-4.1334127012857786</v>
      </c>
      <c r="I349">
        <f t="shared" si="147"/>
        <v>413.395193548387</v>
      </c>
      <c r="J349">
        <f t="shared" si="148"/>
        <v>872.42954955317623</v>
      </c>
      <c r="K349">
        <f t="shared" si="149"/>
        <v>88.83858880177722</v>
      </c>
      <c r="L349">
        <f t="shared" si="150"/>
        <v>42.095600305016688</v>
      </c>
      <c r="M349">
        <f t="shared" si="151"/>
        <v>1.3798696379979479E-2</v>
      </c>
      <c r="N349">
        <f t="shared" si="152"/>
        <v>2.7923057834589056</v>
      </c>
      <c r="O349">
        <f t="shared" si="153"/>
        <v>1.3760925679303645E-2</v>
      </c>
      <c r="P349">
        <f t="shared" si="154"/>
        <v>8.6039634198085482E-3</v>
      </c>
      <c r="Q349">
        <f t="shared" si="155"/>
        <v>-1.0633509220645153E-2</v>
      </c>
      <c r="R349">
        <f t="shared" si="156"/>
        <v>34.754046399033321</v>
      </c>
      <c r="S349">
        <f t="shared" si="157"/>
        <v>34.929709677419403</v>
      </c>
      <c r="T349">
        <f t="shared" si="158"/>
        <v>5.6264225335660134</v>
      </c>
      <c r="U349">
        <f t="shared" si="159"/>
        <v>64.435553980407292</v>
      </c>
      <c r="V349">
        <f t="shared" si="160"/>
        <v>3.6057258278418725</v>
      </c>
      <c r="W349">
        <f t="shared" si="161"/>
        <v>5.5958637818777097</v>
      </c>
      <c r="X349">
        <f t="shared" si="162"/>
        <v>2.020696705724141</v>
      </c>
      <c r="Y349">
        <f t="shared" si="163"/>
        <v>-12.614311801723659</v>
      </c>
      <c r="Z349">
        <f t="shared" si="164"/>
        <v>-14.792135689834172</v>
      </c>
      <c r="AA349">
        <f t="shared" si="165"/>
        <v>-1.2357368823927193</v>
      </c>
      <c r="AB349">
        <f t="shared" si="166"/>
        <v>-28.652817883171195</v>
      </c>
      <c r="AC349">
        <v>-1.2229625835873999E-3</v>
      </c>
      <c r="AD349">
        <v>2.36204846174747E-2</v>
      </c>
      <c r="AE349">
        <v>2.67989071087456</v>
      </c>
      <c r="AF349">
        <v>0</v>
      </c>
      <c r="AG349">
        <v>0</v>
      </c>
      <c r="AH349">
        <f t="shared" si="167"/>
        <v>1</v>
      </c>
      <c r="AI349">
        <f t="shared" si="168"/>
        <v>0</v>
      </c>
      <c r="AJ349">
        <f t="shared" si="169"/>
        <v>52409.523776532915</v>
      </c>
      <c r="AK349">
        <f t="shared" si="170"/>
        <v>-5.5643690322580597E-2</v>
      </c>
      <c r="AL349">
        <f t="shared" si="171"/>
        <v>-2.7265408258064491E-2</v>
      </c>
      <c r="AM349">
        <f t="shared" si="172"/>
        <v>0.49</v>
      </c>
      <c r="AN349">
        <f t="shared" si="173"/>
        <v>0.39</v>
      </c>
      <c r="AO349">
        <v>8.5</v>
      </c>
      <c r="AP349">
        <v>0.5</v>
      </c>
      <c r="AQ349" t="s">
        <v>196</v>
      </c>
      <c r="AR349">
        <v>1591805322.9709699</v>
      </c>
      <c r="AS349">
        <v>413.395193548387</v>
      </c>
      <c r="AT349">
        <v>409.98222580645199</v>
      </c>
      <c r="AU349">
        <v>35.409632258064498</v>
      </c>
      <c r="AV349">
        <v>35.175103225806502</v>
      </c>
      <c r="AW349">
        <v>999.977451612903</v>
      </c>
      <c r="AX349">
        <v>101.729935483871</v>
      </c>
      <c r="AY349">
        <v>9.9018896774193593E-2</v>
      </c>
      <c r="AZ349">
        <v>34.831448387096799</v>
      </c>
      <c r="BA349">
        <v>34.929709677419403</v>
      </c>
      <c r="BB349">
        <v>34.9217096774194</v>
      </c>
      <c r="BC349">
        <v>0</v>
      </c>
      <c r="BD349">
        <v>0</v>
      </c>
      <c r="BE349">
        <v>9997.23870967742</v>
      </c>
      <c r="BF349">
        <v>-5.5643690322580597E-2</v>
      </c>
      <c r="BG349">
        <v>1.9275074193548401E-3</v>
      </c>
      <c r="BH349">
        <v>1591805295.0999999</v>
      </c>
      <c r="BI349" t="s">
        <v>995</v>
      </c>
      <c r="BJ349">
        <v>55</v>
      </c>
      <c r="BK349">
        <v>-1.6639999999999999</v>
      </c>
      <c r="BL349">
        <v>0.372</v>
      </c>
      <c r="BM349">
        <v>410</v>
      </c>
      <c r="BN349">
        <v>35</v>
      </c>
      <c r="BO349">
        <v>0.33</v>
      </c>
      <c r="BP349">
        <v>0.19</v>
      </c>
      <c r="BQ349">
        <v>3.4068273170731702</v>
      </c>
      <c r="BR349">
        <v>7.3365574912906906E-2</v>
      </c>
      <c r="BS349">
        <v>2.8944920193309E-2</v>
      </c>
      <c r="BT349">
        <v>1</v>
      </c>
      <c r="BU349">
        <v>0.23344860975609799</v>
      </c>
      <c r="BV349">
        <v>2.8072411149824499E-2</v>
      </c>
      <c r="BW349">
        <v>3.0105230554210798E-3</v>
      </c>
      <c r="BX349">
        <v>1</v>
      </c>
      <c r="BY349">
        <v>2</v>
      </c>
      <c r="BZ349">
        <v>2</v>
      </c>
      <c r="CA349" t="s">
        <v>289</v>
      </c>
      <c r="CB349">
        <v>100</v>
      </c>
      <c r="CC349">
        <v>100</v>
      </c>
      <c r="CD349">
        <v>-1.6639999999999999</v>
      </c>
      <c r="CE349">
        <v>0.372</v>
      </c>
      <c r="CF349">
        <v>2</v>
      </c>
      <c r="CG349">
        <v>1038.95</v>
      </c>
      <c r="CH349">
        <v>678.38099999999997</v>
      </c>
      <c r="CI349">
        <v>35.499200000000002</v>
      </c>
      <c r="CJ349">
        <v>37.883200000000002</v>
      </c>
      <c r="CK349">
        <v>30.0001</v>
      </c>
      <c r="CL349">
        <v>37.549999999999997</v>
      </c>
      <c r="CM349">
        <v>37.602400000000003</v>
      </c>
      <c r="CN349">
        <v>31.209700000000002</v>
      </c>
      <c r="CO349">
        <v>-30</v>
      </c>
      <c r="CP349">
        <v>-30</v>
      </c>
      <c r="CQ349">
        <v>35.5</v>
      </c>
      <c r="CR349">
        <v>410</v>
      </c>
      <c r="CS349">
        <v>20</v>
      </c>
      <c r="CT349">
        <v>98.868399999999994</v>
      </c>
      <c r="CU349">
        <v>99.247100000000003</v>
      </c>
    </row>
    <row r="350" spans="1:99" x14ac:dyDescent="0.25">
      <c r="A350">
        <v>334</v>
      </c>
      <c r="B350">
        <v>1591805336.5999999</v>
      </c>
      <c r="C350">
        <v>19522.0999999046</v>
      </c>
      <c r="D350" t="s">
        <v>1004</v>
      </c>
      <c r="E350" t="s">
        <v>1005</v>
      </c>
      <c r="F350">
        <v>1591805327.9709699</v>
      </c>
      <c r="G350">
        <f t="shared" si="145"/>
        <v>2.8771147435074229E-4</v>
      </c>
      <c r="H350">
        <f t="shared" si="146"/>
        <v>-4.1400815683763676</v>
      </c>
      <c r="I350">
        <f t="shared" si="147"/>
        <v>413.40809677419401</v>
      </c>
      <c r="J350">
        <f t="shared" si="148"/>
        <v>870.24656970889021</v>
      </c>
      <c r="K350">
        <f t="shared" si="149"/>
        <v>88.616051195027637</v>
      </c>
      <c r="L350">
        <f t="shared" si="150"/>
        <v>42.096796865784498</v>
      </c>
      <c r="M350">
        <f t="shared" si="151"/>
        <v>1.3885966869127273E-2</v>
      </c>
      <c r="N350">
        <f t="shared" si="152"/>
        <v>2.7917733570294616</v>
      </c>
      <c r="O350">
        <f t="shared" si="153"/>
        <v>1.3847710334580007E-2</v>
      </c>
      <c r="P350">
        <f t="shared" si="154"/>
        <v>8.6582473114436113E-3</v>
      </c>
      <c r="Q350">
        <f t="shared" si="155"/>
        <v>-1.1261225253870974E-2</v>
      </c>
      <c r="R350">
        <f t="shared" si="156"/>
        <v>34.752692684550794</v>
      </c>
      <c r="S350">
        <f t="shared" si="157"/>
        <v>34.926164516128999</v>
      </c>
      <c r="T350">
        <f t="shared" si="158"/>
        <v>5.6253174898957585</v>
      </c>
      <c r="U350">
        <f t="shared" si="159"/>
        <v>64.435297576752575</v>
      </c>
      <c r="V350">
        <f t="shared" si="160"/>
        <v>3.6055347832543743</v>
      </c>
      <c r="W350">
        <f t="shared" si="161"/>
        <v>5.5955895585949849</v>
      </c>
      <c r="X350">
        <f t="shared" si="162"/>
        <v>2.0197827066413843</v>
      </c>
      <c r="Y350">
        <f t="shared" si="163"/>
        <v>-12.688076018867735</v>
      </c>
      <c r="Z350">
        <f t="shared" si="164"/>
        <v>-14.388764147430495</v>
      </c>
      <c r="AA350">
        <f t="shared" si="165"/>
        <v>-1.2022424724872542</v>
      </c>
      <c r="AB350">
        <f t="shared" si="166"/>
        <v>-28.290343864039354</v>
      </c>
      <c r="AC350">
        <v>-1.22260053249759E-3</v>
      </c>
      <c r="AD350">
        <v>2.3613491907875601E-2</v>
      </c>
      <c r="AE350">
        <v>2.6793915642854702</v>
      </c>
      <c r="AF350">
        <v>0</v>
      </c>
      <c r="AG350">
        <v>0</v>
      </c>
      <c r="AH350">
        <f t="shared" si="167"/>
        <v>1</v>
      </c>
      <c r="AI350">
        <f t="shared" si="168"/>
        <v>0</v>
      </c>
      <c r="AJ350">
        <f t="shared" si="169"/>
        <v>52394.778981945637</v>
      </c>
      <c r="AK350">
        <f t="shared" si="170"/>
        <v>-5.8928441935483897E-2</v>
      </c>
      <c r="AL350">
        <f t="shared" si="171"/>
        <v>-2.887493654838711E-2</v>
      </c>
      <c r="AM350">
        <f t="shared" si="172"/>
        <v>0.49</v>
      </c>
      <c r="AN350">
        <f t="shared" si="173"/>
        <v>0.39</v>
      </c>
      <c r="AO350">
        <v>8.5</v>
      </c>
      <c r="AP350">
        <v>0.5</v>
      </c>
      <c r="AQ350" t="s">
        <v>196</v>
      </c>
      <c r="AR350">
        <v>1591805327.9709699</v>
      </c>
      <c r="AS350">
        <v>413.40809677419401</v>
      </c>
      <c r="AT350">
        <v>409.990064516129</v>
      </c>
      <c r="AU350">
        <v>35.407854838709703</v>
      </c>
      <c r="AV350">
        <v>35.171954838709702</v>
      </c>
      <c r="AW350">
        <v>999.98132258064504</v>
      </c>
      <c r="AX350">
        <v>101.72935483870999</v>
      </c>
      <c r="AY350">
        <v>9.9315654838709702E-2</v>
      </c>
      <c r="AZ350">
        <v>34.830564516129002</v>
      </c>
      <c r="BA350">
        <v>34.926164516128999</v>
      </c>
      <c r="BB350">
        <v>34.918422580645199</v>
      </c>
      <c r="BC350">
        <v>0</v>
      </c>
      <c r="BD350">
        <v>0</v>
      </c>
      <c r="BE350">
        <v>9994.3361290322591</v>
      </c>
      <c r="BF350">
        <v>-5.8928441935483897E-2</v>
      </c>
      <c r="BG350">
        <v>1.91117E-3</v>
      </c>
      <c r="BH350">
        <v>1591805295.0999999</v>
      </c>
      <c r="BI350" t="s">
        <v>995</v>
      </c>
      <c r="BJ350">
        <v>55</v>
      </c>
      <c r="BK350">
        <v>-1.6639999999999999</v>
      </c>
      <c r="BL350">
        <v>0.372</v>
      </c>
      <c r="BM350">
        <v>410</v>
      </c>
      <c r="BN350">
        <v>35</v>
      </c>
      <c r="BO350">
        <v>0.33</v>
      </c>
      <c r="BP350">
        <v>0.19</v>
      </c>
      <c r="BQ350">
        <v>3.41711365853658</v>
      </c>
      <c r="BR350">
        <v>8.7085296167249901E-2</v>
      </c>
      <c r="BS350">
        <v>3.0258553377000199E-2</v>
      </c>
      <c r="BT350">
        <v>1</v>
      </c>
      <c r="BU350">
        <v>0.23504529268292701</v>
      </c>
      <c r="BV350">
        <v>1.5975909407664801E-2</v>
      </c>
      <c r="BW350">
        <v>2.2539073416138001E-3</v>
      </c>
      <c r="BX350">
        <v>1</v>
      </c>
      <c r="BY350">
        <v>2</v>
      </c>
      <c r="BZ350">
        <v>2</v>
      </c>
      <c r="CA350" t="s">
        <v>289</v>
      </c>
      <c r="CB350">
        <v>100</v>
      </c>
      <c r="CC350">
        <v>100</v>
      </c>
      <c r="CD350">
        <v>-1.6639999999999999</v>
      </c>
      <c r="CE350">
        <v>0.372</v>
      </c>
      <c r="CF350">
        <v>2</v>
      </c>
      <c r="CG350">
        <v>1038.5999999999999</v>
      </c>
      <c r="CH350">
        <v>678.47400000000005</v>
      </c>
      <c r="CI350">
        <v>35.499400000000001</v>
      </c>
      <c r="CJ350">
        <v>37.883200000000002</v>
      </c>
      <c r="CK350">
        <v>30</v>
      </c>
      <c r="CL350">
        <v>37.549999999999997</v>
      </c>
      <c r="CM350">
        <v>37.602400000000003</v>
      </c>
      <c r="CN350">
        <v>31.210699999999999</v>
      </c>
      <c r="CO350">
        <v>-30</v>
      </c>
      <c r="CP350">
        <v>-30</v>
      </c>
      <c r="CQ350">
        <v>35.5</v>
      </c>
      <c r="CR350">
        <v>410</v>
      </c>
      <c r="CS350">
        <v>20</v>
      </c>
      <c r="CT350">
        <v>98.867900000000006</v>
      </c>
      <c r="CU350">
        <v>99.246799999999993</v>
      </c>
    </row>
    <row r="351" spans="1:99" x14ac:dyDescent="0.25">
      <c r="A351">
        <v>335</v>
      </c>
      <c r="B351">
        <v>1591805646</v>
      </c>
      <c r="C351">
        <v>19831.5</v>
      </c>
      <c r="D351" t="s">
        <v>1007</v>
      </c>
      <c r="E351" t="s">
        <v>1008</v>
      </c>
      <c r="F351">
        <v>1591805638.0645199</v>
      </c>
      <c r="G351">
        <f t="shared" si="145"/>
        <v>2.2726714561585899E-4</v>
      </c>
      <c r="H351">
        <f t="shared" si="146"/>
        <v>-4.6456046226059327</v>
      </c>
      <c r="I351">
        <f t="shared" si="147"/>
        <v>413.63722580645202</v>
      </c>
      <c r="J351">
        <f t="shared" si="148"/>
        <v>1073.590181470571</v>
      </c>
      <c r="K351">
        <f t="shared" si="149"/>
        <v>109.31877094564121</v>
      </c>
      <c r="L351">
        <f t="shared" si="150"/>
        <v>42.118784171989489</v>
      </c>
      <c r="M351">
        <f t="shared" si="151"/>
        <v>1.0873270794470593E-2</v>
      </c>
      <c r="N351">
        <f t="shared" si="152"/>
        <v>2.789686401726116</v>
      </c>
      <c r="O351">
        <f t="shared" si="153"/>
        <v>1.0849781056142763E-2</v>
      </c>
      <c r="P351">
        <f t="shared" si="154"/>
        <v>6.7832193496797141E-3</v>
      </c>
      <c r="Q351">
        <f t="shared" si="155"/>
        <v>-1.5464025292258054E-2</v>
      </c>
      <c r="R351">
        <f t="shared" si="156"/>
        <v>34.780570276894181</v>
      </c>
      <c r="S351">
        <f t="shared" si="157"/>
        <v>34.960654838709701</v>
      </c>
      <c r="T351">
        <f t="shared" si="158"/>
        <v>5.6360763018358915</v>
      </c>
      <c r="U351">
        <f t="shared" si="159"/>
        <v>64.29325399905828</v>
      </c>
      <c r="V351">
        <f t="shared" si="160"/>
        <v>3.5999010746833084</v>
      </c>
      <c r="W351">
        <f t="shared" si="161"/>
        <v>5.5991894184357767</v>
      </c>
      <c r="X351">
        <f t="shared" si="162"/>
        <v>2.036175227152583</v>
      </c>
      <c r="Y351">
        <f t="shared" si="163"/>
        <v>-10.022481121659382</v>
      </c>
      <c r="Z351">
        <f t="shared" si="164"/>
        <v>-17.820656974469443</v>
      </c>
      <c r="AA351">
        <f t="shared" si="165"/>
        <v>-1.4904402859292798</v>
      </c>
      <c r="AB351">
        <f t="shared" si="166"/>
        <v>-29.349042407350364</v>
      </c>
      <c r="AC351">
        <v>-1.2222690539353499E-3</v>
      </c>
      <c r="AD351">
        <v>2.3607089680705601E-2</v>
      </c>
      <c r="AE351">
        <v>2.67893448022995</v>
      </c>
      <c r="AF351">
        <v>0</v>
      </c>
      <c r="AG351">
        <v>0</v>
      </c>
      <c r="AH351">
        <f t="shared" si="167"/>
        <v>1</v>
      </c>
      <c r="AI351">
        <f t="shared" si="168"/>
        <v>0</v>
      </c>
      <c r="AJ351">
        <f t="shared" si="169"/>
        <v>52379.136531238466</v>
      </c>
      <c r="AK351">
        <f t="shared" si="170"/>
        <v>-8.0921116129032203E-2</v>
      </c>
      <c r="AL351">
        <f t="shared" si="171"/>
        <v>-3.9651346903225776E-2</v>
      </c>
      <c r="AM351">
        <f t="shared" si="172"/>
        <v>0.49</v>
      </c>
      <c r="AN351">
        <f t="shared" si="173"/>
        <v>0.39</v>
      </c>
      <c r="AO351">
        <v>8.0299999999999994</v>
      </c>
      <c r="AP351">
        <v>0.5</v>
      </c>
      <c r="AQ351" t="s">
        <v>196</v>
      </c>
      <c r="AR351">
        <v>1591805638.0645199</v>
      </c>
      <c r="AS351">
        <v>413.63722580645202</v>
      </c>
      <c r="AT351">
        <v>409.98219354838699</v>
      </c>
      <c r="AU351">
        <v>35.353658064516097</v>
      </c>
      <c r="AV351">
        <v>35.177609677419298</v>
      </c>
      <c r="AW351">
        <v>999.97299999999996</v>
      </c>
      <c r="AX351">
        <v>101.727387096774</v>
      </c>
      <c r="AY351">
        <v>9.8032725806451601E-2</v>
      </c>
      <c r="AZ351">
        <v>34.842164516129003</v>
      </c>
      <c r="BA351">
        <v>34.960654838709701</v>
      </c>
      <c r="BB351">
        <v>35.002116129032203</v>
      </c>
      <c r="BC351">
        <v>0</v>
      </c>
      <c r="BD351">
        <v>0</v>
      </c>
      <c r="BE351">
        <v>9991.8196774193493</v>
      </c>
      <c r="BF351">
        <v>-8.0921116129032203E-2</v>
      </c>
      <c r="BG351">
        <v>2.1516112903225801E-3</v>
      </c>
      <c r="BH351">
        <v>1591805623.5999999</v>
      </c>
      <c r="BI351" t="s">
        <v>1009</v>
      </c>
      <c r="BJ351">
        <v>56</v>
      </c>
      <c r="BK351">
        <v>-1.6779999999999999</v>
      </c>
      <c r="BL351">
        <v>0.37</v>
      </c>
      <c r="BM351">
        <v>410</v>
      </c>
      <c r="BN351">
        <v>35</v>
      </c>
      <c r="BO351">
        <v>0.6</v>
      </c>
      <c r="BP351">
        <v>0.21</v>
      </c>
      <c r="BQ351">
        <v>3.2094594926829298</v>
      </c>
      <c r="BR351">
        <v>6.7123082569834702</v>
      </c>
      <c r="BS351">
        <v>1.0125897657574401</v>
      </c>
      <c r="BT351">
        <v>0</v>
      </c>
      <c r="BU351">
        <v>0.15462660302438999</v>
      </c>
      <c r="BV351">
        <v>0.326172303274185</v>
      </c>
      <c r="BW351">
        <v>4.8512161928709198E-2</v>
      </c>
      <c r="BX351">
        <v>0</v>
      </c>
      <c r="BY351">
        <v>0</v>
      </c>
      <c r="BZ351">
        <v>2</v>
      </c>
      <c r="CA351" t="s">
        <v>198</v>
      </c>
      <c r="CB351">
        <v>100</v>
      </c>
      <c r="CC351">
        <v>100</v>
      </c>
      <c r="CD351">
        <v>-1.6779999999999999</v>
      </c>
      <c r="CE351">
        <v>0.37</v>
      </c>
      <c r="CF351">
        <v>2</v>
      </c>
      <c r="CG351">
        <v>1041.0999999999999</v>
      </c>
      <c r="CH351">
        <v>676.54</v>
      </c>
      <c r="CI351">
        <v>35.499000000000002</v>
      </c>
      <c r="CJ351">
        <v>37.8977</v>
      </c>
      <c r="CK351">
        <v>30.0001</v>
      </c>
      <c r="CL351">
        <v>37.5642</v>
      </c>
      <c r="CM351">
        <v>37.619199999999999</v>
      </c>
      <c r="CN351">
        <v>31.235700000000001</v>
      </c>
      <c r="CO351">
        <v>-30</v>
      </c>
      <c r="CP351">
        <v>-30</v>
      </c>
      <c r="CQ351">
        <v>35.5</v>
      </c>
      <c r="CR351">
        <v>410</v>
      </c>
      <c r="CS351">
        <v>20</v>
      </c>
      <c r="CT351">
        <v>98.857399999999998</v>
      </c>
      <c r="CU351">
        <v>99.242900000000006</v>
      </c>
    </row>
    <row r="352" spans="1:99" x14ac:dyDescent="0.25">
      <c r="A352">
        <v>336</v>
      </c>
      <c r="B352">
        <v>1591805651</v>
      </c>
      <c r="C352">
        <v>19836.5</v>
      </c>
      <c r="D352" t="s">
        <v>1010</v>
      </c>
      <c r="E352" t="s">
        <v>1011</v>
      </c>
      <c r="F352">
        <v>1591805642.68065</v>
      </c>
      <c r="G352">
        <f t="shared" si="145"/>
        <v>2.2804692751397562E-4</v>
      </c>
      <c r="H352">
        <f t="shared" si="146"/>
        <v>-4.6284433869768407</v>
      </c>
      <c r="I352">
        <f t="shared" si="147"/>
        <v>413.63206451612899</v>
      </c>
      <c r="J352">
        <f t="shared" si="148"/>
        <v>1068.4547861302344</v>
      </c>
      <c r="K352">
        <f t="shared" si="149"/>
        <v>108.79624606291279</v>
      </c>
      <c r="L352">
        <f t="shared" si="150"/>
        <v>42.118409178170047</v>
      </c>
      <c r="M352">
        <f t="shared" si="151"/>
        <v>1.0916534647180353E-2</v>
      </c>
      <c r="N352">
        <f t="shared" si="152"/>
        <v>2.7909669471090681</v>
      </c>
      <c r="O352">
        <f t="shared" si="153"/>
        <v>1.0892868667151116E-2</v>
      </c>
      <c r="P352">
        <f t="shared" si="154"/>
        <v>6.8101648942253141E-3</v>
      </c>
      <c r="Q352">
        <f t="shared" si="155"/>
        <v>-1.42878349983871E-2</v>
      </c>
      <c r="R352">
        <f t="shared" si="156"/>
        <v>34.776140839733984</v>
      </c>
      <c r="S352">
        <f t="shared" si="157"/>
        <v>34.956506451612903</v>
      </c>
      <c r="T352">
        <f t="shared" si="158"/>
        <v>5.6347813204554544</v>
      </c>
      <c r="U352">
        <f t="shared" si="159"/>
        <v>64.304427382819156</v>
      </c>
      <c r="V352">
        <f t="shared" si="160"/>
        <v>3.5996781013045807</v>
      </c>
      <c r="W352">
        <f t="shared" si="161"/>
        <v>5.5978697701090834</v>
      </c>
      <c r="X352">
        <f t="shared" si="162"/>
        <v>2.0351032191508738</v>
      </c>
      <c r="Y352">
        <f t="shared" si="163"/>
        <v>-10.056869503366325</v>
      </c>
      <c r="Z352">
        <f t="shared" si="164"/>
        <v>-17.844369199909817</v>
      </c>
      <c r="AA352">
        <f t="shared" si="165"/>
        <v>-1.4916776759550208</v>
      </c>
      <c r="AB352">
        <f t="shared" si="166"/>
        <v>-29.407204214229552</v>
      </c>
      <c r="AC352">
        <v>-1.22314056867039E-3</v>
      </c>
      <c r="AD352">
        <v>2.36239222483321E-2</v>
      </c>
      <c r="AE352">
        <v>2.6801360561493399</v>
      </c>
      <c r="AF352">
        <v>1</v>
      </c>
      <c r="AG352">
        <v>0</v>
      </c>
      <c r="AH352">
        <f t="shared" si="167"/>
        <v>1</v>
      </c>
      <c r="AI352">
        <f t="shared" si="168"/>
        <v>0</v>
      </c>
      <c r="AJ352">
        <f t="shared" si="169"/>
        <v>52415.682079763777</v>
      </c>
      <c r="AK352">
        <f t="shared" si="170"/>
        <v>-7.4766274193548393E-2</v>
      </c>
      <c r="AL352">
        <f t="shared" si="171"/>
        <v>-3.6635474354838715E-2</v>
      </c>
      <c r="AM352">
        <f t="shared" si="172"/>
        <v>0.49</v>
      </c>
      <c r="AN352">
        <f t="shared" si="173"/>
        <v>0.39</v>
      </c>
      <c r="AO352">
        <v>8.0299999999999994</v>
      </c>
      <c r="AP352">
        <v>0.5</v>
      </c>
      <c r="AQ352" t="s">
        <v>196</v>
      </c>
      <c r="AR352">
        <v>1591805642.68065</v>
      </c>
      <c r="AS352">
        <v>413.63206451612899</v>
      </c>
      <c r="AT352">
        <v>409.99109677419398</v>
      </c>
      <c r="AU352">
        <v>35.351341935483902</v>
      </c>
      <c r="AV352">
        <v>35.174690322580602</v>
      </c>
      <c r="AW352">
        <v>999.98003225806406</v>
      </c>
      <c r="AX352">
        <v>101.727225806452</v>
      </c>
      <c r="AY352">
        <v>9.8558003225806406E-2</v>
      </c>
      <c r="AZ352">
        <v>34.837912903225799</v>
      </c>
      <c r="BA352">
        <v>34.956506451612903</v>
      </c>
      <c r="BB352">
        <v>34.993729032258102</v>
      </c>
      <c r="BC352">
        <v>0</v>
      </c>
      <c r="BD352">
        <v>0</v>
      </c>
      <c r="BE352">
        <v>9998.9599999999991</v>
      </c>
      <c r="BF352">
        <v>-7.4766274193548393E-2</v>
      </c>
      <c r="BG352">
        <v>2.0622164516128998E-3</v>
      </c>
      <c r="BH352">
        <v>1591805623.5999999</v>
      </c>
      <c r="BI352" t="s">
        <v>1009</v>
      </c>
      <c r="BJ352">
        <v>56</v>
      </c>
      <c r="BK352">
        <v>-1.6779999999999999</v>
      </c>
      <c r="BL352">
        <v>0.37</v>
      </c>
      <c r="BM352">
        <v>410</v>
      </c>
      <c r="BN352">
        <v>35</v>
      </c>
      <c r="BO352">
        <v>0.6</v>
      </c>
      <c r="BP352">
        <v>0.21</v>
      </c>
      <c r="BQ352">
        <v>3.6501068292682901</v>
      </c>
      <c r="BR352">
        <v>-0.159399808750217</v>
      </c>
      <c r="BS352">
        <v>2.4812784906666802E-2</v>
      </c>
      <c r="BT352">
        <v>0</v>
      </c>
      <c r="BU352">
        <v>0.17664012195122</v>
      </c>
      <c r="BV352">
        <v>8.9148849789169003E-3</v>
      </c>
      <c r="BW352">
        <v>1.7428853592166599E-3</v>
      </c>
      <c r="BX352">
        <v>1</v>
      </c>
      <c r="BY352">
        <v>1</v>
      </c>
      <c r="BZ352">
        <v>2</v>
      </c>
      <c r="CA352" t="s">
        <v>203</v>
      </c>
      <c r="CB352">
        <v>100</v>
      </c>
      <c r="CC352">
        <v>100</v>
      </c>
      <c r="CD352">
        <v>-1.6779999999999999</v>
      </c>
      <c r="CE352">
        <v>0.37</v>
      </c>
      <c r="CF352">
        <v>2</v>
      </c>
      <c r="CG352">
        <v>1037.07</v>
      </c>
      <c r="CH352">
        <v>676.73099999999999</v>
      </c>
      <c r="CI352">
        <v>35.499000000000002</v>
      </c>
      <c r="CJ352">
        <v>37.8977</v>
      </c>
      <c r="CK352">
        <v>30.0001</v>
      </c>
      <c r="CL352">
        <v>37.5642</v>
      </c>
      <c r="CM352">
        <v>37.6175</v>
      </c>
      <c r="CN352">
        <v>31.236599999999999</v>
      </c>
      <c r="CO352">
        <v>-30</v>
      </c>
      <c r="CP352">
        <v>-30</v>
      </c>
      <c r="CQ352">
        <v>35.5</v>
      </c>
      <c r="CR352">
        <v>410</v>
      </c>
      <c r="CS352">
        <v>20</v>
      </c>
      <c r="CT352">
        <v>98.858099999999993</v>
      </c>
      <c r="CU352">
        <v>99.243499999999997</v>
      </c>
    </row>
    <row r="353" spans="1:99" x14ac:dyDescent="0.25">
      <c r="A353">
        <v>337</v>
      </c>
      <c r="B353">
        <v>1591805656</v>
      </c>
      <c r="C353">
        <v>19841.5</v>
      </c>
      <c r="D353" t="s">
        <v>1012</v>
      </c>
      <c r="E353" t="s">
        <v>1013</v>
      </c>
      <c r="F353">
        <v>1591805647.4419401</v>
      </c>
      <c r="G353">
        <f t="shared" si="145"/>
        <v>2.2992947039555915E-4</v>
      </c>
      <c r="H353">
        <f t="shared" si="146"/>
        <v>-4.622201442569108</v>
      </c>
      <c r="I353">
        <f t="shared" si="147"/>
        <v>413.62370967741901</v>
      </c>
      <c r="J353">
        <f t="shared" si="148"/>
        <v>1061.9220837393239</v>
      </c>
      <c r="K353">
        <f t="shared" si="149"/>
        <v>108.13088760953649</v>
      </c>
      <c r="L353">
        <f t="shared" si="150"/>
        <v>42.11749576416905</v>
      </c>
      <c r="M353">
        <f t="shared" si="151"/>
        <v>1.1009546894855839E-2</v>
      </c>
      <c r="N353">
        <f t="shared" si="152"/>
        <v>2.7909647868060432</v>
      </c>
      <c r="O353">
        <f t="shared" si="153"/>
        <v>1.0985476375337854E-2</v>
      </c>
      <c r="P353">
        <f t="shared" si="154"/>
        <v>6.8680809474490319E-3</v>
      </c>
      <c r="Q353">
        <f t="shared" si="155"/>
        <v>-1.2405818703870973E-2</v>
      </c>
      <c r="R353">
        <f t="shared" si="156"/>
        <v>34.771601004964467</v>
      </c>
      <c r="S353">
        <f t="shared" si="157"/>
        <v>34.954493548387099</v>
      </c>
      <c r="T353">
        <f t="shared" si="158"/>
        <v>5.6341530556521668</v>
      </c>
      <c r="U353">
        <f t="shared" si="159"/>
        <v>64.316419454939904</v>
      </c>
      <c r="V353">
        <f t="shared" si="160"/>
        <v>3.5995426705164215</v>
      </c>
      <c r="W353">
        <f t="shared" si="161"/>
        <v>5.5966154537540174</v>
      </c>
      <c r="X353">
        <f t="shared" si="162"/>
        <v>2.0346103851357453</v>
      </c>
      <c r="Y353">
        <f t="shared" si="163"/>
        <v>-10.139889644444159</v>
      </c>
      <c r="Z353">
        <f t="shared" si="164"/>
        <v>-18.149656757011943</v>
      </c>
      <c r="AA353">
        <f t="shared" si="165"/>
        <v>-1.5171542294970506</v>
      </c>
      <c r="AB353">
        <f t="shared" si="166"/>
        <v>-29.819106449657024</v>
      </c>
      <c r="AC353">
        <v>-1.2231390980810301E-3</v>
      </c>
      <c r="AD353">
        <v>2.3623893845146501E-2</v>
      </c>
      <c r="AE353">
        <v>2.6801340290989701</v>
      </c>
      <c r="AF353">
        <v>0</v>
      </c>
      <c r="AG353">
        <v>0</v>
      </c>
      <c r="AH353">
        <f t="shared" si="167"/>
        <v>1</v>
      </c>
      <c r="AI353">
        <f t="shared" si="168"/>
        <v>0</v>
      </c>
      <c r="AJ353">
        <f t="shared" si="169"/>
        <v>52416.299001209351</v>
      </c>
      <c r="AK353">
        <f t="shared" si="170"/>
        <v>-6.4917941935483905E-2</v>
      </c>
      <c r="AL353">
        <f t="shared" si="171"/>
        <v>-3.180979154838711E-2</v>
      </c>
      <c r="AM353">
        <f t="shared" si="172"/>
        <v>0.49</v>
      </c>
      <c r="AN353">
        <f t="shared" si="173"/>
        <v>0.39</v>
      </c>
      <c r="AO353">
        <v>8.0299999999999994</v>
      </c>
      <c r="AP353">
        <v>0.5</v>
      </c>
      <c r="AQ353" t="s">
        <v>196</v>
      </c>
      <c r="AR353">
        <v>1591805647.4419401</v>
      </c>
      <c r="AS353">
        <v>413.62370967741901</v>
      </c>
      <c r="AT353">
        <v>409.98838709677398</v>
      </c>
      <c r="AU353">
        <v>35.350064516129002</v>
      </c>
      <c r="AV353">
        <v>35.171954838709702</v>
      </c>
      <c r="AW353">
        <v>999.98251612903198</v>
      </c>
      <c r="AX353">
        <v>101.726709677419</v>
      </c>
      <c r="AY353">
        <v>9.8922603225806496E-2</v>
      </c>
      <c r="AZ353">
        <v>34.833870967741902</v>
      </c>
      <c r="BA353">
        <v>34.954493548387099</v>
      </c>
      <c r="BB353">
        <v>34.987009677419302</v>
      </c>
      <c r="BC353">
        <v>0</v>
      </c>
      <c r="BD353">
        <v>0</v>
      </c>
      <c r="BE353">
        <v>9998.9987096774203</v>
      </c>
      <c r="BF353">
        <v>-6.4917941935483905E-2</v>
      </c>
      <c r="BG353">
        <v>1.9990235483871E-3</v>
      </c>
      <c r="BH353">
        <v>1591805623.5999999</v>
      </c>
      <c r="BI353" t="s">
        <v>1009</v>
      </c>
      <c r="BJ353">
        <v>56</v>
      </c>
      <c r="BK353">
        <v>-1.6779999999999999</v>
      </c>
      <c r="BL353">
        <v>0.37</v>
      </c>
      <c r="BM353">
        <v>410</v>
      </c>
      <c r="BN353">
        <v>35</v>
      </c>
      <c r="BO353">
        <v>0.6</v>
      </c>
      <c r="BP353">
        <v>0.21</v>
      </c>
      <c r="BQ353">
        <v>3.63605024390244</v>
      </c>
      <c r="BR353">
        <v>-0.109398399376175</v>
      </c>
      <c r="BS353">
        <v>2.1622077864072699E-2</v>
      </c>
      <c r="BT353">
        <v>0</v>
      </c>
      <c r="BU353">
        <v>0.177198536585366</v>
      </c>
      <c r="BV353">
        <v>1.7719192318911801E-2</v>
      </c>
      <c r="BW353">
        <v>1.9283825789020001E-3</v>
      </c>
      <c r="BX353">
        <v>1</v>
      </c>
      <c r="BY353">
        <v>1</v>
      </c>
      <c r="BZ353">
        <v>2</v>
      </c>
      <c r="CA353" t="s">
        <v>203</v>
      </c>
      <c r="CB353">
        <v>100</v>
      </c>
      <c r="CC353">
        <v>100</v>
      </c>
      <c r="CD353">
        <v>-1.6779999999999999</v>
      </c>
      <c r="CE353">
        <v>0.37</v>
      </c>
      <c r="CF353">
        <v>2</v>
      </c>
      <c r="CG353">
        <v>1039.1099999999999</v>
      </c>
      <c r="CH353">
        <v>676.85900000000004</v>
      </c>
      <c r="CI353">
        <v>35.499000000000002</v>
      </c>
      <c r="CJ353">
        <v>37.8977</v>
      </c>
      <c r="CK353">
        <v>30.0001</v>
      </c>
      <c r="CL353">
        <v>37.5642</v>
      </c>
      <c r="CM353">
        <v>37.616599999999998</v>
      </c>
      <c r="CN353">
        <v>31.235299999999999</v>
      </c>
      <c r="CO353">
        <v>-30</v>
      </c>
      <c r="CP353">
        <v>-30</v>
      </c>
      <c r="CQ353">
        <v>35.5</v>
      </c>
      <c r="CR353">
        <v>410</v>
      </c>
      <c r="CS353">
        <v>20</v>
      </c>
      <c r="CT353">
        <v>98.858500000000006</v>
      </c>
      <c r="CU353">
        <v>99.243899999999996</v>
      </c>
    </row>
    <row r="354" spans="1:99" x14ac:dyDescent="0.25">
      <c r="A354">
        <v>338</v>
      </c>
      <c r="B354">
        <v>1591805661</v>
      </c>
      <c r="C354">
        <v>19846.5</v>
      </c>
      <c r="D354" t="s">
        <v>1014</v>
      </c>
      <c r="E354" t="s">
        <v>1015</v>
      </c>
      <c r="F354">
        <v>1591805652.37097</v>
      </c>
      <c r="G354">
        <f t="shared" si="145"/>
        <v>2.3140758079100059E-4</v>
      </c>
      <c r="H354">
        <f t="shared" si="146"/>
        <v>-4.60498034640736</v>
      </c>
      <c r="I354">
        <f t="shared" si="147"/>
        <v>413.61893548387098</v>
      </c>
      <c r="J354">
        <f t="shared" si="148"/>
        <v>1055.0686422630133</v>
      </c>
      <c r="K354">
        <f t="shared" si="149"/>
        <v>107.43251105427261</v>
      </c>
      <c r="L354">
        <f t="shared" si="150"/>
        <v>42.116805559983796</v>
      </c>
      <c r="M354">
        <f t="shared" si="151"/>
        <v>1.1083450206412632E-2</v>
      </c>
      <c r="N354">
        <f t="shared" si="152"/>
        <v>2.7916521548438817</v>
      </c>
      <c r="O354">
        <f t="shared" si="153"/>
        <v>1.1059061826743386E-2</v>
      </c>
      <c r="P354">
        <f t="shared" si="154"/>
        <v>6.9141003260015411E-3</v>
      </c>
      <c r="Q354">
        <f t="shared" si="155"/>
        <v>-1.2445126740967746E-2</v>
      </c>
      <c r="R354">
        <f t="shared" si="156"/>
        <v>34.769447364369974</v>
      </c>
      <c r="S354">
        <f t="shared" si="157"/>
        <v>34.952054838709699</v>
      </c>
      <c r="T354">
        <f t="shared" si="158"/>
        <v>5.6333919702449835</v>
      </c>
      <c r="U354">
        <f t="shared" si="159"/>
        <v>64.318872387296537</v>
      </c>
      <c r="V354">
        <f t="shared" si="160"/>
        <v>3.5993271633882804</v>
      </c>
      <c r="W354">
        <f t="shared" si="161"/>
        <v>5.596066954835444</v>
      </c>
      <c r="X354">
        <f t="shared" si="162"/>
        <v>2.0340648068567031</v>
      </c>
      <c r="Y354">
        <f t="shared" si="163"/>
        <v>-10.205074312883125</v>
      </c>
      <c r="Z354">
        <f t="shared" si="164"/>
        <v>-18.053143686758638</v>
      </c>
      <c r="AA354">
        <f t="shared" si="165"/>
        <v>-1.5086840822359613</v>
      </c>
      <c r="AB354">
        <f t="shared" si="166"/>
        <v>-29.779347208618692</v>
      </c>
      <c r="AC354">
        <v>-1.2236070681648E-3</v>
      </c>
      <c r="AD354">
        <v>2.36329322902415E-2</v>
      </c>
      <c r="AE354">
        <v>2.68077899355487</v>
      </c>
      <c r="AF354">
        <v>0</v>
      </c>
      <c r="AG354">
        <v>0</v>
      </c>
      <c r="AH354">
        <f t="shared" si="167"/>
        <v>1</v>
      </c>
      <c r="AI354">
        <f t="shared" si="168"/>
        <v>0</v>
      </c>
      <c r="AJ354">
        <f t="shared" si="169"/>
        <v>52435.820583661523</v>
      </c>
      <c r="AK354">
        <f t="shared" si="170"/>
        <v>-6.5123635483870998E-2</v>
      </c>
      <c r="AL354">
        <f t="shared" si="171"/>
        <v>-3.1910581387096786E-2</v>
      </c>
      <c r="AM354">
        <f t="shared" si="172"/>
        <v>0.49</v>
      </c>
      <c r="AN354">
        <f t="shared" si="173"/>
        <v>0.39</v>
      </c>
      <c r="AO354">
        <v>8.0299999999999994</v>
      </c>
      <c r="AP354">
        <v>0.5</v>
      </c>
      <c r="AQ354" t="s">
        <v>196</v>
      </c>
      <c r="AR354">
        <v>1591805652.37097</v>
      </c>
      <c r="AS354">
        <v>413.61893548387098</v>
      </c>
      <c r="AT354">
        <v>409.997935483871</v>
      </c>
      <c r="AU354">
        <v>35.348119354838701</v>
      </c>
      <c r="AV354">
        <v>35.168864516128998</v>
      </c>
      <c r="AW354">
        <v>999.98354838709702</v>
      </c>
      <c r="AX354">
        <v>101.726064516129</v>
      </c>
      <c r="AY354">
        <v>9.9074390322580697E-2</v>
      </c>
      <c r="AZ354">
        <v>34.832103225806399</v>
      </c>
      <c r="BA354">
        <v>34.952054838709699</v>
      </c>
      <c r="BB354">
        <v>34.981425806451597</v>
      </c>
      <c r="BC354">
        <v>0</v>
      </c>
      <c r="BD354">
        <v>0</v>
      </c>
      <c r="BE354">
        <v>10002.887741935499</v>
      </c>
      <c r="BF354">
        <v>-6.5123635483870998E-2</v>
      </c>
      <c r="BG354">
        <v>1.94353709677419E-3</v>
      </c>
      <c r="BH354">
        <v>1591805623.5999999</v>
      </c>
      <c r="BI354" t="s">
        <v>1009</v>
      </c>
      <c r="BJ354">
        <v>56</v>
      </c>
      <c r="BK354">
        <v>-1.6779999999999999</v>
      </c>
      <c r="BL354">
        <v>0.37</v>
      </c>
      <c r="BM354">
        <v>410</v>
      </c>
      <c r="BN354">
        <v>35</v>
      </c>
      <c r="BO354">
        <v>0.6</v>
      </c>
      <c r="BP354">
        <v>0.21</v>
      </c>
      <c r="BQ354">
        <v>3.6283039024390198</v>
      </c>
      <c r="BR354">
        <v>-0.18073754358479699</v>
      </c>
      <c r="BS354">
        <v>2.29811411419364E-2</v>
      </c>
      <c r="BT354">
        <v>0</v>
      </c>
      <c r="BU354">
        <v>0.178717341463415</v>
      </c>
      <c r="BV354">
        <v>1.23283444961371E-2</v>
      </c>
      <c r="BW354">
        <v>1.3347498461117799E-3</v>
      </c>
      <c r="BX354">
        <v>1</v>
      </c>
      <c r="BY354">
        <v>1</v>
      </c>
      <c r="BZ354">
        <v>2</v>
      </c>
      <c r="CA354" t="s">
        <v>203</v>
      </c>
      <c r="CB354">
        <v>100</v>
      </c>
      <c r="CC354">
        <v>100</v>
      </c>
      <c r="CD354">
        <v>-1.6779999999999999</v>
      </c>
      <c r="CE354">
        <v>0.37</v>
      </c>
      <c r="CF354">
        <v>2</v>
      </c>
      <c r="CG354">
        <v>1038.1400000000001</v>
      </c>
      <c r="CH354">
        <v>676.697</v>
      </c>
      <c r="CI354">
        <v>35.499200000000002</v>
      </c>
      <c r="CJ354">
        <v>37.8977</v>
      </c>
      <c r="CK354">
        <v>30</v>
      </c>
      <c r="CL354">
        <v>37.563099999999999</v>
      </c>
      <c r="CM354">
        <v>37.616599999999998</v>
      </c>
      <c r="CN354">
        <v>31.236899999999999</v>
      </c>
      <c r="CO354">
        <v>-30</v>
      </c>
      <c r="CP354">
        <v>-30</v>
      </c>
      <c r="CQ354">
        <v>35.5</v>
      </c>
      <c r="CR354">
        <v>410</v>
      </c>
      <c r="CS354">
        <v>20</v>
      </c>
      <c r="CT354">
        <v>98.859899999999996</v>
      </c>
      <c r="CU354">
        <v>99.244600000000005</v>
      </c>
    </row>
    <row r="355" spans="1:99" x14ac:dyDescent="0.25">
      <c r="A355">
        <v>339</v>
      </c>
      <c r="B355">
        <v>1591805666</v>
      </c>
      <c r="C355">
        <v>19851.5</v>
      </c>
      <c r="D355" t="s">
        <v>1016</v>
      </c>
      <c r="E355" t="s">
        <v>1017</v>
      </c>
      <c r="F355">
        <v>1591805657.37097</v>
      </c>
      <c r="G355">
        <f t="shared" si="145"/>
        <v>2.3357856497584407E-4</v>
      </c>
      <c r="H355">
        <f t="shared" si="146"/>
        <v>-4.5966716651980875</v>
      </c>
      <c r="I355">
        <f t="shared" si="147"/>
        <v>413.61248387096799</v>
      </c>
      <c r="J355">
        <f t="shared" si="148"/>
        <v>1047.9498319214274</v>
      </c>
      <c r="K355">
        <f t="shared" si="149"/>
        <v>106.7078252485386</v>
      </c>
      <c r="L355">
        <f t="shared" si="150"/>
        <v>42.116222843028645</v>
      </c>
      <c r="M355">
        <f t="shared" si="151"/>
        <v>1.1184993286371995E-2</v>
      </c>
      <c r="N355">
        <f t="shared" si="152"/>
        <v>2.7913941473728237</v>
      </c>
      <c r="O355">
        <f t="shared" si="153"/>
        <v>1.116015423280348E-2</v>
      </c>
      <c r="P355">
        <f t="shared" si="154"/>
        <v>6.9773234456837257E-3</v>
      </c>
      <c r="Q355">
        <f t="shared" si="155"/>
        <v>-1.3699832627419353E-2</v>
      </c>
      <c r="R355">
        <f t="shared" si="156"/>
        <v>34.773121572190959</v>
      </c>
      <c r="S355">
        <f t="shared" si="157"/>
        <v>34.953083870967703</v>
      </c>
      <c r="T355">
        <f t="shared" si="158"/>
        <v>5.6337131051731983</v>
      </c>
      <c r="U355">
        <f t="shared" si="159"/>
        <v>64.300670572078161</v>
      </c>
      <c r="V355">
        <f t="shared" si="160"/>
        <v>3.59916138868837</v>
      </c>
      <c r="W355">
        <f t="shared" si="161"/>
        <v>5.5973932412631244</v>
      </c>
      <c r="X355">
        <f t="shared" si="162"/>
        <v>2.0345517164848284</v>
      </c>
      <c r="Y355">
        <f t="shared" si="163"/>
        <v>-10.300814715434724</v>
      </c>
      <c r="Z355">
        <f t="shared" si="164"/>
        <v>-17.563112037490047</v>
      </c>
      <c r="AA355">
        <f t="shared" si="165"/>
        <v>-1.4679061862453762</v>
      </c>
      <c r="AB355">
        <f t="shared" si="166"/>
        <v>-29.345532771797565</v>
      </c>
      <c r="AC355">
        <v>-1.22343139977076E-3</v>
      </c>
      <c r="AD355">
        <v>2.3629539404265501E-2</v>
      </c>
      <c r="AE355">
        <v>2.6805369037020501</v>
      </c>
      <c r="AF355">
        <v>0</v>
      </c>
      <c r="AG355">
        <v>0</v>
      </c>
      <c r="AH355">
        <f t="shared" si="167"/>
        <v>1</v>
      </c>
      <c r="AI355">
        <f t="shared" si="168"/>
        <v>0</v>
      </c>
      <c r="AJ355">
        <f t="shared" si="169"/>
        <v>52427.872011917236</v>
      </c>
      <c r="AK355">
        <f t="shared" si="170"/>
        <v>-7.1689338709677405E-2</v>
      </c>
      <c r="AL355">
        <f t="shared" si="171"/>
        <v>-3.5127775967741928E-2</v>
      </c>
      <c r="AM355">
        <f t="shared" si="172"/>
        <v>0.49</v>
      </c>
      <c r="AN355">
        <f t="shared" si="173"/>
        <v>0.39</v>
      </c>
      <c r="AO355">
        <v>8.0299999999999994</v>
      </c>
      <c r="AP355">
        <v>0.5</v>
      </c>
      <c r="AQ355" t="s">
        <v>196</v>
      </c>
      <c r="AR355">
        <v>1591805657.37097</v>
      </c>
      <c r="AS355">
        <v>413.61248387096799</v>
      </c>
      <c r="AT355">
        <v>409.99890322580598</v>
      </c>
      <c r="AU355">
        <v>35.346429032258101</v>
      </c>
      <c r="AV355">
        <v>35.165493548387097</v>
      </c>
      <c r="AW355">
        <v>999.99116129032302</v>
      </c>
      <c r="AX355">
        <v>101.726032258065</v>
      </c>
      <c r="AY355">
        <v>9.9286090322580706E-2</v>
      </c>
      <c r="AZ355">
        <v>34.836377419354797</v>
      </c>
      <c r="BA355">
        <v>34.953083870967703</v>
      </c>
      <c r="BB355">
        <v>34.9796774193548</v>
      </c>
      <c r="BC355">
        <v>0</v>
      </c>
      <c r="BD355">
        <v>0</v>
      </c>
      <c r="BE355">
        <v>10001.4548387097</v>
      </c>
      <c r="BF355">
        <v>-7.1689338709677405E-2</v>
      </c>
      <c r="BG355">
        <v>1.93274806451613E-3</v>
      </c>
      <c r="BH355">
        <v>1591805623.5999999</v>
      </c>
      <c r="BI355" t="s">
        <v>1009</v>
      </c>
      <c r="BJ355">
        <v>56</v>
      </c>
      <c r="BK355">
        <v>-1.6779999999999999</v>
      </c>
      <c r="BL355">
        <v>0.37</v>
      </c>
      <c r="BM355">
        <v>410</v>
      </c>
      <c r="BN355">
        <v>35</v>
      </c>
      <c r="BO355">
        <v>0.6</v>
      </c>
      <c r="BP355">
        <v>0.21</v>
      </c>
      <c r="BQ355">
        <v>3.6180160975609801</v>
      </c>
      <c r="BR355">
        <v>-8.229867595814E-2</v>
      </c>
      <c r="BS355">
        <v>1.55766175416636E-2</v>
      </c>
      <c r="BT355">
        <v>1</v>
      </c>
      <c r="BU355">
        <v>0.180222365853659</v>
      </c>
      <c r="BV355">
        <v>1.9368564459920402E-2</v>
      </c>
      <c r="BW355">
        <v>2.08789665144775E-3</v>
      </c>
      <c r="BX355">
        <v>1</v>
      </c>
      <c r="BY355">
        <v>2</v>
      </c>
      <c r="BZ355">
        <v>2</v>
      </c>
      <c r="CA355" t="s">
        <v>289</v>
      </c>
      <c r="CB355">
        <v>100</v>
      </c>
      <c r="CC355">
        <v>100</v>
      </c>
      <c r="CD355">
        <v>-1.6779999999999999</v>
      </c>
      <c r="CE355">
        <v>0.37</v>
      </c>
      <c r="CF355">
        <v>2</v>
      </c>
      <c r="CG355">
        <v>1040.67</v>
      </c>
      <c r="CH355">
        <v>676.79</v>
      </c>
      <c r="CI355">
        <v>35.499499999999998</v>
      </c>
      <c r="CJ355">
        <v>37.8977</v>
      </c>
      <c r="CK355">
        <v>30.0001</v>
      </c>
      <c r="CL355">
        <v>37.560600000000001</v>
      </c>
      <c r="CM355">
        <v>37.616599999999998</v>
      </c>
      <c r="CN355">
        <v>31.235399999999998</v>
      </c>
      <c r="CO355">
        <v>-30</v>
      </c>
      <c r="CP355">
        <v>-30</v>
      </c>
      <c r="CQ355">
        <v>35.5</v>
      </c>
      <c r="CR355">
        <v>410</v>
      </c>
      <c r="CS355">
        <v>20</v>
      </c>
      <c r="CT355">
        <v>98.860799999999998</v>
      </c>
      <c r="CU355">
        <v>99.247</v>
      </c>
    </row>
    <row r="356" spans="1:99" x14ac:dyDescent="0.25">
      <c r="A356">
        <v>340</v>
      </c>
      <c r="B356">
        <v>1591805671</v>
      </c>
      <c r="C356">
        <v>19856.5</v>
      </c>
      <c r="D356" t="s">
        <v>1018</v>
      </c>
      <c r="E356" t="s">
        <v>1019</v>
      </c>
      <c r="F356">
        <v>1591805662.37097</v>
      </c>
      <c r="G356">
        <f t="shared" si="145"/>
        <v>2.3651186827021521E-4</v>
      </c>
      <c r="H356">
        <f t="shared" si="146"/>
        <v>-4.58558855981632</v>
      </c>
      <c r="I356">
        <f t="shared" si="147"/>
        <v>413.605677419355</v>
      </c>
      <c r="J356">
        <f t="shared" si="148"/>
        <v>1038.708832698753</v>
      </c>
      <c r="K356">
        <f t="shared" si="149"/>
        <v>105.76695510564352</v>
      </c>
      <c r="L356">
        <f t="shared" si="150"/>
        <v>42.115568615501886</v>
      </c>
      <c r="M356">
        <f t="shared" si="151"/>
        <v>1.1319365946285376E-2</v>
      </c>
      <c r="N356">
        <f t="shared" si="152"/>
        <v>2.7912547845010844</v>
      </c>
      <c r="O356">
        <f t="shared" si="153"/>
        <v>1.1293925957841197E-2</v>
      </c>
      <c r="P356">
        <f t="shared" si="154"/>
        <v>7.060984596680699E-3</v>
      </c>
      <c r="Q356">
        <f t="shared" si="155"/>
        <v>-1.4288111168709676E-2</v>
      </c>
      <c r="R356">
        <f t="shared" si="156"/>
        <v>34.781644724032645</v>
      </c>
      <c r="S356">
        <f t="shared" si="157"/>
        <v>34.956222580645203</v>
      </c>
      <c r="T356">
        <f t="shared" si="158"/>
        <v>5.6346927153209405</v>
      </c>
      <c r="U356">
        <f t="shared" si="159"/>
        <v>64.264536904971592</v>
      </c>
      <c r="V356">
        <f t="shared" si="160"/>
        <v>3.5989985027097728</v>
      </c>
      <c r="W356">
        <f t="shared" si="161"/>
        <v>5.6002869950368375</v>
      </c>
      <c r="X356">
        <f t="shared" si="162"/>
        <v>2.0356942126111677</v>
      </c>
      <c r="Y356">
        <f t="shared" si="163"/>
        <v>-10.43017339071649</v>
      </c>
      <c r="Z356">
        <f t="shared" si="164"/>
        <v>-16.631673121133876</v>
      </c>
      <c r="AA356">
        <f t="shared" si="165"/>
        <v>-1.3902113071985385</v>
      </c>
      <c r="AB356">
        <f t="shared" si="166"/>
        <v>-28.466345930217614</v>
      </c>
      <c r="AC356">
        <v>-1.22333651898582E-3</v>
      </c>
      <c r="AD356">
        <v>2.36277068624106E-2</v>
      </c>
      <c r="AE356">
        <v>2.6804061381430002</v>
      </c>
      <c r="AF356">
        <v>0</v>
      </c>
      <c r="AG356">
        <v>0</v>
      </c>
      <c r="AH356">
        <f t="shared" si="167"/>
        <v>1</v>
      </c>
      <c r="AI356">
        <f t="shared" si="168"/>
        <v>0</v>
      </c>
      <c r="AJ356">
        <f t="shared" si="169"/>
        <v>52422.382747471085</v>
      </c>
      <c r="AK356">
        <f t="shared" si="170"/>
        <v>-7.4767719354838696E-2</v>
      </c>
      <c r="AL356">
        <f t="shared" si="171"/>
        <v>-3.663618248387096E-2</v>
      </c>
      <c r="AM356">
        <f t="shared" si="172"/>
        <v>0.49</v>
      </c>
      <c r="AN356">
        <f t="shared" si="173"/>
        <v>0.39</v>
      </c>
      <c r="AO356">
        <v>8.0299999999999994</v>
      </c>
      <c r="AP356">
        <v>0.5</v>
      </c>
      <c r="AQ356" t="s">
        <v>196</v>
      </c>
      <c r="AR356">
        <v>1591805662.37097</v>
      </c>
      <c r="AS356">
        <v>413.605677419355</v>
      </c>
      <c r="AT356">
        <v>410.00200000000001</v>
      </c>
      <c r="AU356">
        <v>35.344796774193597</v>
      </c>
      <c r="AV356">
        <v>35.1615903225807</v>
      </c>
      <c r="AW356">
        <v>999.99961290322597</v>
      </c>
      <c r="AX356">
        <v>101.725935483871</v>
      </c>
      <c r="AY356">
        <v>9.9476774193548403E-2</v>
      </c>
      <c r="AZ356">
        <v>34.845700000000001</v>
      </c>
      <c r="BA356">
        <v>34.956222580645203</v>
      </c>
      <c r="BB356">
        <v>34.983812903225797</v>
      </c>
      <c r="BC356">
        <v>0</v>
      </c>
      <c r="BD356">
        <v>0</v>
      </c>
      <c r="BE356">
        <v>10000.688709677401</v>
      </c>
      <c r="BF356">
        <v>-7.4767719354838696E-2</v>
      </c>
      <c r="BG356">
        <v>1.91579387096774E-3</v>
      </c>
      <c r="BH356">
        <v>1591805623.5999999</v>
      </c>
      <c r="BI356" t="s">
        <v>1009</v>
      </c>
      <c r="BJ356">
        <v>56</v>
      </c>
      <c r="BK356">
        <v>-1.6779999999999999</v>
      </c>
      <c r="BL356">
        <v>0.37</v>
      </c>
      <c r="BM356">
        <v>410</v>
      </c>
      <c r="BN356">
        <v>35</v>
      </c>
      <c r="BO356">
        <v>0.6</v>
      </c>
      <c r="BP356">
        <v>0.21</v>
      </c>
      <c r="BQ356">
        <v>3.6086656097561001</v>
      </c>
      <c r="BR356">
        <v>-0.10650606271773599</v>
      </c>
      <c r="BS356">
        <v>1.7926346198900499E-2</v>
      </c>
      <c r="BT356">
        <v>0</v>
      </c>
      <c r="BU356">
        <v>0.18219651219512201</v>
      </c>
      <c r="BV356">
        <v>2.93179860627154E-2</v>
      </c>
      <c r="BW356">
        <v>2.99992428458885E-3</v>
      </c>
      <c r="BX356">
        <v>1</v>
      </c>
      <c r="BY356">
        <v>1</v>
      </c>
      <c r="BZ356">
        <v>2</v>
      </c>
      <c r="CA356" t="s">
        <v>203</v>
      </c>
      <c r="CB356">
        <v>100</v>
      </c>
      <c r="CC356">
        <v>100</v>
      </c>
      <c r="CD356">
        <v>-1.6779999999999999</v>
      </c>
      <c r="CE356">
        <v>0.37</v>
      </c>
      <c r="CF356">
        <v>2</v>
      </c>
      <c r="CG356">
        <v>1037.4100000000001</v>
      </c>
      <c r="CH356">
        <v>676.65</v>
      </c>
      <c r="CI356">
        <v>35.499400000000001</v>
      </c>
      <c r="CJ356">
        <v>37.8977</v>
      </c>
      <c r="CK356">
        <v>30</v>
      </c>
      <c r="CL356">
        <v>37.560600000000001</v>
      </c>
      <c r="CM356">
        <v>37.616599999999998</v>
      </c>
      <c r="CN356">
        <v>31.237500000000001</v>
      </c>
      <c r="CO356">
        <v>-30</v>
      </c>
      <c r="CP356">
        <v>-30</v>
      </c>
      <c r="CQ356">
        <v>35.5</v>
      </c>
      <c r="CR356">
        <v>410</v>
      </c>
      <c r="CS356">
        <v>20</v>
      </c>
      <c r="CT356">
        <v>98.860699999999994</v>
      </c>
      <c r="CU356">
        <v>99.247900000000001</v>
      </c>
    </row>
    <row r="357" spans="1:99" x14ac:dyDescent="0.25">
      <c r="A357">
        <v>341</v>
      </c>
      <c r="B357">
        <v>1591805920.5</v>
      </c>
      <c r="C357">
        <v>20106</v>
      </c>
      <c r="D357" t="s">
        <v>1021</v>
      </c>
      <c r="E357" t="s">
        <v>1022</v>
      </c>
      <c r="F357">
        <v>1591805911.1129</v>
      </c>
      <c r="G357">
        <f t="shared" si="145"/>
        <v>1.7335809147189178E-5</v>
      </c>
      <c r="H357">
        <f t="shared" si="146"/>
        <v>-2.2592933173178298</v>
      </c>
      <c r="I357">
        <f t="shared" si="147"/>
        <v>411.065</v>
      </c>
      <c r="J357">
        <f t="shared" si="148"/>
        <v>4786.1249307615271</v>
      </c>
      <c r="K357">
        <f t="shared" si="149"/>
        <v>487.34264764636441</v>
      </c>
      <c r="L357">
        <f t="shared" si="150"/>
        <v>41.856305122164471</v>
      </c>
      <c r="M357">
        <f t="shared" si="151"/>
        <v>8.0988268060835542E-4</v>
      </c>
      <c r="N357">
        <f t="shared" si="152"/>
        <v>2.7631662871916229</v>
      </c>
      <c r="O357">
        <f t="shared" si="153"/>
        <v>8.0975082812035596E-4</v>
      </c>
      <c r="P357">
        <f t="shared" si="154"/>
        <v>5.0610611191370094E-4</v>
      </c>
      <c r="Q357">
        <f t="shared" si="155"/>
        <v>-9.8883008388387025E-3</v>
      </c>
      <c r="R357">
        <f t="shared" si="156"/>
        <v>34.959754963220128</v>
      </c>
      <c r="S357">
        <f t="shared" si="157"/>
        <v>35.035725806451602</v>
      </c>
      <c r="T357">
        <f t="shared" si="158"/>
        <v>5.6595555689807915</v>
      </c>
      <c r="U357">
        <f t="shared" si="159"/>
        <v>63.479252926025573</v>
      </c>
      <c r="V357">
        <f t="shared" si="160"/>
        <v>3.5785108257813043</v>
      </c>
      <c r="W357">
        <f t="shared" si="161"/>
        <v>5.6372919667965506</v>
      </c>
      <c r="X357">
        <f t="shared" si="162"/>
        <v>2.0810447431994872</v>
      </c>
      <c r="Y357">
        <f t="shared" si="163"/>
        <v>-0.76450918339104279</v>
      </c>
      <c r="Z357">
        <f t="shared" si="164"/>
        <v>-10.603145056796496</v>
      </c>
      <c r="AA357">
        <f t="shared" si="165"/>
        <v>-0.89617252345008402</v>
      </c>
      <c r="AB357">
        <f t="shared" si="166"/>
        <v>-12.273715064476463</v>
      </c>
      <c r="AC357">
        <v>-1.2218798118870701E-3</v>
      </c>
      <c r="AD357">
        <v>2.3599571800815101E-2</v>
      </c>
      <c r="AE357">
        <v>2.6783976388736201</v>
      </c>
      <c r="AF357">
        <v>1</v>
      </c>
      <c r="AG357">
        <v>0</v>
      </c>
      <c r="AH357">
        <f t="shared" si="167"/>
        <v>1</v>
      </c>
      <c r="AI357">
        <f t="shared" si="168"/>
        <v>0</v>
      </c>
      <c r="AJ357">
        <f t="shared" si="169"/>
        <v>52342.291777824583</v>
      </c>
      <c r="AK357">
        <f t="shared" si="170"/>
        <v>-5.17441174193548E-2</v>
      </c>
      <c r="AL357">
        <f t="shared" si="171"/>
        <v>-2.5354617535483851E-2</v>
      </c>
      <c r="AM357">
        <f t="shared" si="172"/>
        <v>0.49</v>
      </c>
      <c r="AN357">
        <f t="shared" si="173"/>
        <v>0.39</v>
      </c>
      <c r="AO357">
        <v>4.7699999999999996</v>
      </c>
      <c r="AP357">
        <v>0.5</v>
      </c>
      <c r="AQ357" t="s">
        <v>196</v>
      </c>
      <c r="AR357">
        <v>1591805911.1129</v>
      </c>
      <c r="AS357">
        <v>411.065</v>
      </c>
      <c r="AT357">
        <v>409.99087096774201</v>
      </c>
      <c r="AU357">
        <v>35.144061290322597</v>
      </c>
      <c r="AV357">
        <v>35.136083870967703</v>
      </c>
      <c r="AW357">
        <v>1000.14403225806</v>
      </c>
      <c r="AX357">
        <v>101.725806451613</v>
      </c>
      <c r="AY357">
        <v>9.8248435483870994E-2</v>
      </c>
      <c r="AZ357">
        <v>34.964548387096798</v>
      </c>
      <c r="BA357">
        <v>35.035725806451602</v>
      </c>
      <c r="BB357">
        <v>35.047148387096797</v>
      </c>
      <c r="BC357">
        <v>0</v>
      </c>
      <c r="BD357">
        <v>0</v>
      </c>
      <c r="BE357">
        <v>9988.7929032258107</v>
      </c>
      <c r="BF357">
        <v>-5.17441174193548E-2</v>
      </c>
      <c r="BG357">
        <v>1.9759041935483901E-3</v>
      </c>
      <c r="BH357">
        <v>1591805906</v>
      </c>
      <c r="BI357" t="s">
        <v>1023</v>
      </c>
      <c r="BJ357">
        <v>57</v>
      </c>
      <c r="BK357">
        <v>-1.6879999999999999</v>
      </c>
      <c r="BL357">
        <v>0.371</v>
      </c>
      <c r="BM357">
        <v>410</v>
      </c>
      <c r="BN357">
        <v>35</v>
      </c>
      <c r="BO357">
        <v>0.32</v>
      </c>
      <c r="BP357">
        <v>0.36</v>
      </c>
      <c r="BQ357">
        <v>0.74242455834146304</v>
      </c>
      <c r="BR357">
        <v>6.1877128170320503</v>
      </c>
      <c r="BS357">
        <v>0.67459807627138701</v>
      </c>
      <c r="BT357">
        <v>0</v>
      </c>
      <c r="BU357">
        <v>6.3854317317073202E-3</v>
      </c>
      <c r="BV357">
        <v>4.1100246020914499E-2</v>
      </c>
      <c r="BW357">
        <v>4.8411240032604896E-3</v>
      </c>
      <c r="BX357">
        <v>1</v>
      </c>
      <c r="BY357">
        <v>1</v>
      </c>
      <c r="BZ357">
        <v>2</v>
      </c>
      <c r="CA357" t="s">
        <v>203</v>
      </c>
      <c r="CB357">
        <v>100</v>
      </c>
      <c r="CC357">
        <v>100</v>
      </c>
      <c r="CD357">
        <v>-1.6879999999999999</v>
      </c>
      <c r="CE357">
        <v>0.371</v>
      </c>
      <c r="CF357">
        <v>2</v>
      </c>
      <c r="CG357">
        <v>1036.78</v>
      </c>
      <c r="CH357">
        <v>674.53200000000004</v>
      </c>
      <c r="CI357">
        <v>35.499299999999998</v>
      </c>
      <c r="CJ357">
        <v>37.894100000000002</v>
      </c>
      <c r="CK357">
        <v>30.0001</v>
      </c>
      <c r="CL357">
        <v>37.567300000000003</v>
      </c>
      <c r="CM357">
        <v>37.620100000000001</v>
      </c>
      <c r="CN357">
        <v>31.2529</v>
      </c>
      <c r="CO357">
        <v>-30</v>
      </c>
      <c r="CP357">
        <v>-30</v>
      </c>
      <c r="CQ357">
        <v>35.5</v>
      </c>
      <c r="CR357">
        <v>410</v>
      </c>
      <c r="CS357">
        <v>20</v>
      </c>
      <c r="CT357">
        <v>98.862399999999994</v>
      </c>
      <c r="CU357">
        <v>99.247900000000001</v>
      </c>
    </row>
    <row r="358" spans="1:99" x14ac:dyDescent="0.25">
      <c r="A358">
        <v>342</v>
      </c>
      <c r="B358">
        <v>1591805925.5</v>
      </c>
      <c r="C358">
        <v>20111</v>
      </c>
      <c r="D358" t="s">
        <v>1024</v>
      </c>
      <c r="E358" t="s">
        <v>1025</v>
      </c>
      <c r="F358">
        <v>1591805917.14516</v>
      </c>
      <c r="G358">
        <f t="shared" si="145"/>
        <v>2.4323601117397443E-5</v>
      </c>
      <c r="H358">
        <f t="shared" si="146"/>
        <v>-2.875214192039707</v>
      </c>
      <c r="I358">
        <f t="shared" si="147"/>
        <v>411.35558064516101</v>
      </c>
      <c r="J358">
        <f t="shared" si="148"/>
        <v>4374.4981954392706</v>
      </c>
      <c r="K358">
        <f t="shared" si="149"/>
        <v>445.42383611402482</v>
      </c>
      <c r="L358">
        <f t="shared" si="150"/>
        <v>41.885394061633775</v>
      </c>
      <c r="M358">
        <f t="shared" si="151"/>
        <v>1.1375057353286862E-3</v>
      </c>
      <c r="N358">
        <f t="shared" si="152"/>
        <v>2.7647929134527796</v>
      </c>
      <c r="O358">
        <f t="shared" si="153"/>
        <v>1.1372458002548963E-3</v>
      </c>
      <c r="P358">
        <f t="shared" si="154"/>
        <v>7.108019737660185E-4</v>
      </c>
      <c r="Q358">
        <f t="shared" si="155"/>
        <v>-7.073062489161298E-3</v>
      </c>
      <c r="R358">
        <f t="shared" si="156"/>
        <v>34.954636258662248</v>
      </c>
      <c r="S358">
        <f t="shared" si="157"/>
        <v>35.030296774193602</v>
      </c>
      <c r="T358">
        <f t="shared" si="158"/>
        <v>5.6578547327413888</v>
      </c>
      <c r="U358">
        <f t="shared" si="159"/>
        <v>63.496261350047988</v>
      </c>
      <c r="V358">
        <f t="shared" si="160"/>
        <v>3.5788288300985993</v>
      </c>
      <c r="W358">
        <f t="shared" si="161"/>
        <v>5.6362827574507177</v>
      </c>
      <c r="X358">
        <f t="shared" si="162"/>
        <v>2.0790259026427895</v>
      </c>
      <c r="Y358">
        <f t="shared" si="163"/>
        <v>-1.0726708092772272</v>
      </c>
      <c r="Z358">
        <f t="shared" si="164"/>
        <v>-10.281945627494315</v>
      </c>
      <c r="AA358">
        <f t="shared" si="165"/>
        <v>-0.86847699432239567</v>
      </c>
      <c r="AB358">
        <f t="shared" si="166"/>
        <v>-12.230166493583098</v>
      </c>
      <c r="AC358">
        <v>-1.223002943305E-3</v>
      </c>
      <c r="AD358">
        <v>2.36212641311748E-2</v>
      </c>
      <c r="AE358">
        <v>2.6799463472157998</v>
      </c>
      <c r="AF358">
        <v>0</v>
      </c>
      <c r="AG358">
        <v>0</v>
      </c>
      <c r="AH358">
        <f t="shared" si="167"/>
        <v>1</v>
      </c>
      <c r="AI358">
        <f t="shared" si="168"/>
        <v>0</v>
      </c>
      <c r="AJ358">
        <f t="shared" si="169"/>
        <v>52388.983265043695</v>
      </c>
      <c r="AK358">
        <f t="shared" si="170"/>
        <v>-3.7012362580645199E-2</v>
      </c>
      <c r="AL358">
        <f t="shared" si="171"/>
        <v>-1.8136057664516148E-2</v>
      </c>
      <c r="AM358">
        <f t="shared" si="172"/>
        <v>0.49</v>
      </c>
      <c r="AN358">
        <f t="shared" si="173"/>
        <v>0.39</v>
      </c>
      <c r="AO358">
        <v>4.7699999999999996</v>
      </c>
      <c r="AP358">
        <v>0.5</v>
      </c>
      <c r="AQ358" t="s">
        <v>196</v>
      </c>
      <c r="AR358">
        <v>1591805917.14516</v>
      </c>
      <c r="AS358">
        <v>411.35558064516101</v>
      </c>
      <c r="AT358">
        <v>409.98899999999998</v>
      </c>
      <c r="AU358">
        <v>35.1476032258064</v>
      </c>
      <c r="AV358">
        <v>35.136409677419401</v>
      </c>
      <c r="AW358">
        <v>1000.09061290323</v>
      </c>
      <c r="AX358">
        <v>101.725290322581</v>
      </c>
      <c r="AY358">
        <v>9.7551112903225795E-2</v>
      </c>
      <c r="AZ358">
        <v>34.961316129032298</v>
      </c>
      <c r="BA358">
        <v>35.030296774193602</v>
      </c>
      <c r="BB358">
        <v>35.043551612903201</v>
      </c>
      <c r="BC358">
        <v>0</v>
      </c>
      <c r="BD358">
        <v>0</v>
      </c>
      <c r="BE358">
        <v>9998.0251612903194</v>
      </c>
      <c r="BF358">
        <v>-3.7012362580645199E-2</v>
      </c>
      <c r="BG358">
        <v>2.0452622580645198E-3</v>
      </c>
      <c r="BH358">
        <v>1591805906</v>
      </c>
      <c r="BI358" t="s">
        <v>1023</v>
      </c>
      <c r="BJ358">
        <v>57</v>
      </c>
      <c r="BK358">
        <v>-1.6879999999999999</v>
      </c>
      <c r="BL358">
        <v>0.371</v>
      </c>
      <c r="BM358">
        <v>410</v>
      </c>
      <c r="BN358">
        <v>35</v>
      </c>
      <c r="BO358">
        <v>0.32</v>
      </c>
      <c r="BP358">
        <v>0.36</v>
      </c>
      <c r="BQ358">
        <v>1.0851150812195101</v>
      </c>
      <c r="BR358">
        <v>4.4532183905235501</v>
      </c>
      <c r="BS358">
        <v>0.56339345512438299</v>
      </c>
      <c r="BT358">
        <v>0</v>
      </c>
      <c r="BU358">
        <v>9.0449280731707306E-3</v>
      </c>
      <c r="BV358">
        <v>3.50009075540152E-2</v>
      </c>
      <c r="BW358">
        <v>4.4345902983455804E-3</v>
      </c>
      <c r="BX358">
        <v>1</v>
      </c>
      <c r="BY358">
        <v>1</v>
      </c>
      <c r="BZ358">
        <v>2</v>
      </c>
      <c r="CA358" t="s">
        <v>203</v>
      </c>
      <c r="CB358">
        <v>100</v>
      </c>
      <c r="CC358">
        <v>100</v>
      </c>
      <c r="CD358">
        <v>-1.6879999999999999</v>
      </c>
      <c r="CE358">
        <v>0.371</v>
      </c>
      <c r="CF358">
        <v>2</v>
      </c>
      <c r="CG358">
        <v>1039.4000000000001</v>
      </c>
      <c r="CH358">
        <v>674.88</v>
      </c>
      <c r="CI358">
        <v>35.499499999999998</v>
      </c>
      <c r="CJ358">
        <v>37.894100000000002</v>
      </c>
      <c r="CK358">
        <v>30.0002</v>
      </c>
      <c r="CL358">
        <v>37.5642</v>
      </c>
      <c r="CM358">
        <v>37.620100000000001</v>
      </c>
      <c r="CN358">
        <v>31.2531</v>
      </c>
      <c r="CO358">
        <v>-30</v>
      </c>
      <c r="CP358">
        <v>-30</v>
      </c>
      <c r="CQ358">
        <v>35.5</v>
      </c>
      <c r="CR358">
        <v>410</v>
      </c>
      <c r="CS358">
        <v>20</v>
      </c>
      <c r="CT358">
        <v>98.862099999999998</v>
      </c>
      <c r="CU358">
        <v>99.248699999999999</v>
      </c>
    </row>
    <row r="359" spans="1:99" x14ac:dyDescent="0.25">
      <c r="A359">
        <v>343</v>
      </c>
      <c r="B359">
        <v>1591805930.5</v>
      </c>
      <c r="C359">
        <v>20116</v>
      </c>
      <c r="D359" t="s">
        <v>1026</v>
      </c>
      <c r="E359" t="s">
        <v>1027</v>
      </c>
      <c r="F359">
        <v>1591805921.9354801</v>
      </c>
      <c r="G359">
        <f t="shared" si="145"/>
        <v>2.8462915663276958E-5</v>
      </c>
      <c r="H359">
        <f t="shared" si="146"/>
        <v>-2.9556973439521044</v>
      </c>
      <c r="I359">
        <f t="shared" si="147"/>
        <v>411.38709677419399</v>
      </c>
      <c r="J359">
        <f t="shared" si="148"/>
        <v>3889.4842705439619</v>
      </c>
      <c r="K359">
        <f t="shared" si="149"/>
        <v>396.04068911787709</v>
      </c>
      <c r="L359">
        <f t="shared" si="150"/>
        <v>41.888851572053959</v>
      </c>
      <c r="M359">
        <f t="shared" si="151"/>
        <v>1.3318329487191727E-3</v>
      </c>
      <c r="N359">
        <f t="shared" si="152"/>
        <v>2.7654943617618337</v>
      </c>
      <c r="O359">
        <f t="shared" si="153"/>
        <v>1.331476720142063E-3</v>
      </c>
      <c r="P359">
        <f t="shared" si="154"/>
        <v>8.3220494708363636E-4</v>
      </c>
      <c r="Q359">
        <f t="shared" si="155"/>
        <v>-5.9754570770322521E-3</v>
      </c>
      <c r="R359">
        <f t="shared" si="156"/>
        <v>34.952931686633647</v>
      </c>
      <c r="S359">
        <f t="shared" si="157"/>
        <v>35.026822580645202</v>
      </c>
      <c r="T359">
        <f t="shared" si="158"/>
        <v>5.6567665519375323</v>
      </c>
      <c r="U359">
        <f t="shared" si="159"/>
        <v>63.497904839086061</v>
      </c>
      <c r="V359">
        <f t="shared" si="160"/>
        <v>3.5788057142884449</v>
      </c>
      <c r="W359">
        <f t="shared" si="161"/>
        <v>5.6361004719096108</v>
      </c>
      <c r="X359">
        <f t="shared" si="162"/>
        <v>2.0779608376490875</v>
      </c>
      <c r="Y359">
        <f t="shared" si="163"/>
        <v>-1.255214580750514</v>
      </c>
      <c r="Z359">
        <f t="shared" si="164"/>
        <v>-9.8536264085801477</v>
      </c>
      <c r="AA359">
        <f t="shared" si="165"/>
        <v>-0.83207094011600091</v>
      </c>
      <c r="AB359">
        <f t="shared" si="166"/>
        <v>-11.946887386523695</v>
      </c>
      <c r="AC359">
        <v>-1.22348747289061E-3</v>
      </c>
      <c r="AD359">
        <v>2.3630622408997201E-2</v>
      </c>
      <c r="AE359">
        <v>2.6806141809928499</v>
      </c>
      <c r="AF359">
        <v>0</v>
      </c>
      <c r="AG359">
        <v>0</v>
      </c>
      <c r="AH359">
        <f t="shared" si="167"/>
        <v>1</v>
      </c>
      <c r="AI359">
        <f t="shared" si="168"/>
        <v>0</v>
      </c>
      <c r="AJ359">
        <f t="shared" si="169"/>
        <v>52408.993011421982</v>
      </c>
      <c r="AK359">
        <f t="shared" si="170"/>
        <v>-3.1268744516129002E-2</v>
      </c>
      <c r="AL359">
        <f t="shared" si="171"/>
        <v>-1.532168481290321E-2</v>
      </c>
      <c r="AM359">
        <f t="shared" si="172"/>
        <v>0.49</v>
      </c>
      <c r="AN359">
        <f t="shared" si="173"/>
        <v>0.39</v>
      </c>
      <c r="AO359">
        <v>4.7699999999999996</v>
      </c>
      <c r="AP359">
        <v>0.5</v>
      </c>
      <c r="AQ359" t="s">
        <v>196</v>
      </c>
      <c r="AR359">
        <v>1591805921.9354801</v>
      </c>
      <c r="AS359">
        <v>411.38709677419399</v>
      </c>
      <c r="AT359">
        <v>409.98277419354798</v>
      </c>
      <c r="AU359">
        <v>35.147167741935498</v>
      </c>
      <c r="AV359">
        <v>35.134067741935503</v>
      </c>
      <c r="AW359">
        <v>999.97132258064505</v>
      </c>
      <c r="AX359">
        <v>101.725451612903</v>
      </c>
      <c r="AY359">
        <v>9.7993751612903204E-2</v>
      </c>
      <c r="AZ359">
        <v>34.960732258064503</v>
      </c>
      <c r="BA359">
        <v>35.026822580645202</v>
      </c>
      <c r="BB359">
        <v>35.0381741935484</v>
      </c>
      <c r="BC359">
        <v>0</v>
      </c>
      <c r="BD359">
        <v>0</v>
      </c>
      <c r="BE359">
        <v>10001.970322580601</v>
      </c>
      <c r="BF359">
        <v>-3.1268744516129002E-2</v>
      </c>
      <c r="BG359">
        <v>2.1223267741935499E-3</v>
      </c>
      <c r="BH359">
        <v>1591805906</v>
      </c>
      <c r="BI359" t="s">
        <v>1023</v>
      </c>
      <c r="BJ359">
        <v>57</v>
      </c>
      <c r="BK359">
        <v>-1.6879999999999999</v>
      </c>
      <c r="BL359">
        <v>0.371</v>
      </c>
      <c r="BM359">
        <v>410</v>
      </c>
      <c r="BN359">
        <v>35</v>
      </c>
      <c r="BO359">
        <v>0.32</v>
      </c>
      <c r="BP359">
        <v>0.36</v>
      </c>
      <c r="BQ359">
        <v>1.3863071951219501</v>
      </c>
      <c r="BR359">
        <v>0.18250243902403601</v>
      </c>
      <c r="BS359">
        <v>0.113848056958519</v>
      </c>
      <c r="BT359">
        <v>0</v>
      </c>
      <c r="BU359">
        <v>1.27095497560976E-2</v>
      </c>
      <c r="BV359">
        <v>2.1237998048771599E-2</v>
      </c>
      <c r="BW359">
        <v>2.69788140737794E-3</v>
      </c>
      <c r="BX359">
        <v>1</v>
      </c>
      <c r="BY359">
        <v>1</v>
      </c>
      <c r="BZ359">
        <v>2</v>
      </c>
      <c r="CA359" t="s">
        <v>203</v>
      </c>
      <c r="CB359">
        <v>100</v>
      </c>
      <c r="CC359">
        <v>100</v>
      </c>
      <c r="CD359">
        <v>-1.6879999999999999</v>
      </c>
      <c r="CE359">
        <v>0.371</v>
      </c>
      <c r="CF359">
        <v>2</v>
      </c>
      <c r="CG359">
        <v>1037.7</v>
      </c>
      <c r="CH359">
        <v>675.08799999999997</v>
      </c>
      <c r="CI359">
        <v>35.499400000000001</v>
      </c>
      <c r="CJ359">
        <v>37.894100000000002</v>
      </c>
      <c r="CK359">
        <v>30.0001</v>
      </c>
      <c r="CL359">
        <v>37.5642</v>
      </c>
      <c r="CM359">
        <v>37.620100000000001</v>
      </c>
      <c r="CN359">
        <v>31.2545</v>
      </c>
      <c r="CO359">
        <v>-30</v>
      </c>
      <c r="CP359">
        <v>-30</v>
      </c>
      <c r="CQ359">
        <v>35.5</v>
      </c>
      <c r="CR359">
        <v>410</v>
      </c>
      <c r="CS359">
        <v>20</v>
      </c>
      <c r="CT359">
        <v>98.862899999999996</v>
      </c>
      <c r="CU359">
        <v>99.247799999999998</v>
      </c>
    </row>
    <row r="360" spans="1:99" x14ac:dyDescent="0.25">
      <c r="A360">
        <v>344</v>
      </c>
      <c r="B360">
        <v>1591805935.5</v>
      </c>
      <c r="C360">
        <v>20121</v>
      </c>
      <c r="D360" t="s">
        <v>1028</v>
      </c>
      <c r="E360" t="s">
        <v>1029</v>
      </c>
      <c r="F360">
        <v>1591805926.87097</v>
      </c>
      <c r="G360">
        <f t="shared" si="145"/>
        <v>3.3166088067662877E-5</v>
      </c>
      <c r="H360">
        <f t="shared" si="146"/>
        <v>-2.9354741958270645</v>
      </c>
      <c r="I360">
        <f t="shared" si="147"/>
        <v>411.36838709677397</v>
      </c>
      <c r="J360">
        <f t="shared" si="148"/>
        <v>3372.0152057699302</v>
      </c>
      <c r="K360">
        <f t="shared" si="149"/>
        <v>343.35400012313613</v>
      </c>
      <c r="L360">
        <f t="shared" si="150"/>
        <v>41.887409342695918</v>
      </c>
      <c r="M360">
        <f t="shared" si="151"/>
        <v>1.5529047604795245E-3</v>
      </c>
      <c r="N360">
        <f t="shared" si="152"/>
        <v>2.7652406866905466</v>
      </c>
      <c r="O360">
        <f t="shared" si="153"/>
        <v>1.5524204343594166E-3</v>
      </c>
      <c r="P360">
        <f t="shared" si="154"/>
        <v>9.7030627259928471E-4</v>
      </c>
      <c r="Q360">
        <f t="shared" si="155"/>
        <v>-1.7801102468709676E-3</v>
      </c>
      <c r="R360">
        <f t="shared" si="156"/>
        <v>34.949903040584005</v>
      </c>
      <c r="S360">
        <f t="shared" si="157"/>
        <v>35.022796774193601</v>
      </c>
      <c r="T360">
        <f t="shared" si="158"/>
        <v>5.6555058234247966</v>
      </c>
      <c r="U360">
        <f t="shared" si="159"/>
        <v>63.503233112814947</v>
      </c>
      <c r="V360">
        <f t="shared" si="160"/>
        <v>3.5787549321596548</v>
      </c>
      <c r="W360">
        <f t="shared" si="161"/>
        <v>5.6355476040124044</v>
      </c>
      <c r="X360">
        <f t="shared" si="162"/>
        <v>2.0767508912651418</v>
      </c>
      <c r="Y360">
        <f t="shared" si="163"/>
        <v>-1.4626244837839328</v>
      </c>
      <c r="Z360">
        <f t="shared" si="164"/>
        <v>-9.5165719697540609</v>
      </c>
      <c r="AA360">
        <f t="shared" si="165"/>
        <v>-0.80366004334497354</v>
      </c>
      <c r="AB360">
        <f t="shared" si="166"/>
        <v>-11.784636607129839</v>
      </c>
      <c r="AC360">
        <v>-1.2233122312102101E-3</v>
      </c>
      <c r="AD360">
        <v>2.3627237764633002E-2</v>
      </c>
      <c r="AE360">
        <v>2.6803726634187499</v>
      </c>
      <c r="AF360">
        <v>0</v>
      </c>
      <c r="AG360">
        <v>0</v>
      </c>
      <c r="AH360">
        <f t="shared" si="167"/>
        <v>1</v>
      </c>
      <c r="AI360">
        <f t="shared" si="168"/>
        <v>0</v>
      </c>
      <c r="AJ360">
        <f t="shared" si="169"/>
        <v>52402.106999125041</v>
      </c>
      <c r="AK360">
        <f t="shared" si="170"/>
        <v>-9.3150719354838703E-3</v>
      </c>
      <c r="AL360">
        <f t="shared" si="171"/>
        <v>-4.5643852483870963E-3</v>
      </c>
      <c r="AM360">
        <f t="shared" si="172"/>
        <v>0.49</v>
      </c>
      <c r="AN360">
        <f t="shared" si="173"/>
        <v>0.39</v>
      </c>
      <c r="AO360">
        <v>4.7699999999999996</v>
      </c>
      <c r="AP360">
        <v>0.5</v>
      </c>
      <c r="AQ360" t="s">
        <v>196</v>
      </c>
      <c r="AR360">
        <v>1591805926.87097</v>
      </c>
      <c r="AS360">
        <v>411.36838709677397</v>
      </c>
      <c r="AT360">
        <v>409.97464516129003</v>
      </c>
      <c r="AU360">
        <v>35.146280645161298</v>
      </c>
      <c r="AV360">
        <v>35.131016129032297</v>
      </c>
      <c r="AW360">
        <v>999.97941935483902</v>
      </c>
      <c r="AX360">
        <v>101.726032258065</v>
      </c>
      <c r="AY360">
        <v>9.8538264516129001E-2</v>
      </c>
      <c r="AZ360">
        <v>34.958961290322598</v>
      </c>
      <c r="BA360">
        <v>35.022796774193601</v>
      </c>
      <c r="BB360">
        <v>35.0342870967742</v>
      </c>
      <c r="BC360">
        <v>0</v>
      </c>
      <c r="BD360">
        <v>0</v>
      </c>
      <c r="BE360">
        <v>10000.4806451613</v>
      </c>
      <c r="BF360">
        <v>-9.3150719354838703E-3</v>
      </c>
      <c r="BG360">
        <v>2.23329967741935E-3</v>
      </c>
      <c r="BH360">
        <v>1591805906</v>
      </c>
      <c r="BI360" t="s">
        <v>1023</v>
      </c>
      <c r="BJ360">
        <v>57</v>
      </c>
      <c r="BK360">
        <v>-1.6879999999999999</v>
      </c>
      <c r="BL360">
        <v>0.371</v>
      </c>
      <c r="BM360">
        <v>410</v>
      </c>
      <c r="BN360">
        <v>35</v>
      </c>
      <c r="BO360">
        <v>0.32</v>
      </c>
      <c r="BP360">
        <v>0.36</v>
      </c>
      <c r="BQ360">
        <v>1.3992712195121999</v>
      </c>
      <c r="BR360">
        <v>-0.191684738676137</v>
      </c>
      <c r="BS360">
        <v>2.9969797739750802E-2</v>
      </c>
      <c r="BT360">
        <v>0</v>
      </c>
      <c r="BU360">
        <v>1.4398532682926801E-2</v>
      </c>
      <c r="BV360">
        <v>3.10907571428688E-2</v>
      </c>
      <c r="BW360">
        <v>3.2212443269598202E-3</v>
      </c>
      <c r="BX360">
        <v>1</v>
      </c>
      <c r="BY360">
        <v>1</v>
      </c>
      <c r="BZ360">
        <v>2</v>
      </c>
      <c r="CA360" t="s">
        <v>203</v>
      </c>
      <c r="CB360">
        <v>100</v>
      </c>
      <c r="CC360">
        <v>100</v>
      </c>
      <c r="CD360">
        <v>-1.6879999999999999</v>
      </c>
      <c r="CE360">
        <v>0.371</v>
      </c>
      <c r="CF360">
        <v>2</v>
      </c>
      <c r="CG360">
        <v>1039.8599999999999</v>
      </c>
      <c r="CH360">
        <v>675.08799999999997</v>
      </c>
      <c r="CI360">
        <v>35.499299999999998</v>
      </c>
      <c r="CJ360">
        <v>37.895899999999997</v>
      </c>
      <c r="CK360">
        <v>30.0001</v>
      </c>
      <c r="CL360">
        <v>37.5642</v>
      </c>
      <c r="CM360">
        <v>37.620100000000001</v>
      </c>
      <c r="CN360">
        <v>31.254899999999999</v>
      </c>
      <c r="CO360">
        <v>-30</v>
      </c>
      <c r="CP360">
        <v>-30</v>
      </c>
      <c r="CQ360">
        <v>35.5</v>
      </c>
      <c r="CR360">
        <v>410</v>
      </c>
      <c r="CS360">
        <v>20</v>
      </c>
      <c r="CT360">
        <v>98.862700000000004</v>
      </c>
      <c r="CU360">
        <v>99.247299999999996</v>
      </c>
    </row>
    <row r="361" spans="1:99" x14ac:dyDescent="0.25">
      <c r="A361">
        <v>345</v>
      </c>
      <c r="B361">
        <v>1591805940.5</v>
      </c>
      <c r="C361">
        <v>20126</v>
      </c>
      <c r="D361" t="s">
        <v>1030</v>
      </c>
      <c r="E361" t="s">
        <v>1031</v>
      </c>
      <c r="F361">
        <v>1591805931.87097</v>
      </c>
      <c r="G361">
        <f t="shared" si="145"/>
        <v>3.8380693784390677E-5</v>
      </c>
      <c r="H361">
        <f t="shared" si="146"/>
        <v>-2.9063780290800727</v>
      </c>
      <c r="I361">
        <f t="shared" si="147"/>
        <v>411.36477419354799</v>
      </c>
      <c r="J361">
        <f t="shared" si="148"/>
        <v>2942.2486754182719</v>
      </c>
      <c r="K361">
        <f t="shared" si="149"/>
        <v>299.59398671017829</v>
      </c>
      <c r="L361">
        <f t="shared" si="150"/>
        <v>41.887150369863654</v>
      </c>
      <c r="M361">
        <f t="shared" si="151"/>
        <v>1.7972534430563073E-3</v>
      </c>
      <c r="N361">
        <f t="shared" si="152"/>
        <v>2.7646288461668815</v>
      </c>
      <c r="O361">
        <f t="shared" si="153"/>
        <v>1.7966045995736681E-3</v>
      </c>
      <c r="P361">
        <f t="shared" si="154"/>
        <v>1.1229361498030009E-3</v>
      </c>
      <c r="Q361">
        <f t="shared" si="155"/>
        <v>-4.4074415693225759E-3</v>
      </c>
      <c r="R361">
        <f t="shared" si="156"/>
        <v>34.946404095291889</v>
      </c>
      <c r="S361">
        <f t="shared" si="157"/>
        <v>35.022180645161299</v>
      </c>
      <c r="T361">
        <f t="shared" si="158"/>
        <v>5.6553128969399129</v>
      </c>
      <c r="U361">
        <f t="shared" si="159"/>
        <v>63.508982771176072</v>
      </c>
      <c r="V361">
        <f t="shared" si="160"/>
        <v>3.5786709525063052</v>
      </c>
      <c r="W361">
        <f t="shared" si="161"/>
        <v>5.6349051682977143</v>
      </c>
      <c r="X361">
        <f t="shared" si="162"/>
        <v>2.0766419444336077</v>
      </c>
      <c r="Y361">
        <f t="shared" si="163"/>
        <v>-1.6925885958916289</v>
      </c>
      <c r="Z361">
        <f t="shared" si="164"/>
        <v>-9.7293820041853252</v>
      </c>
      <c r="AA361">
        <f t="shared" si="165"/>
        <v>-0.82180265994153057</v>
      </c>
      <c r="AB361">
        <f t="shared" si="166"/>
        <v>-12.248180701587806</v>
      </c>
      <c r="AC361">
        <v>-1.2228896304988101E-3</v>
      </c>
      <c r="AD361">
        <v>2.3619075590469201E-2</v>
      </c>
      <c r="AE361">
        <v>2.6797901410741201</v>
      </c>
      <c r="AF361">
        <v>0</v>
      </c>
      <c r="AG361">
        <v>0</v>
      </c>
      <c r="AH361">
        <f t="shared" si="167"/>
        <v>1</v>
      </c>
      <c r="AI361">
        <f t="shared" si="168"/>
        <v>0</v>
      </c>
      <c r="AJ361">
        <f t="shared" si="169"/>
        <v>52385.092337317823</v>
      </c>
      <c r="AK361">
        <f t="shared" si="170"/>
        <v>-2.30635351612903E-2</v>
      </c>
      <c r="AL361">
        <f t="shared" si="171"/>
        <v>-1.1301132229032246E-2</v>
      </c>
      <c r="AM361">
        <f t="shared" si="172"/>
        <v>0.49</v>
      </c>
      <c r="AN361">
        <f t="shared" si="173"/>
        <v>0.39</v>
      </c>
      <c r="AO361">
        <v>4.7699999999999996</v>
      </c>
      <c r="AP361">
        <v>0.5</v>
      </c>
      <c r="AQ361" t="s">
        <v>196</v>
      </c>
      <c r="AR361">
        <v>1591805931.87097</v>
      </c>
      <c r="AS361">
        <v>411.36477419354799</v>
      </c>
      <c r="AT361">
        <v>409.985935483871</v>
      </c>
      <c r="AU361">
        <v>35.145364516129</v>
      </c>
      <c r="AV361">
        <v>35.127699999999997</v>
      </c>
      <c r="AW361">
        <v>999.980064516129</v>
      </c>
      <c r="AX361">
        <v>101.72596774193499</v>
      </c>
      <c r="AY361">
        <v>9.8867532258064494E-2</v>
      </c>
      <c r="AZ361">
        <v>34.9569032258064</v>
      </c>
      <c r="BA361">
        <v>35.022180645161299</v>
      </c>
      <c r="BB361">
        <v>35.0314451612903</v>
      </c>
      <c r="BC361">
        <v>0</v>
      </c>
      <c r="BD361">
        <v>0</v>
      </c>
      <c r="BE361">
        <v>9997.0322580645206</v>
      </c>
      <c r="BF361">
        <v>-2.30635351612903E-2</v>
      </c>
      <c r="BG361">
        <v>2.2379235483870998E-3</v>
      </c>
      <c r="BH361">
        <v>1591805906</v>
      </c>
      <c r="BI361" t="s">
        <v>1023</v>
      </c>
      <c r="BJ361">
        <v>57</v>
      </c>
      <c r="BK361">
        <v>-1.6879999999999999</v>
      </c>
      <c r="BL361">
        <v>0.371</v>
      </c>
      <c r="BM361">
        <v>410</v>
      </c>
      <c r="BN361">
        <v>35</v>
      </c>
      <c r="BO361">
        <v>0.32</v>
      </c>
      <c r="BP361">
        <v>0.36</v>
      </c>
      <c r="BQ361">
        <v>1.38781975609756</v>
      </c>
      <c r="BR361">
        <v>-0.14791358885030101</v>
      </c>
      <c r="BS361">
        <v>3.0120344999141999E-2</v>
      </c>
      <c r="BT361">
        <v>0</v>
      </c>
      <c r="BU361">
        <v>1.6630504878048801E-2</v>
      </c>
      <c r="BV361">
        <v>2.8777969337983701E-2</v>
      </c>
      <c r="BW361">
        <v>2.9867335858189798E-3</v>
      </c>
      <c r="BX361">
        <v>1</v>
      </c>
      <c r="BY361">
        <v>1</v>
      </c>
      <c r="BZ361">
        <v>2</v>
      </c>
      <c r="CA361" t="s">
        <v>203</v>
      </c>
      <c r="CB361">
        <v>100</v>
      </c>
      <c r="CC361">
        <v>100</v>
      </c>
      <c r="CD361">
        <v>-1.6879999999999999</v>
      </c>
      <c r="CE361">
        <v>0.371</v>
      </c>
      <c r="CF361">
        <v>2</v>
      </c>
      <c r="CG361">
        <v>1039.43</v>
      </c>
      <c r="CH361">
        <v>675.23599999999999</v>
      </c>
      <c r="CI361">
        <v>35.499400000000001</v>
      </c>
      <c r="CJ361">
        <v>37.896799999999999</v>
      </c>
      <c r="CK361">
        <v>30</v>
      </c>
      <c r="CL361">
        <v>37.5642</v>
      </c>
      <c r="CM361">
        <v>37.616599999999998</v>
      </c>
      <c r="CN361">
        <v>31.255500000000001</v>
      </c>
      <c r="CO361">
        <v>-30</v>
      </c>
      <c r="CP361">
        <v>-30</v>
      </c>
      <c r="CQ361">
        <v>35.5</v>
      </c>
      <c r="CR361">
        <v>410</v>
      </c>
      <c r="CS361">
        <v>20</v>
      </c>
      <c r="CT361">
        <v>98.863200000000006</v>
      </c>
      <c r="CU361">
        <v>99.247900000000001</v>
      </c>
    </row>
    <row r="362" spans="1:99" x14ac:dyDescent="0.25">
      <c r="A362">
        <v>346</v>
      </c>
      <c r="B362">
        <v>1591805945.5</v>
      </c>
      <c r="C362">
        <v>20131</v>
      </c>
      <c r="D362" t="s">
        <v>1032</v>
      </c>
      <c r="E362" t="s">
        <v>1033</v>
      </c>
      <c r="F362">
        <v>1591805936.87097</v>
      </c>
      <c r="G362">
        <f t="shared" si="145"/>
        <v>4.3567412702534024E-5</v>
      </c>
      <c r="H362">
        <f t="shared" si="146"/>
        <v>-2.9052793111583077</v>
      </c>
      <c r="I362">
        <f t="shared" si="147"/>
        <v>411.36874193548402</v>
      </c>
      <c r="J362">
        <f t="shared" si="148"/>
        <v>2637.800673389107</v>
      </c>
      <c r="K362">
        <f t="shared" si="149"/>
        <v>268.59454649621028</v>
      </c>
      <c r="L362">
        <f t="shared" si="150"/>
        <v>41.887699020455557</v>
      </c>
      <c r="M362">
        <f t="shared" si="151"/>
        <v>2.0408286677512304E-3</v>
      </c>
      <c r="N362">
        <f t="shared" si="152"/>
        <v>2.7649841805021871</v>
      </c>
      <c r="O362">
        <f t="shared" si="153"/>
        <v>2.0399921875767198E-3</v>
      </c>
      <c r="P362">
        <f t="shared" si="154"/>
        <v>1.2750702412654227E-3</v>
      </c>
      <c r="Q362">
        <f t="shared" si="155"/>
        <v>-7.3482089472580734E-3</v>
      </c>
      <c r="R362">
        <f t="shared" si="156"/>
        <v>34.943717310755716</v>
      </c>
      <c r="S362">
        <f t="shared" si="157"/>
        <v>35.019864516128997</v>
      </c>
      <c r="T362">
        <f t="shared" si="158"/>
        <v>5.6545877061358452</v>
      </c>
      <c r="U362">
        <f t="shared" si="159"/>
        <v>63.51101097420424</v>
      </c>
      <c r="V362">
        <f t="shared" si="160"/>
        <v>3.5785364841530196</v>
      </c>
      <c r="W362">
        <f t="shared" si="161"/>
        <v>5.6345134950008671</v>
      </c>
      <c r="X362">
        <f t="shared" si="162"/>
        <v>2.0760512219828255</v>
      </c>
      <c r="Y362">
        <f t="shared" si="163"/>
        <v>-1.9213229001817504</v>
      </c>
      <c r="Z362">
        <f t="shared" si="164"/>
        <v>-9.5724303898641505</v>
      </c>
      <c r="AA362">
        <f t="shared" si="165"/>
        <v>-0.80842760555391957</v>
      </c>
      <c r="AB362">
        <f t="shared" si="166"/>
        <v>-12.309529104547078</v>
      </c>
      <c r="AC362">
        <v>-1.2231350500279299E-3</v>
      </c>
      <c r="AD362">
        <v>2.3623815660435501E-2</v>
      </c>
      <c r="AE362">
        <v>2.6801284492816899</v>
      </c>
      <c r="AF362">
        <v>0</v>
      </c>
      <c r="AG362">
        <v>0</v>
      </c>
      <c r="AH362">
        <f t="shared" si="167"/>
        <v>1</v>
      </c>
      <c r="AI362">
        <f t="shared" si="168"/>
        <v>0</v>
      </c>
      <c r="AJ362">
        <f t="shared" si="169"/>
        <v>52395.391698728847</v>
      </c>
      <c r="AK362">
        <f t="shared" si="170"/>
        <v>-3.8452166129032302E-2</v>
      </c>
      <c r="AL362">
        <f t="shared" si="171"/>
        <v>-1.8841561403225827E-2</v>
      </c>
      <c r="AM362">
        <f t="shared" si="172"/>
        <v>0.49</v>
      </c>
      <c r="AN362">
        <f t="shared" si="173"/>
        <v>0.39</v>
      </c>
      <c r="AO362">
        <v>4.7699999999999996</v>
      </c>
      <c r="AP362">
        <v>0.5</v>
      </c>
      <c r="AQ362" t="s">
        <v>196</v>
      </c>
      <c r="AR362">
        <v>1591805936.87097</v>
      </c>
      <c r="AS362">
        <v>411.36874193548402</v>
      </c>
      <c r="AT362">
        <v>409.99145161290301</v>
      </c>
      <c r="AU362">
        <v>35.143922580645203</v>
      </c>
      <c r="AV362">
        <v>35.123870967741901</v>
      </c>
      <c r="AW362">
        <v>999.98474193548395</v>
      </c>
      <c r="AX362">
        <v>101.726064516129</v>
      </c>
      <c r="AY362">
        <v>9.9122354838709695E-2</v>
      </c>
      <c r="AZ362">
        <v>34.955648387096801</v>
      </c>
      <c r="BA362">
        <v>35.019864516128997</v>
      </c>
      <c r="BB362">
        <v>35.031480645161302</v>
      </c>
      <c r="BC362">
        <v>0</v>
      </c>
      <c r="BD362">
        <v>0</v>
      </c>
      <c r="BE362">
        <v>9999.0290322580695</v>
      </c>
      <c r="BF362">
        <v>-3.8452166129032302E-2</v>
      </c>
      <c r="BG362">
        <v>2.1377396774193498E-3</v>
      </c>
      <c r="BH362">
        <v>1591805906</v>
      </c>
      <c r="BI362" t="s">
        <v>1023</v>
      </c>
      <c r="BJ362">
        <v>57</v>
      </c>
      <c r="BK362">
        <v>-1.6879999999999999</v>
      </c>
      <c r="BL362">
        <v>0.371</v>
      </c>
      <c r="BM362">
        <v>410</v>
      </c>
      <c r="BN362">
        <v>35</v>
      </c>
      <c r="BO362">
        <v>0.32</v>
      </c>
      <c r="BP362">
        <v>0.36</v>
      </c>
      <c r="BQ362">
        <v>1.3786443902439001</v>
      </c>
      <c r="BR362">
        <v>2.6374494773528299E-2</v>
      </c>
      <c r="BS362">
        <v>2.13947691405964E-2</v>
      </c>
      <c r="BT362">
        <v>1</v>
      </c>
      <c r="BU362">
        <v>1.9194917073170701E-2</v>
      </c>
      <c r="BV362">
        <v>2.5118130313588501E-2</v>
      </c>
      <c r="BW362">
        <v>2.6047391903429602E-3</v>
      </c>
      <c r="BX362">
        <v>1</v>
      </c>
      <c r="BY362">
        <v>2</v>
      </c>
      <c r="BZ362">
        <v>2</v>
      </c>
      <c r="CA362" t="s">
        <v>289</v>
      </c>
      <c r="CB362">
        <v>100</v>
      </c>
      <c r="CC362">
        <v>100</v>
      </c>
      <c r="CD362">
        <v>-1.6879999999999999</v>
      </c>
      <c r="CE362">
        <v>0.371</v>
      </c>
      <c r="CF362">
        <v>2</v>
      </c>
      <c r="CG362">
        <v>1039.95</v>
      </c>
      <c r="CH362">
        <v>675.07299999999998</v>
      </c>
      <c r="CI362">
        <v>35.499499999999998</v>
      </c>
      <c r="CJ362">
        <v>37.895600000000002</v>
      </c>
      <c r="CK362">
        <v>30</v>
      </c>
      <c r="CL362">
        <v>37.5642</v>
      </c>
      <c r="CM362">
        <v>37.616599999999998</v>
      </c>
      <c r="CN362">
        <v>31.254799999999999</v>
      </c>
      <c r="CO362">
        <v>-30</v>
      </c>
      <c r="CP362">
        <v>-30</v>
      </c>
      <c r="CQ362">
        <v>35.5</v>
      </c>
      <c r="CR362">
        <v>410</v>
      </c>
      <c r="CS362">
        <v>20</v>
      </c>
      <c r="CT362">
        <v>98.863299999999995</v>
      </c>
      <c r="CU362">
        <v>99.246700000000004</v>
      </c>
    </row>
    <row r="363" spans="1:99" x14ac:dyDescent="0.25">
      <c r="A363">
        <v>347</v>
      </c>
      <c r="B363">
        <v>1591806246.5</v>
      </c>
      <c r="C363">
        <v>20432</v>
      </c>
      <c r="D363" t="s">
        <v>1035</v>
      </c>
      <c r="E363" t="s">
        <v>1036</v>
      </c>
      <c r="F363">
        <v>1591806238.5</v>
      </c>
      <c r="G363">
        <f t="shared" si="145"/>
        <v>8.0282610122091333E-5</v>
      </c>
      <c r="H363">
        <f t="shared" si="146"/>
        <v>-2.0882835710327567</v>
      </c>
      <c r="I363">
        <f t="shared" si="147"/>
        <v>411.15893548387101</v>
      </c>
      <c r="J363">
        <f t="shared" si="148"/>
        <v>1271.1778433737809</v>
      </c>
      <c r="K363">
        <f t="shared" si="149"/>
        <v>129.45153390491205</v>
      </c>
      <c r="L363">
        <f t="shared" si="150"/>
        <v>41.870738350689926</v>
      </c>
      <c r="M363">
        <f t="shared" si="151"/>
        <v>3.7618806291008231E-3</v>
      </c>
      <c r="N363">
        <f t="shared" si="152"/>
        <v>2.7752821087128168</v>
      </c>
      <c r="O363">
        <f t="shared" si="153"/>
        <v>3.7590500367588558E-3</v>
      </c>
      <c r="P363">
        <f t="shared" si="154"/>
        <v>2.3496604070429219E-3</v>
      </c>
      <c r="Q363">
        <f t="shared" si="155"/>
        <v>-1.2955192983870975E-2</v>
      </c>
      <c r="R363">
        <f t="shared" si="156"/>
        <v>34.924976934163915</v>
      </c>
      <c r="S363">
        <f t="shared" si="157"/>
        <v>35.035812903225803</v>
      </c>
      <c r="T363">
        <f t="shared" si="158"/>
        <v>5.6595828587449581</v>
      </c>
      <c r="U363">
        <f t="shared" si="159"/>
        <v>63.627492632805804</v>
      </c>
      <c r="V363">
        <f t="shared" si="160"/>
        <v>3.5833594393060237</v>
      </c>
      <c r="W363">
        <f t="shared" si="161"/>
        <v>5.6317784829045321</v>
      </c>
      <c r="X363">
        <f t="shared" si="162"/>
        <v>2.0762234194389344</v>
      </c>
      <c r="Y363">
        <f t="shared" si="163"/>
        <v>-3.5404631063842276</v>
      </c>
      <c r="Z363">
        <f t="shared" si="164"/>
        <v>-13.305651539845709</v>
      </c>
      <c r="AA363">
        <f t="shared" si="165"/>
        <v>-1.119581665971944</v>
      </c>
      <c r="AB363">
        <f t="shared" si="166"/>
        <v>-17.978651505185752</v>
      </c>
      <c r="AC363">
        <v>-1.2232318121311E-3</v>
      </c>
      <c r="AD363">
        <v>2.3625684538355601E-2</v>
      </c>
      <c r="AE363">
        <v>2.6802618223247099</v>
      </c>
      <c r="AF363">
        <v>0</v>
      </c>
      <c r="AG363">
        <v>0</v>
      </c>
      <c r="AH363">
        <f t="shared" si="167"/>
        <v>1</v>
      </c>
      <c r="AI363">
        <f t="shared" si="168"/>
        <v>0</v>
      </c>
      <c r="AJ363">
        <f t="shared" si="169"/>
        <v>52401.096266086308</v>
      </c>
      <c r="AK363">
        <f t="shared" si="170"/>
        <v>-6.7792741935483902E-2</v>
      </c>
      <c r="AL363">
        <f t="shared" si="171"/>
        <v>-3.3218443548387114E-2</v>
      </c>
      <c r="AM363">
        <f t="shared" si="172"/>
        <v>0.49</v>
      </c>
      <c r="AN363">
        <f t="shared" si="173"/>
        <v>0.39</v>
      </c>
      <c r="AO363">
        <v>5.71</v>
      </c>
      <c r="AP363">
        <v>0.5</v>
      </c>
      <c r="AQ363" t="s">
        <v>196</v>
      </c>
      <c r="AR363">
        <v>1591806238.5</v>
      </c>
      <c r="AS363">
        <v>411.15893548387101</v>
      </c>
      <c r="AT363">
        <v>409.98535483871001</v>
      </c>
      <c r="AU363">
        <v>35.187587096774202</v>
      </c>
      <c r="AV363">
        <v>35.1433580645161</v>
      </c>
      <c r="AW363">
        <v>999.98396774193498</v>
      </c>
      <c r="AX363">
        <v>101.73735483871</v>
      </c>
      <c r="AY363">
        <v>9.8540570967742006E-2</v>
      </c>
      <c r="AZ363">
        <v>34.946883870967703</v>
      </c>
      <c r="BA363">
        <v>35.035812903225803</v>
      </c>
      <c r="BB363">
        <v>35.0474580645161</v>
      </c>
      <c r="BC363">
        <v>0</v>
      </c>
      <c r="BD363">
        <v>0</v>
      </c>
      <c r="BE363">
        <v>9998.7103225806404</v>
      </c>
      <c r="BF363">
        <v>-6.7792741935483902E-2</v>
      </c>
      <c r="BG363">
        <v>1.91117E-3</v>
      </c>
      <c r="BH363">
        <v>1591806220.5</v>
      </c>
      <c r="BI363" t="s">
        <v>1037</v>
      </c>
      <c r="BJ363">
        <v>58</v>
      </c>
      <c r="BK363">
        <v>-1.637</v>
      </c>
      <c r="BL363">
        <v>0.36899999999999999</v>
      </c>
      <c r="BM363">
        <v>410</v>
      </c>
      <c r="BN363">
        <v>35</v>
      </c>
      <c r="BO363">
        <v>0.32</v>
      </c>
      <c r="BP363">
        <v>0.23</v>
      </c>
      <c r="BQ363">
        <v>1.1842997560975601</v>
      </c>
      <c r="BR363">
        <v>-0.14620662020905001</v>
      </c>
      <c r="BS363">
        <v>3.8693308080137198E-2</v>
      </c>
      <c r="BT363">
        <v>0</v>
      </c>
      <c r="BU363">
        <v>4.3913214634146297E-2</v>
      </c>
      <c r="BV363">
        <v>8.8347031358881698E-3</v>
      </c>
      <c r="BW363">
        <v>1.6340641735257801E-3</v>
      </c>
      <c r="BX363">
        <v>1</v>
      </c>
      <c r="BY363">
        <v>1</v>
      </c>
      <c r="BZ363">
        <v>2</v>
      </c>
      <c r="CA363" t="s">
        <v>203</v>
      </c>
      <c r="CB363">
        <v>100</v>
      </c>
      <c r="CC363">
        <v>100</v>
      </c>
      <c r="CD363">
        <v>-1.637</v>
      </c>
      <c r="CE363">
        <v>0.36899999999999999</v>
      </c>
      <c r="CF363">
        <v>2</v>
      </c>
      <c r="CG363">
        <v>1040</v>
      </c>
      <c r="CH363">
        <v>673.66499999999996</v>
      </c>
      <c r="CI363">
        <v>35.499200000000002</v>
      </c>
      <c r="CJ363">
        <v>37.915700000000001</v>
      </c>
      <c r="CK363">
        <v>30.0001</v>
      </c>
      <c r="CL363">
        <v>37.578400000000002</v>
      </c>
      <c r="CM363">
        <v>37.634300000000003</v>
      </c>
      <c r="CN363">
        <v>31.273</v>
      </c>
      <c r="CO363">
        <v>-30</v>
      </c>
      <c r="CP363">
        <v>-30</v>
      </c>
      <c r="CQ363">
        <v>35.5</v>
      </c>
      <c r="CR363">
        <v>410</v>
      </c>
      <c r="CS363">
        <v>20</v>
      </c>
      <c r="CT363">
        <v>98.8613</v>
      </c>
      <c r="CU363">
        <v>99.241900000000001</v>
      </c>
    </row>
    <row r="364" spans="1:99" x14ac:dyDescent="0.25">
      <c r="A364">
        <v>348</v>
      </c>
      <c r="B364">
        <v>1591806251.5</v>
      </c>
      <c r="C364">
        <v>20437</v>
      </c>
      <c r="D364" t="s">
        <v>1038</v>
      </c>
      <c r="E364" t="s">
        <v>1039</v>
      </c>
      <c r="F364">
        <v>1591806243.14516</v>
      </c>
      <c r="G364">
        <f t="shared" si="145"/>
        <v>8.2255847032615656E-5</v>
      </c>
      <c r="H364">
        <f t="shared" si="146"/>
        <v>-2.1086980209791815</v>
      </c>
      <c r="I364">
        <f t="shared" si="147"/>
        <v>411.161838709677</v>
      </c>
      <c r="J364">
        <f t="shared" si="148"/>
        <v>1258.1264270466488</v>
      </c>
      <c r="K364">
        <f t="shared" si="149"/>
        <v>128.12246287266618</v>
      </c>
      <c r="L364">
        <f t="shared" si="150"/>
        <v>41.871044342020255</v>
      </c>
      <c r="M364">
        <f t="shared" si="151"/>
        <v>3.8563923164071337E-3</v>
      </c>
      <c r="N364">
        <f t="shared" si="152"/>
        <v>2.7747241973775489</v>
      </c>
      <c r="O364">
        <f t="shared" si="153"/>
        <v>3.8534171716600751E-3</v>
      </c>
      <c r="P364">
        <f t="shared" si="154"/>
        <v>2.408652839741674E-3</v>
      </c>
      <c r="Q364">
        <f t="shared" si="155"/>
        <v>-8.4067720129354772E-3</v>
      </c>
      <c r="R364">
        <f t="shared" si="156"/>
        <v>34.923238511274889</v>
      </c>
      <c r="S364">
        <f t="shared" si="157"/>
        <v>35.032435483870998</v>
      </c>
      <c r="T364">
        <f t="shared" si="158"/>
        <v>5.6585247060995485</v>
      </c>
      <c r="U364">
        <f t="shared" si="159"/>
        <v>63.631706775455143</v>
      </c>
      <c r="V364">
        <f t="shared" si="160"/>
        <v>3.5833534255412194</v>
      </c>
      <c r="W364">
        <f t="shared" si="161"/>
        <v>5.6313960557214493</v>
      </c>
      <c r="X364">
        <f t="shared" si="162"/>
        <v>2.0751712805583291</v>
      </c>
      <c r="Y364">
        <f t="shared" si="163"/>
        <v>-3.6274828541383504</v>
      </c>
      <c r="Z364">
        <f t="shared" si="164"/>
        <v>-12.981114944916618</v>
      </c>
      <c r="AA364">
        <f t="shared" si="165"/>
        <v>-1.0924692092573998</v>
      </c>
      <c r="AB364">
        <f t="shared" si="166"/>
        <v>-17.709473780325304</v>
      </c>
      <c r="AC364">
        <v>-1.2228486702183601E-3</v>
      </c>
      <c r="AD364">
        <v>2.36182844774072E-2</v>
      </c>
      <c r="AE364">
        <v>2.6797336733402202</v>
      </c>
      <c r="AF364">
        <v>0</v>
      </c>
      <c r="AG364">
        <v>0</v>
      </c>
      <c r="AH364">
        <f t="shared" si="167"/>
        <v>1</v>
      </c>
      <c r="AI364">
        <f t="shared" si="168"/>
        <v>0</v>
      </c>
      <c r="AJ364">
        <f t="shared" si="169"/>
        <v>52385.555868782576</v>
      </c>
      <c r="AK364">
        <f t="shared" si="170"/>
        <v>-4.39914809677419E-2</v>
      </c>
      <c r="AL364">
        <f t="shared" si="171"/>
        <v>-2.1555825674193532E-2</v>
      </c>
      <c r="AM364">
        <f t="shared" si="172"/>
        <v>0.49</v>
      </c>
      <c r="AN364">
        <f t="shared" si="173"/>
        <v>0.39</v>
      </c>
      <c r="AO364">
        <v>5.71</v>
      </c>
      <c r="AP364">
        <v>0.5</v>
      </c>
      <c r="AQ364" t="s">
        <v>196</v>
      </c>
      <c r="AR364">
        <v>1591806243.14516</v>
      </c>
      <c r="AS364">
        <v>411.161838709677</v>
      </c>
      <c r="AT364">
        <v>409.97706451612902</v>
      </c>
      <c r="AU364">
        <v>35.187519354838699</v>
      </c>
      <c r="AV364">
        <v>35.142203225806398</v>
      </c>
      <c r="AW364">
        <v>999.98387096774195</v>
      </c>
      <c r="AX364">
        <v>101.737096774194</v>
      </c>
      <c r="AY364">
        <v>9.8823780645161299E-2</v>
      </c>
      <c r="AZ364">
        <v>34.945658064516103</v>
      </c>
      <c r="BA364">
        <v>35.032435483870998</v>
      </c>
      <c r="BB364">
        <v>35.039264516129002</v>
      </c>
      <c r="BC364">
        <v>0</v>
      </c>
      <c r="BD364">
        <v>0</v>
      </c>
      <c r="BE364">
        <v>9995.6038709677396</v>
      </c>
      <c r="BF364">
        <v>-4.39914809677419E-2</v>
      </c>
      <c r="BG364">
        <v>1.95740870967742E-3</v>
      </c>
      <c r="BH364">
        <v>1591806220.5</v>
      </c>
      <c r="BI364" t="s">
        <v>1037</v>
      </c>
      <c r="BJ364">
        <v>58</v>
      </c>
      <c r="BK364">
        <v>-1.637</v>
      </c>
      <c r="BL364">
        <v>0.36899999999999999</v>
      </c>
      <c r="BM364">
        <v>410</v>
      </c>
      <c r="BN364">
        <v>35</v>
      </c>
      <c r="BO364">
        <v>0.32</v>
      </c>
      <c r="BP364">
        <v>0.23</v>
      </c>
      <c r="BQ364">
        <v>1.1778873170731701</v>
      </c>
      <c r="BR364">
        <v>9.2206829268291504E-2</v>
      </c>
      <c r="BS364">
        <v>2.0552118521669101E-2</v>
      </c>
      <c r="BT364">
        <v>1</v>
      </c>
      <c r="BU364">
        <v>4.4738397560975598E-2</v>
      </c>
      <c r="BV364">
        <v>1.32751358885004E-2</v>
      </c>
      <c r="BW364">
        <v>1.5645614068638201E-3</v>
      </c>
      <c r="BX364">
        <v>1</v>
      </c>
      <c r="BY364">
        <v>2</v>
      </c>
      <c r="BZ364">
        <v>2</v>
      </c>
      <c r="CA364" t="s">
        <v>289</v>
      </c>
      <c r="CB364">
        <v>100</v>
      </c>
      <c r="CC364">
        <v>100</v>
      </c>
      <c r="CD364">
        <v>-1.637</v>
      </c>
      <c r="CE364">
        <v>0.36899999999999999</v>
      </c>
      <c r="CF364">
        <v>2</v>
      </c>
      <c r="CG364">
        <v>1038.3</v>
      </c>
      <c r="CH364">
        <v>673.78099999999995</v>
      </c>
      <c r="CI364">
        <v>35.499299999999998</v>
      </c>
      <c r="CJ364">
        <v>37.915700000000001</v>
      </c>
      <c r="CK364">
        <v>30.0001</v>
      </c>
      <c r="CL364">
        <v>37.578400000000002</v>
      </c>
      <c r="CM364">
        <v>37.634300000000003</v>
      </c>
      <c r="CN364">
        <v>31.273700000000002</v>
      </c>
      <c r="CO364">
        <v>-30</v>
      </c>
      <c r="CP364">
        <v>-30</v>
      </c>
      <c r="CQ364">
        <v>35.5</v>
      </c>
      <c r="CR364">
        <v>410</v>
      </c>
      <c r="CS364">
        <v>20</v>
      </c>
      <c r="CT364">
        <v>98.862700000000004</v>
      </c>
      <c r="CU364">
        <v>99.242099999999994</v>
      </c>
    </row>
    <row r="365" spans="1:99" x14ac:dyDescent="0.25">
      <c r="A365">
        <v>349</v>
      </c>
      <c r="B365">
        <v>1591806256.5</v>
      </c>
      <c r="C365">
        <v>20442</v>
      </c>
      <c r="D365" t="s">
        <v>1040</v>
      </c>
      <c r="E365" t="s">
        <v>1041</v>
      </c>
      <c r="F365">
        <v>1591806247.9354801</v>
      </c>
      <c r="G365">
        <f t="shared" si="145"/>
        <v>8.4269457894843992E-5</v>
      </c>
      <c r="H365">
        <f t="shared" si="146"/>
        <v>-2.1047116150420035</v>
      </c>
      <c r="I365">
        <f t="shared" si="147"/>
        <v>411.16587096774202</v>
      </c>
      <c r="J365">
        <f t="shared" si="148"/>
        <v>1235.3971383975602</v>
      </c>
      <c r="K365">
        <f t="shared" si="149"/>
        <v>125.80787684325642</v>
      </c>
      <c r="L365">
        <f t="shared" si="150"/>
        <v>41.871478935070613</v>
      </c>
      <c r="M365">
        <f t="shared" si="151"/>
        <v>3.9536736771804935E-3</v>
      </c>
      <c r="N365">
        <f t="shared" si="152"/>
        <v>2.775149309807257</v>
      </c>
      <c r="O365">
        <f t="shared" si="153"/>
        <v>3.950547081514778E-3</v>
      </c>
      <c r="P365">
        <f t="shared" si="154"/>
        <v>2.4693726255912147E-3</v>
      </c>
      <c r="Q365">
        <f t="shared" si="155"/>
        <v>-1.0014299048419351E-2</v>
      </c>
      <c r="R365">
        <f t="shared" si="156"/>
        <v>34.919735849008376</v>
      </c>
      <c r="S365">
        <f t="shared" si="157"/>
        <v>35.027409677419399</v>
      </c>
      <c r="T365">
        <f t="shared" si="158"/>
        <v>5.6569504285853291</v>
      </c>
      <c r="U365">
        <f t="shared" si="159"/>
        <v>63.639908789716529</v>
      </c>
      <c r="V365">
        <f t="shared" si="160"/>
        <v>3.5832299881998613</v>
      </c>
      <c r="W365">
        <f t="shared" si="161"/>
        <v>5.6304763101402653</v>
      </c>
      <c r="X365">
        <f t="shared" si="162"/>
        <v>2.0737204403854679</v>
      </c>
      <c r="Y365">
        <f t="shared" si="163"/>
        <v>-3.7162830931626201</v>
      </c>
      <c r="Z365">
        <f t="shared" si="164"/>
        <v>-12.672293060315436</v>
      </c>
      <c r="AA365">
        <f t="shared" si="165"/>
        <v>-1.0662744873624408</v>
      </c>
      <c r="AB365">
        <f t="shared" si="166"/>
        <v>-17.464864939888916</v>
      </c>
      <c r="AC365">
        <v>-1.2231406064672299E-3</v>
      </c>
      <c r="AD365">
        <v>2.3623922978346E-2</v>
      </c>
      <c r="AE365">
        <v>2.6801361082482198</v>
      </c>
      <c r="AF365">
        <v>0</v>
      </c>
      <c r="AG365">
        <v>0</v>
      </c>
      <c r="AH365">
        <f t="shared" si="167"/>
        <v>1</v>
      </c>
      <c r="AI365">
        <f t="shared" si="168"/>
        <v>0</v>
      </c>
      <c r="AJ365">
        <f t="shared" si="169"/>
        <v>52398.051497789202</v>
      </c>
      <c r="AK365">
        <f t="shared" si="170"/>
        <v>-5.2403448709677398E-2</v>
      </c>
      <c r="AL365">
        <f t="shared" si="171"/>
        <v>-2.5677689867741924E-2</v>
      </c>
      <c r="AM365">
        <f t="shared" si="172"/>
        <v>0.49</v>
      </c>
      <c r="AN365">
        <f t="shared" si="173"/>
        <v>0.39</v>
      </c>
      <c r="AO365">
        <v>5.71</v>
      </c>
      <c r="AP365">
        <v>0.5</v>
      </c>
      <c r="AQ365" t="s">
        <v>196</v>
      </c>
      <c r="AR365">
        <v>1591806247.9354801</v>
      </c>
      <c r="AS365">
        <v>411.16587096774202</v>
      </c>
      <c r="AT365">
        <v>409.983838709677</v>
      </c>
      <c r="AU365">
        <v>35.186287096774201</v>
      </c>
      <c r="AV365">
        <v>35.1398612903226</v>
      </c>
      <c r="AW365">
        <v>999.97770967741906</v>
      </c>
      <c r="AX365">
        <v>101.73699999999999</v>
      </c>
      <c r="AY365">
        <v>9.89788387096774E-2</v>
      </c>
      <c r="AZ365">
        <v>34.942709677419302</v>
      </c>
      <c r="BA365">
        <v>35.027409677419399</v>
      </c>
      <c r="BB365">
        <v>35.029341935483899</v>
      </c>
      <c r="BC365">
        <v>0</v>
      </c>
      <c r="BD365">
        <v>0</v>
      </c>
      <c r="BE365">
        <v>9997.9996774193605</v>
      </c>
      <c r="BF365">
        <v>-5.2403448709677398E-2</v>
      </c>
      <c r="BG365">
        <v>1.9805280645161299E-3</v>
      </c>
      <c r="BH365">
        <v>1591806220.5</v>
      </c>
      <c r="BI365" t="s">
        <v>1037</v>
      </c>
      <c r="BJ365">
        <v>58</v>
      </c>
      <c r="BK365">
        <v>-1.637</v>
      </c>
      <c r="BL365">
        <v>0.36899999999999999</v>
      </c>
      <c r="BM365">
        <v>410</v>
      </c>
      <c r="BN365">
        <v>35</v>
      </c>
      <c r="BO365">
        <v>0.32</v>
      </c>
      <c r="BP365">
        <v>0.23</v>
      </c>
      <c r="BQ365">
        <v>1.1843690243902401</v>
      </c>
      <c r="BR365">
        <v>4.0227177700588798E-3</v>
      </c>
      <c r="BS365">
        <v>1.7901814706333299E-2</v>
      </c>
      <c r="BT365">
        <v>1</v>
      </c>
      <c r="BU365">
        <v>4.59821756097561E-2</v>
      </c>
      <c r="BV365">
        <v>1.34764682926817E-2</v>
      </c>
      <c r="BW365">
        <v>1.5157815346772501E-3</v>
      </c>
      <c r="BX365">
        <v>1</v>
      </c>
      <c r="BY365">
        <v>2</v>
      </c>
      <c r="BZ365">
        <v>2</v>
      </c>
      <c r="CA365" t="s">
        <v>289</v>
      </c>
      <c r="CB365">
        <v>100</v>
      </c>
      <c r="CC365">
        <v>100</v>
      </c>
      <c r="CD365">
        <v>-1.637</v>
      </c>
      <c r="CE365">
        <v>0.36899999999999999</v>
      </c>
      <c r="CF365">
        <v>2</v>
      </c>
      <c r="CG365">
        <v>1037.8399999999999</v>
      </c>
      <c r="CH365">
        <v>673.75800000000004</v>
      </c>
      <c r="CI365">
        <v>35.499400000000001</v>
      </c>
      <c r="CJ365">
        <v>37.915700000000001</v>
      </c>
      <c r="CK365">
        <v>30.0002</v>
      </c>
      <c r="CL365">
        <v>37.578400000000002</v>
      </c>
      <c r="CM365">
        <v>37.634300000000003</v>
      </c>
      <c r="CN365">
        <v>31.273099999999999</v>
      </c>
      <c r="CO365">
        <v>-30</v>
      </c>
      <c r="CP365">
        <v>-30</v>
      </c>
      <c r="CQ365">
        <v>35.5</v>
      </c>
      <c r="CR365">
        <v>410</v>
      </c>
      <c r="CS365">
        <v>20</v>
      </c>
      <c r="CT365">
        <v>98.863699999999994</v>
      </c>
      <c r="CU365">
        <v>99.243300000000005</v>
      </c>
    </row>
    <row r="366" spans="1:99" x14ac:dyDescent="0.25">
      <c r="A366">
        <v>350</v>
      </c>
      <c r="B366">
        <v>1591806261.5</v>
      </c>
      <c r="C366">
        <v>20447</v>
      </c>
      <c r="D366" t="s">
        <v>1042</v>
      </c>
      <c r="E366" t="s">
        <v>1043</v>
      </c>
      <c r="F366">
        <v>1591806252.87097</v>
      </c>
      <c r="G366">
        <f t="shared" si="145"/>
        <v>8.7461531354053349E-5</v>
      </c>
      <c r="H366">
        <f t="shared" si="146"/>
        <v>-2.1149182238868356</v>
      </c>
      <c r="I366">
        <f t="shared" si="147"/>
        <v>411.178516129032</v>
      </c>
      <c r="J366">
        <f t="shared" si="148"/>
        <v>1208.0250820419628</v>
      </c>
      <c r="K366">
        <f t="shared" si="149"/>
        <v>123.02029136859537</v>
      </c>
      <c r="L366">
        <f t="shared" si="150"/>
        <v>41.87272401099294</v>
      </c>
      <c r="M366">
        <f t="shared" si="151"/>
        <v>4.1072868515648515E-3</v>
      </c>
      <c r="N366">
        <f t="shared" si="152"/>
        <v>2.7749047538321943</v>
      </c>
      <c r="O366">
        <f t="shared" si="153"/>
        <v>4.1039123939452405E-3</v>
      </c>
      <c r="P366">
        <f t="shared" si="154"/>
        <v>2.5652481897941383E-3</v>
      </c>
      <c r="Q366">
        <f t="shared" si="155"/>
        <v>-1.1503987659387099E-2</v>
      </c>
      <c r="R366">
        <f t="shared" si="156"/>
        <v>34.913792222955706</v>
      </c>
      <c r="S366">
        <f t="shared" si="157"/>
        <v>35.021238709677398</v>
      </c>
      <c r="T366">
        <f t="shared" si="158"/>
        <v>5.65501796279458</v>
      </c>
      <c r="U366">
        <f t="shared" si="159"/>
        <v>63.656500168484762</v>
      </c>
      <c r="V366">
        <f t="shared" si="160"/>
        <v>3.5831586663248123</v>
      </c>
      <c r="W366">
        <f t="shared" si="161"/>
        <v>5.62889674556562</v>
      </c>
      <c r="X366">
        <f t="shared" si="162"/>
        <v>2.0718592964697677</v>
      </c>
      <c r="Y366">
        <f t="shared" si="163"/>
        <v>-3.8570535327137527</v>
      </c>
      <c r="Z366">
        <f t="shared" si="164"/>
        <v>-12.505650435826295</v>
      </c>
      <c r="AA366">
        <f t="shared" si="165"/>
        <v>-1.0522879636614502</v>
      </c>
      <c r="AB366">
        <f t="shared" si="166"/>
        <v>-17.426495919860884</v>
      </c>
      <c r="AC366">
        <v>-1.22297265784599E-3</v>
      </c>
      <c r="AD366">
        <v>2.3620679193231301E-2</v>
      </c>
      <c r="AE366">
        <v>2.67990459847252</v>
      </c>
      <c r="AF366">
        <v>0</v>
      </c>
      <c r="AG366">
        <v>0</v>
      </c>
      <c r="AH366">
        <f t="shared" si="167"/>
        <v>1</v>
      </c>
      <c r="AI366">
        <f t="shared" si="168"/>
        <v>0</v>
      </c>
      <c r="AJ366">
        <f t="shared" si="169"/>
        <v>52392.003185121146</v>
      </c>
      <c r="AK366">
        <f t="shared" si="170"/>
        <v>-6.0198784193548398E-2</v>
      </c>
      <c r="AL366">
        <f t="shared" si="171"/>
        <v>-2.9497404254838714E-2</v>
      </c>
      <c r="AM366">
        <f t="shared" si="172"/>
        <v>0.49</v>
      </c>
      <c r="AN366">
        <f t="shared" si="173"/>
        <v>0.39</v>
      </c>
      <c r="AO366">
        <v>5.71</v>
      </c>
      <c r="AP366">
        <v>0.5</v>
      </c>
      <c r="AQ366" t="s">
        <v>196</v>
      </c>
      <c r="AR366">
        <v>1591806252.87097</v>
      </c>
      <c r="AS366">
        <v>411.178516129032</v>
      </c>
      <c r="AT366">
        <v>409.99141935483902</v>
      </c>
      <c r="AU366">
        <v>35.185622580645202</v>
      </c>
      <c r="AV366">
        <v>35.137438709677397</v>
      </c>
      <c r="AW366">
        <v>999.98909677419294</v>
      </c>
      <c r="AX366">
        <v>101.736580645161</v>
      </c>
      <c r="AY366">
        <v>9.9294451612903206E-2</v>
      </c>
      <c r="AZ366">
        <v>34.937645161290298</v>
      </c>
      <c r="BA366">
        <v>35.021238709677398</v>
      </c>
      <c r="BB366">
        <v>35.026264516128997</v>
      </c>
      <c r="BC366">
        <v>0</v>
      </c>
      <c r="BD366">
        <v>0</v>
      </c>
      <c r="BE366">
        <v>9996.6680645161305</v>
      </c>
      <c r="BF366">
        <v>-6.0198784193548398E-2</v>
      </c>
      <c r="BG366">
        <v>1.9805280645161299E-3</v>
      </c>
      <c r="BH366">
        <v>1591806220.5</v>
      </c>
      <c r="BI366" t="s">
        <v>1037</v>
      </c>
      <c r="BJ366">
        <v>58</v>
      </c>
      <c r="BK366">
        <v>-1.637</v>
      </c>
      <c r="BL366">
        <v>0.36899999999999999</v>
      </c>
      <c r="BM366">
        <v>410</v>
      </c>
      <c r="BN366">
        <v>35</v>
      </c>
      <c r="BO366">
        <v>0.32</v>
      </c>
      <c r="BP366">
        <v>0.23</v>
      </c>
      <c r="BQ366">
        <v>1.18561365853659</v>
      </c>
      <c r="BR366">
        <v>6.6703902438973103E-2</v>
      </c>
      <c r="BS366">
        <v>1.6301890471861601E-2</v>
      </c>
      <c r="BT366">
        <v>1</v>
      </c>
      <c r="BU366">
        <v>4.76709682926829E-2</v>
      </c>
      <c r="BV366">
        <v>2.32864369337972E-2</v>
      </c>
      <c r="BW366">
        <v>2.5510655193696202E-3</v>
      </c>
      <c r="BX366">
        <v>1</v>
      </c>
      <c r="BY366">
        <v>2</v>
      </c>
      <c r="BZ366">
        <v>2</v>
      </c>
      <c r="CA366" t="s">
        <v>289</v>
      </c>
      <c r="CB366">
        <v>100</v>
      </c>
      <c r="CC366">
        <v>100</v>
      </c>
      <c r="CD366">
        <v>-1.637</v>
      </c>
      <c r="CE366">
        <v>0.36899999999999999</v>
      </c>
      <c r="CF366">
        <v>2</v>
      </c>
      <c r="CG366">
        <v>1040.1099999999999</v>
      </c>
      <c r="CH366">
        <v>673.827</v>
      </c>
      <c r="CI366">
        <v>35.499200000000002</v>
      </c>
      <c r="CJ366">
        <v>37.915700000000001</v>
      </c>
      <c r="CK366">
        <v>30.0001</v>
      </c>
      <c r="CL366">
        <v>37.578400000000002</v>
      </c>
      <c r="CM366">
        <v>37.634300000000003</v>
      </c>
      <c r="CN366">
        <v>31.273800000000001</v>
      </c>
      <c r="CO366">
        <v>-30</v>
      </c>
      <c r="CP366">
        <v>-30</v>
      </c>
      <c r="CQ366">
        <v>35.5</v>
      </c>
      <c r="CR366">
        <v>410</v>
      </c>
      <c r="CS366">
        <v>20</v>
      </c>
      <c r="CT366">
        <v>98.862899999999996</v>
      </c>
      <c r="CU366">
        <v>99.244299999999996</v>
      </c>
    </row>
    <row r="367" spans="1:99" x14ac:dyDescent="0.25">
      <c r="A367">
        <v>351</v>
      </c>
      <c r="B367">
        <v>1591806266.5</v>
      </c>
      <c r="C367">
        <v>20452</v>
      </c>
      <c r="D367" t="s">
        <v>1044</v>
      </c>
      <c r="E367" t="s">
        <v>1045</v>
      </c>
      <c r="F367">
        <v>1591806257.87097</v>
      </c>
      <c r="G367">
        <f t="shared" si="145"/>
        <v>9.204648302383403E-5</v>
      </c>
      <c r="H367">
        <f t="shared" si="146"/>
        <v>-2.1331954823003834</v>
      </c>
      <c r="I367">
        <f t="shared" si="147"/>
        <v>411.19054838709701</v>
      </c>
      <c r="J367">
        <f t="shared" si="148"/>
        <v>1173.9497139896482</v>
      </c>
      <c r="K367">
        <f t="shared" si="149"/>
        <v>119.55029115497675</v>
      </c>
      <c r="L367">
        <f t="shared" si="150"/>
        <v>41.873982500314717</v>
      </c>
      <c r="M367">
        <f t="shared" si="151"/>
        <v>4.3248647820899183E-3</v>
      </c>
      <c r="N367">
        <f t="shared" si="152"/>
        <v>2.7760938449832957</v>
      </c>
      <c r="O367">
        <f t="shared" si="153"/>
        <v>4.3211251172938069E-3</v>
      </c>
      <c r="P367">
        <f t="shared" si="154"/>
        <v>2.7010389151433415E-3</v>
      </c>
      <c r="Q367">
        <f t="shared" si="155"/>
        <v>-1.6091753038064521E-2</v>
      </c>
      <c r="R367">
        <f t="shared" si="156"/>
        <v>34.904865716050004</v>
      </c>
      <c r="S367">
        <f t="shared" si="157"/>
        <v>35.017638709677399</v>
      </c>
      <c r="T367">
        <f t="shared" si="158"/>
        <v>5.6538908719098906</v>
      </c>
      <c r="U367">
        <f t="shared" si="159"/>
        <v>63.680907828758073</v>
      </c>
      <c r="V367">
        <f t="shared" si="160"/>
        <v>3.5830113791010456</v>
      </c>
      <c r="W367">
        <f t="shared" si="161"/>
        <v>5.6265080088619124</v>
      </c>
      <c r="X367">
        <f t="shared" si="162"/>
        <v>2.070879492808845</v>
      </c>
      <c r="Y367">
        <f t="shared" si="163"/>
        <v>-4.0592499013510803</v>
      </c>
      <c r="Z367">
        <f t="shared" si="164"/>
        <v>-13.118841395025701</v>
      </c>
      <c r="AA367">
        <f t="shared" si="165"/>
        <v>-1.1033515711595305</v>
      </c>
      <c r="AB367">
        <f t="shared" si="166"/>
        <v>-18.297534620574375</v>
      </c>
      <c r="AC367">
        <v>-1.2237894024774501E-3</v>
      </c>
      <c r="AD367">
        <v>2.36364539227795E-2</v>
      </c>
      <c r="AE367">
        <v>2.6810302451415402</v>
      </c>
      <c r="AF367">
        <v>0</v>
      </c>
      <c r="AG367">
        <v>0</v>
      </c>
      <c r="AH367">
        <f t="shared" si="167"/>
        <v>1</v>
      </c>
      <c r="AI367">
        <f t="shared" si="168"/>
        <v>0</v>
      </c>
      <c r="AJ367">
        <f t="shared" si="169"/>
        <v>52426.862121925573</v>
      </c>
      <c r="AK367">
        <f t="shared" si="170"/>
        <v>-8.4205929032258098E-2</v>
      </c>
      <c r="AL367">
        <f t="shared" si="171"/>
        <v>-4.1260905225806464E-2</v>
      </c>
      <c r="AM367">
        <f t="shared" si="172"/>
        <v>0.49</v>
      </c>
      <c r="AN367">
        <f t="shared" si="173"/>
        <v>0.39</v>
      </c>
      <c r="AO367">
        <v>5.71</v>
      </c>
      <c r="AP367">
        <v>0.5</v>
      </c>
      <c r="AQ367" t="s">
        <v>196</v>
      </c>
      <c r="AR367">
        <v>1591806257.87097</v>
      </c>
      <c r="AS367">
        <v>411.19054838709701</v>
      </c>
      <c r="AT367">
        <v>409.99409677419402</v>
      </c>
      <c r="AU367">
        <v>35.184148387096798</v>
      </c>
      <c r="AV367">
        <v>35.133438709677399</v>
      </c>
      <c r="AW367">
        <v>999.99283870967702</v>
      </c>
      <c r="AX367">
        <v>101.736387096774</v>
      </c>
      <c r="AY367">
        <v>9.9568677419354906E-2</v>
      </c>
      <c r="AZ367">
        <v>34.929983870967703</v>
      </c>
      <c r="BA367">
        <v>35.017638709677399</v>
      </c>
      <c r="BB367">
        <v>35.023574193548399</v>
      </c>
      <c r="BC367">
        <v>0</v>
      </c>
      <c r="BD367">
        <v>0</v>
      </c>
      <c r="BE367">
        <v>10003.363225806401</v>
      </c>
      <c r="BF367">
        <v>-8.4205929032258098E-2</v>
      </c>
      <c r="BG367">
        <v>1.9543261290322599E-3</v>
      </c>
      <c r="BH367">
        <v>1591806220.5</v>
      </c>
      <c r="BI367" t="s">
        <v>1037</v>
      </c>
      <c r="BJ367">
        <v>58</v>
      </c>
      <c r="BK367">
        <v>-1.637</v>
      </c>
      <c r="BL367">
        <v>0.36899999999999999</v>
      </c>
      <c r="BM367">
        <v>410</v>
      </c>
      <c r="BN367">
        <v>35</v>
      </c>
      <c r="BO367">
        <v>0.32</v>
      </c>
      <c r="BP367">
        <v>0.23</v>
      </c>
      <c r="BQ367">
        <v>1.1937170731707301</v>
      </c>
      <c r="BR367">
        <v>0.100924390243802</v>
      </c>
      <c r="BS367">
        <v>1.84650445296634E-2</v>
      </c>
      <c r="BT367">
        <v>0</v>
      </c>
      <c r="BU367">
        <v>4.9834646341463402E-2</v>
      </c>
      <c r="BV367">
        <v>3.1184987456442801E-2</v>
      </c>
      <c r="BW367">
        <v>3.2484313189898202E-3</v>
      </c>
      <c r="BX367">
        <v>1</v>
      </c>
      <c r="BY367">
        <v>1</v>
      </c>
      <c r="BZ367">
        <v>2</v>
      </c>
      <c r="CA367" t="s">
        <v>203</v>
      </c>
      <c r="CB367">
        <v>100</v>
      </c>
      <c r="CC367">
        <v>100</v>
      </c>
      <c r="CD367">
        <v>-1.637</v>
      </c>
      <c r="CE367">
        <v>0.36899999999999999</v>
      </c>
      <c r="CF367">
        <v>2</v>
      </c>
      <c r="CG367">
        <v>1039.74</v>
      </c>
      <c r="CH367">
        <v>673.83699999999999</v>
      </c>
      <c r="CI367">
        <v>35.499099999999999</v>
      </c>
      <c r="CJ367">
        <v>37.915700000000001</v>
      </c>
      <c r="CK367">
        <v>30.0001</v>
      </c>
      <c r="CL367">
        <v>37.578400000000002</v>
      </c>
      <c r="CM367">
        <v>37.633000000000003</v>
      </c>
      <c r="CN367">
        <v>31.274999999999999</v>
      </c>
      <c r="CO367">
        <v>-30</v>
      </c>
      <c r="CP367">
        <v>-30</v>
      </c>
      <c r="CQ367">
        <v>35.5</v>
      </c>
      <c r="CR367">
        <v>410</v>
      </c>
      <c r="CS367">
        <v>20</v>
      </c>
      <c r="CT367">
        <v>98.864400000000003</v>
      </c>
      <c r="CU367">
        <v>99.244900000000001</v>
      </c>
    </row>
    <row r="368" spans="1:99" x14ac:dyDescent="0.25">
      <c r="A368">
        <v>352</v>
      </c>
      <c r="B368">
        <v>1591806271.5</v>
      </c>
      <c r="C368">
        <v>20457</v>
      </c>
      <c r="D368" t="s">
        <v>1046</v>
      </c>
      <c r="E368" t="s">
        <v>1047</v>
      </c>
      <c r="F368">
        <v>1591806262.87097</v>
      </c>
      <c r="G368">
        <f t="shared" si="145"/>
        <v>9.6054700853910591E-5</v>
      </c>
      <c r="H368">
        <f t="shared" si="146"/>
        <v>-2.1385994037258036</v>
      </c>
      <c r="I368">
        <f t="shared" si="147"/>
        <v>411.18322580645201</v>
      </c>
      <c r="J368">
        <f t="shared" si="148"/>
        <v>1143.0481113597518</v>
      </c>
      <c r="K368">
        <f t="shared" si="149"/>
        <v>116.40464779431557</v>
      </c>
      <c r="L368">
        <f t="shared" si="150"/>
        <v>41.873686770710592</v>
      </c>
      <c r="M368">
        <f t="shared" si="151"/>
        <v>4.5156987168964218E-3</v>
      </c>
      <c r="N368">
        <f t="shared" si="152"/>
        <v>2.7759465098870901</v>
      </c>
      <c r="O368">
        <f t="shared" si="153"/>
        <v>4.5116216986105821E-3</v>
      </c>
      <c r="P368">
        <f t="shared" si="154"/>
        <v>2.8201295504029951E-3</v>
      </c>
      <c r="Q368">
        <f t="shared" si="155"/>
        <v>-1.6209663587419352E-2</v>
      </c>
      <c r="R368">
        <f t="shared" si="156"/>
        <v>34.896622485808258</v>
      </c>
      <c r="S368">
        <f t="shared" si="157"/>
        <v>35.013841935483903</v>
      </c>
      <c r="T368">
        <f t="shared" si="158"/>
        <v>5.6527023863450179</v>
      </c>
      <c r="U368">
        <f t="shared" si="159"/>
        <v>63.703366954938581</v>
      </c>
      <c r="V368">
        <f t="shared" si="160"/>
        <v>3.5828550779414532</v>
      </c>
      <c r="W368">
        <f t="shared" si="161"/>
        <v>5.6242789811656788</v>
      </c>
      <c r="X368">
        <f t="shared" si="162"/>
        <v>2.0698473084035647</v>
      </c>
      <c r="Y368">
        <f t="shared" si="163"/>
        <v>-4.2360123076574574</v>
      </c>
      <c r="Z368">
        <f t="shared" si="164"/>
        <v>-13.620219661826987</v>
      </c>
      <c r="AA368">
        <f t="shared" si="165"/>
        <v>-1.145519376657532</v>
      </c>
      <c r="AB368">
        <f t="shared" si="166"/>
        <v>-19.017961009729397</v>
      </c>
      <c r="AC368">
        <v>-1.2236881844548001E-3</v>
      </c>
      <c r="AD368">
        <v>2.36344989825557E-2</v>
      </c>
      <c r="AE368">
        <v>2.6808907726314799</v>
      </c>
      <c r="AF368">
        <v>213</v>
      </c>
      <c r="AG368">
        <v>21</v>
      </c>
      <c r="AH368">
        <f t="shared" si="167"/>
        <v>1</v>
      </c>
      <c r="AI368">
        <f t="shared" si="168"/>
        <v>0</v>
      </c>
      <c r="AJ368">
        <f t="shared" si="169"/>
        <v>52423.920350811364</v>
      </c>
      <c r="AK368">
        <f t="shared" si="170"/>
        <v>-8.4822938709677401E-2</v>
      </c>
      <c r="AL368">
        <f t="shared" si="171"/>
        <v>-4.1563239967741923E-2</v>
      </c>
      <c r="AM368">
        <f t="shared" si="172"/>
        <v>0.49</v>
      </c>
      <c r="AN368">
        <f t="shared" si="173"/>
        <v>0.39</v>
      </c>
      <c r="AO368">
        <v>5.71</v>
      </c>
      <c r="AP368">
        <v>0.5</v>
      </c>
      <c r="AQ368" t="s">
        <v>196</v>
      </c>
      <c r="AR368">
        <v>1591806262.87097</v>
      </c>
      <c r="AS368">
        <v>411.18322580645201</v>
      </c>
      <c r="AT368">
        <v>409.984451612903</v>
      </c>
      <c r="AU368">
        <v>35.182235483870997</v>
      </c>
      <c r="AV368">
        <v>35.1293096774194</v>
      </c>
      <c r="AW368">
        <v>999.84467741935498</v>
      </c>
      <c r="AX368">
        <v>101.73635483871</v>
      </c>
      <c r="AY368">
        <v>0.100695270967742</v>
      </c>
      <c r="AZ368">
        <v>34.922832258064503</v>
      </c>
      <c r="BA368">
        <v>35.013841935483903</v>
      </c>
      <c r="BB368">
        <v>35.023516129032302</v>
      </c>
      <c r="BC368">
        <v>0</v>
      </c>
      <c r="BD368">
        <v>0</v>
      </c>
      <c r="BE368">
        <v>10002.539032258101</v>
      </c>
      <c r="BF368">
        <v>-8.4822938709677401E-2</v>
      </c>
      <c r="BG368">
        <v>1.92350032258064E-3</v>
      </c>
      <c r="BH368">
        <v>1591806220.5</v>
      </c>
      <c r="BI368" t="s">
        <v>1037</v>
      </c>
      <c r="BJ368">
        <v>58</v>
      </c>
      <c r="BK368">
        <v>-1.637</v>
      </c>
      <c r="BL368">
        <v>0.36899999999999999</v>
      </c>
      <c r="BM368">
        <v>410</v>
      </c>
      <c r="BN368">
        <v>35</v>
      </c>
      <c r="BO368">
        <v>0.32</v>
      </c>
      <c r="BP368">
        <v>0.23</v>
      </c>
      <c r="BQ368">
        <v>1.19595390243902</v>
      </c>
      <c r="BR368">
        <v>4.9089825784009999E-2</v>
      </c>
      <c r="BS368">
        <v>1.5398781370543501E-2</v>
      </c>
      <c r="BT368">
        <v>1</v>
      </c>
      <c r="BU368">
        <v>5.1929102439024398E-2</v>
      </c>
      <c r="BV368">
        <v>2.8651369337972799E-2</v>
      </c>
      <c r="BW368">
        <v>3.13418096046174E-3</v>
      </c>
      <c r="BX368">
        <v>1</v>
      </c>
      <c r="BY368">
        <v>2</v>
      </c>
      <c r="BZ368">
        <v>2</v>
      </c>
      <c r="CA368" t="s">
        <v>289</v>
      </c>
      <c r="CB368">
        <v>100</v>
      </c>
      <c r="CC368">
        <v>100</v>
      </c>
      <c r="CD368">
        <v>-1.637</v>
      </c>
      <c r="CE368">
        <v>0.36899999999999999</v>
      </c>
      <c r="CF368">
        <v>2</v>
      </c>
      <c r="CG368">
        <v>843.72299999999996</v>
      </c>
      <c r="CH368">
        <v>661.67100000000005</v>
      </c>
      <c r="CI368">
        <v>35.499299999999998</v>
      </c>
      <c r="CJ368">
        <v>37.915700000000001</v>
      </c>
      <c r="CK368">
        <v>30</v>
      </c>
      <c r="CL368">
        <v>37.576900000000002</v>
      </c>
      <c r="CM368">
        <v>37.630800000000001</v>
      </c>
      <c r="CN368">
        <v>31.275500000000001</v>
      </c>
      <c r="CO368">
        <v>-30</v>
      </c>
      <c r="CP368">
        <v>-30</v>
      </c>
      <c r="CQ368">
        <v>35.5</v>
      </c>
      <c r="CR368">
        <v>410</v>
      </c>
      <c r="CS368">
        <v>20</v>
      </c>
      <c r="CT368">
        <v>98.864900000000006</v>
      </c>
      <c r="CU368">
        <v>99.2423</v>
      </c>
    </row>
    <row r="369" spans="1:99" x14ac:dyDescent="0.25">
      <c r="A369">
        <v>353</v>
      </c>
      <c r="B369">
        <v>1591806531.5</v>
      </c>
      <c r="C369">
        <v>20717</v>
      </c>
      <c r="D369" t="s">
        <v>1049</v>
      </c>
      <c r="E369" t="s">
        <v>1050</v>
      </c>
      <c r="F369">
        <v>1591806522.8871</v>
      </c>
      <c r="G369">
        <f t="shared" si="145"/>
        <v>8.8278962487869987E-5</v>
      </c>
      <c r="H369">
        <f t="shared" si="146"/>
        <v>-1.9922482802528894</v>
      </c>
      <c r="I369">
        <f t="shared" si="147"/>
        <v>412.12845161290301</v>
      </c>
      <c r="J369">
        <f t="shared" si="148"/>
        <v>1153.8316037387317</v>
      </c>
      <c r="K369">
        <f t="shared" si="149"/>
        <v>117.49734101004884</v>
      </c>
      <c r="L369">
        <f t="shared" si="150"/>
        <v>41.967993476862311</v>
      </c>
      <c r="M369">
        <f t="shared" si="151"/>
        <v>4.1514992829375374E-3</v>
      </c>
      <c r="N369">
        <f t="shared" si="152"/>
        <v>2.7925043275465029</v>
      </c>
      <c r="O369">
        <f t="shared" si="153"/>
        <v>4.148073527341486E-3</v>
      </c>
      <c r="P369">
        <f t="shared" si="154"/>
        <v>2.5928535024409465E-3</v>
      </c>
      <c r="Q369">
        <f t="shared" si="155"/>
        <v>5.4275817607741987E-3</v>
      </c>
      <c r="R369">
        <f t="shared" si="156"/>
        <v>34.901626456048874</v>
      </c>
      <c r="S369">
        <f t="shared" si="157"/>
        <v>35.013312903225803</v>
      </c>
      <c r="T369">
        <f t="shared" si="158"/>
        <v>5.6525368032136605</v>
      </c>
      <c r="U369">
        <f t="shared" si="159"/>
        <v>63.707902598331401</v>
      </c>
      <c r="V369">
        <f t="shared" si="160"/>
        <v>3.5836315141076245</v>
      </c>
      <c r="W369">
        <f t="shared" si="161"/>
        <v>5.6250973081030056</v>
      </c>
      <c r="X369">
        <f t="shared" si="162"/>
        <v>2.068905289106036</v>
      </c>
      <c r="Y369">
        <f t="shared" si="163"/>
        <v>-3.8931022457150664</v>
      </c>
      <c r="Z369">
        <f t="shared" si="164"/>
        <v>-13.226501452286454</v>
      </c>
      <c r="AA369">
        <f t="shared" si="165"/>
        <v>-1.105821387065429</v>
      </c>
      <c r="AB369">
        <f t="shared" si="166"/>
        <v>-18.219997503306175</v>
      </c>
      <c r="AC369">
        <v>-1.2233961618983099E-3</v>
      </c>
      <c r="AD369">
        <v>2.3628858814658499E-2</v>
      </c>
      <c r="AE369">
        <v>2.6804883393389298</v>
      </c>
      <c r="AF369">
        <v>2</v>
      </c>
      <c r="AG369">
        <v>0</v>
      </c>
      <c r="AH369">
        <f t="shared" si="167"/>
        <v>1</v>
      </c>
      <c r="AI369">
        <f t="shared" si="168"/>
        <v>0</v>
      </c>
      <c r="AJ369">
        <f t="shared" si="169"/>
        <v>52411.429748078452</v>
      </c>
      <c r="AK369">
        <f t="shared" si="170"/>
        <v>2.84017883870968E-2</v>
      </c>
      <c r="AL369">
        <f t="shared" si="171"/>
        <v>1.3916876309677431E-2</v>
      </c>
      <c r="AM369">
        <f t="shared" si="172"/>
        <v>0.49</v>
      </c>
      <c r="AN369">
        <f t="shared" si="173"/>
        <v>0.39</v>
      </c>
      <c r="AO369">
        <v>10.96</v>
      </c>
      <c r="AP369">
        <v>0.5</v>
      </c>
      <c r="AQ369" t="s">
        <v>196</v>
      </c>
      <c r="AR369">
        <v>1591806522.8871</v>
      </c>
      <c r="AS369">
        <v>412.12845161290301</v>
      </c>
      <c r="AT369">
        <v>409.98512903225799</v>
      </c>
      <c r="AU369">
        <v>35.191496774193602</v>
      </c>
      <c r="AV369">
        <v>35.098161290322601</v>
      </c>
      <c r="AW369">
        <v>1000.14303225806</v>
      </c>
      <c r="AX369">
        <v>101.734225806452</v>
      </c>
      <c r="AY369">
        <v>9.8087183870967695E-2</v>
      </c>
      <c r="AZ369">
        <v>34.9254580645161</v>
      </c>
      <c r="BA369">
        <v>35.013312903225803</v>
      </c>
      <c r="BB369">
        <v>35.083987096774202</v>
      </c>
      <c r="BC369">
        <v>0</v>
      </c>
      <c r="BD369">
        <v>0</v>
      </c>
      <c r="BE369">
        <v>10000.3612903226</v>
      </c>
      <c r="BF369">
        <v>2.84017883870968E-2</v>
      </c>
      <c r="BG369">
        <v>1.91117E-3</v>
      </c>
      <c r="BH369">
        <v>1591806516.5</v>
      </c>
      <c r="BI369" t="s">
        <v>1051</v>
      </c>
      <c r="BJ369">
        <v>59</v>
      </c>
      <c r="BK369">
        <v>-1.67</v>
      </c>
      <c r="BL369">
        <v>0.36699999999999999</v>
      </c>
      <c r="BM369">
        <v>410</v>
      </c>
      <c r="BN369">
        <v>35</v>
      </c>
      <c r="BO369">
        <v>0.43</v>
      </c>
      <c r="BP369">
        <v>0.26</v>
      </c>
      <c r="BQ369">
        <v>1.5599461999999999</v>
      </c>
      <c r="BR369">
        <v>12.3400731658529</v>
      </c>
      <c r="BS369">
        <v>1.3371351448216999</v>
      </c>
      <c r="BT369">
        <v>0</v>
      </c>
      <c r="BU369">
        <v>6.8178209853658606E-2</v>
      </c>
      <c r="BV369">
        <v>0.53512721092679405</v>
      </c>
      <c r="BW369">
        <v>5.8031342893389001E-2</v>
      </c>
      <c r="BX369">
        <v>0</v>
      </c>
      <c r="BY369">
        <v>0</v>
      </c>
      <c r="BZ369">
        <v>2</v>
      </c>
      <c r="CA369" t="s">
        <v>198</v>
      </c>
      <c r="CB369">
        <v>100</v>
      </c>
      <c r="CC369">
        <v>100</v>
      </c>
      <c r="CD369">
        <v>-1.67</v>
      </c>
      <c r="CE369">
        <v>0.36699999999999999</v>
      </c>
      <c r="CF369">
        <v>2</v>
      </c>
      <c r="CG369">
        <v>1035.54</v>
      </c>
      <c r="CH369">
        <v>671.60599999999999</v>
      </c>
      <c r="CI369">
        <v>35.499000000000002</v>
      </c>
      <c r="CJ369">
        <v>37.962499999999999</v>
      </c>
      <c r="CK369">
        <v>30.000299999999999</v>
      </c>
      <c r="CL369">
        <v>37.628</v>
      </c>
      <c r="CM369">
        <v>37.684100000000001</v>
      </c>
      <c r="CN369">
        <v>31.286200000000001</v>
      </c>
      <c r="CO369">
        <v>-30</v>
      </c>
      <c r="CP369">
        <v>-30</v>
      </c>
      <c r="CQ369">
        <v>35.5</v>
      </c>
      <c r="CR369">
        <v>410</v>
      </c>
      <c r="CS369">
        <v>20</v>
      </c>
      <c r="CT369">
        <v>98.829400000000007</v>
      </c>
      <c r="CU369">
        <v>99.227999999999994</v>
      </c>
    </row>
    <row r="370" spans="1:99" x14ac:dyDescent="0.25">
      <c r="A370">
        <v>354</v>
      </c>
      <c r="B370">
        <v>1591806536.5</v>
      </c>
      <c r="C370">
        <v>20722</v>
      </c>
      <c r="D370" t="s">
        <v>1052</v>
      </c>
      <c r="E370" t="s">
        <v>1053</v>
      </c>
      <c r="F370">
        <v>1591806528.14516</v>
      </c>
      <c r="G370">
        <f t="shared" si="145"/>
        <v>1.159136763376746E-4</v>
      </c>
      <c r="H370">
        <f t="shared" si="146"/>
        <v>-2.5847347724552945</v>
      </c>
      <c r="I370">
        <f t="shared" si="147"/>
        <v>412.76693548387101</v>
      </c>
      <c r="J370">
        <f t="shared" si="148"/>
        <v>1143.9329567779212</v>
      </c>
      <c r="K370">
        <f t="shared" si="149"/>
        <v>116.4883948583466</v>
      </c>
      <c r="L370">
        <f t="shared" si="150"/>
        <v>42.032671128339047</v>
      </c>
      <c r="M370">
        <f t="shared" si="151"/>
        <v>5.4637867543575521E-3</v>
      </c>
      <c r="N370">
        <f t="shared" si="152"/>
        <v>2.7930134454462081</v>
      </c>
      <c r="O370">
        <f t="shared" si="153"/>
        <v>5.4578556914555085E-3</v>
      </c>
      <c r="P370">
        <f t="shared" si="154"/>
        <v>3.4116921411461803E-3</v>
      </c>
      <c r="Q370">
        <f t="shared" si="155"/>
        <v>9.2599687238709735E-4</v>
      </c>
      <c r="R370">
        <f t="shared" si="156"/>
        <v>34.887723677265726</v>
      </c>
      <c r="S370">
        <f t="shared" si="157"/>
        <v>35.008454838709703</v>
      </c>
      <c r="T370">
        <f t="shared" si="158"/>
        <v>5.6510164625212127</v>
      </c>
      <c r="U370">
        <f t="shared" si="159"/>
        <v>63.78005641173695</v>
      </c>
      <c r="V370">
        <f t="shared" si="160"/>
        <v>3.5864163061028127</v>
      </c>
      <c r="W370">
        <f t="shared" si="161"/>
        <v>5.6230999278997693</v>
      </c>
      <c r="X370">
        <f t="shared" si="162"/>
        <v>2.0646001564184</v>
      </c>
      <c r="Y370">
        <f t="shared" si="163"/>
        <v>-5.1117931264914498</v>
      </c>
      <c r="Z370">
        <f t="shared" si="164"/>
        <v>-13.462549977992577</v>
      </c>
      <c r="AA370">
        <f t="shared" si="165"/>
        <v>-1.1252896485257862</v>
      </c>
      <c r="AB370">
        <f t="shared" si="166"/>
        <v>-19.698706756137426</v>
      </c>
      <c r="AC370">
        <v>-1.2237425876274099E-3</v>
      </c>
      <c r="AD370">
        <v>2.36355497336736E-2</v>
      </c>
      <c r="AE370">
        <v>2.6809657379790899</v>
      </c>
      <c r="AF370">
        <v>0</v>
      </c>
      <c r="AG370">
        <v>0</v>
      </c>
      <c r="AH370">
        <f t="shared" si="167"/>
        <v>1</v>
      </c>
      <c r="AI370">
        <f t="shared" si="168"/>
        <v>0</v>
      </c>
      <c r="AJ370">
        <f t="shared" si="169"/>
        <v>52426.752887285162</v>
      </c>
      <c r="AK370">
        <f t="shared" si="170"/>
        <v>4.8456141935483898E-3</v>
      </c>
      <c r="AL370">
        <f t="shared" si="171"/>
        <v>2.374350954838711E-3</v>
      </c>
      <c r="AM370">
        <f t="shared" si="172"/>
        <v>0.49</v>
      </c>
      <c r="AN370">
        <f t="shared" si="173"/>
        <v>0.39</v>
      </c>
      <c r="AO370">
        <v>10.96</v>
      </c>
      <c r="AP370">
        <v>0.5</v>
      </c>
      <c r="AQ370" t="s">
        <v>196</v>
      </c>
      <c r="AR370">
        <v>1591806528.14516</v>
      </c>
      <c r="AS370">
        <v>412.76693548387101</v>
      </c>
      <c r="AT370">
        <v>409.98670967741901</v>
      </c>
      <c r="AU370">
        <v>35.219129032258103</v>
      </c>
      <c r="AV370">
        <v>35.096570967741897</v>
      </c>
      <c r="AW370">
        <v>1000.07374193548</v>
      </c>
      <c r="AX370">
        <v>101.734129032258</v>
      </c>
      <c r="AY370">
        <v>9.7358703225806406E-2</v>
      </c>
      <c r="AZ370">
        <v>34.919048387096801</v>
      </c>
      <c r="BA370">
        <v>35.008454838709703</v>
      </c>
      <c r="BB370">
        <v>35.077796774193502</v>
      </c>
      <c r="BC370">
        <v>0</v>
      </c>
      <c r="BD370">
        <v>0</v>
      </c>
      <c r="BE370">
        <v>10003.2025806452</v>
      </c>
      <c r="BF370">
        <v>4.8456141935483898E-3</v>
      </c>
      <c r="BG370">
        <v>1.91117E-3</v>
      </c>
      <c r="BH370">
        <v>1591806516.5</v>
      </c>
      <c r="BI370" t="s">
        <v>1051</v>
      </c>
      <c r="BJ370">
        <v>59</v>
      </c>
      <c r="BK370">
        <v>-1.67</v>
      </c>
      <c r="BL370">
        <v>0.36699999999999999</v>
      </c>
      <c r="BM370">
        <v>410</v>
      </c>
      <c r="BN370">
        <v>35</v>
      </c>
      <c r="BO370">
        <v>0.43</v>
      </c>
      <c r="BP370">
        <v>0.26</v>
      </c>
      <c r="BQ370">
        <v>2.2365457853658501</v>
      </c>
      <c r="BR370">
        <v>8.3632993839728993</v>
      </c>
      <c r="BS370">
        <v>1.07570768997356</v>
      </c>
      <c r="BT370">
        <v>0</v>
      </c>
      <c r="BU370">
        <v>9.8646939121951202E-2</v>
      </c>
      <c r="BV370">
        <v>0.37876036381884598</v>
      </c>
      <c r="BW370">
        <v>4.7508858598361001E-2</v>
      </c>
      <c r="BX370">
        <v>0</v>
      </c>
      <c r="BY370">
        <v>0</v>
      </c>
      <c r="BZ370">
        <v>2</v>
      </c>
      <c r="CA370" t="s">
        <v>198</v>
      </c>
      <c r="CB370">
        <v>100</v>
      </c>
      <c r="CC370">
        <v>100</v>
      </c>
      <c r="CD370">
        <v>-1.67</v>
      </c>
      <c r="CE370">
        <v>0.36699999999999999</v>
      </c>
      <c r="CF370">
        <v>2</v>
      </c>
      <c r="CG370">
        <v>1039.19</v>
      </c>
      <c r="CH370">
        <v>672.06799999999998</v>
      </c>
      <c r="CI370">
        <v>35.499200000000002</v>
      </c>
      <c r="CJ370">
        <v>37.962800000000001</v>
      </c>
      <c r="CK370">
        <v>30.0001</v>
      </c>
      <c r="CL370">
        <v>37.628</v>
      </c>
      <c r="CM370">
        <v>37.684100000000001</v>
      </c>
      <c r="CN370">
        <v>31.287199999999999</v>
      </c>
      <c r="CO370">
        <v>-30</v>
      </c>
      <c r="CP370">
        <v>-30</v>
      </c>
      <c r="CQ370">
        <v>35.5</v>
      </c>
      <c r="CR370">
        <v>410</v>
      </c>
      <c r="CS370">
        <v>20</v>
      </c>
      <c r="CT370">
        <v>98.829800000000006</v>
      </c>
      <c r="CU370">
        <v>99.230800000000002</v>
      </c>
    </row>
    <row r="371" spans="1:99" x14ac:dyDescent="0.25">
      <c r="A371">
        <v>355</v>
      </c>
      <c r="B371">
        <v>1591806541.5</v>
      </c>
      <c r="C371">
        <v>20727</v>
      </c>
      <c r="D371" t="s">
        <v>1054</v>
      </c>
      <c r="E371" t="s">
        <v>1055</v>
      </c>
      <c r="F371">
        <v>1591806532.9354801</v>
      </c>
      <c r="G371">
        <f t="shared" si="145"/>
        <v>1.2016982272860213E-4</v>
      </c>
      <c r="H371">
        <f t="shared" si="146"/>
        <v>-2.6517862103696923</v>
      </c>
      <c r="I371">
        <f t="shared" si="147"/>
        <v>412.84925806451599</v>
      </c>
      <c r="J371">
        <f t="shared" si="148"/>
        <v>1135.5165924312475</v>
      </c>
      <c r="K371">
        <f t="shared" si="149"/>
        <v>115.63158526020239</v>
      </c>
      <c r="L371">
        <f t="shared" si="150"/>
        <v>42.041141892331098</v>
      </c>
      <c r="M371">
        <f t="shared" si="151"/>
        <v>5.6706016856806381E-3</v>
      </c>
      <c r="N371">
        <f t="shared" si="152"/>
        <v>2.7926667475184743</v>
      </c>
      <c r="O371">
        <f t="shared" si="153"/>
        <v>5.6642126117935889E-3</v>
      </c>
      <c r="P371">
        <f t="shared" si="154"/>
        <v>3.5407063026106772E-3</v>
      </c>
      <c r="Q371">
        <f t="shared" si="155"/>
        <v>-1.465726273741935E-3</v>
      </c>
      <c r="R371">
        <f t="shared" si="156"/>
        <v>34.880396684361976</v>
      </c>
      <c r="S371">
        <f t="shared" si="157"/>
        <v>35.002158064516102</v>
      </c>
      <c r="T371">
        <f t="shared" si="158"/>
        <v>5.6490464037254204</v>
      </c>
      <c r="U371">
        <f t="shared" si="159"/>
        <v>63.804965905386403</v>
      </c>
      <c r="V371">
        <f t="shared" si="160"/>
        <v>3.5865929624130857</v>
      </c>
      <c r="W371">
        <f t="shared" si="161"/>
        <v>5.6211815358251078</v>
      </c>
      <c r="X371">
        <f t="shared" si="162"/>
        <v>2.0624534413123348</v>
      </c>
      <c r="Y371">
        <f t="shared" si="163"/>
        <v>-5.2994891823313539</v>
      </c>
      <c r="Z371">
        <f t="shared" si="164"/>
        <v>-13.439994979785466</v>
      </c>
      <c r="AA371">
        <f t="shared" si="165"/>
        <v>-1.1234756602648068</v>
      </c>
      <c r="AB371">
        <f t="shared" si="166"/>
        <v>-19.864425548655369</v>
      </c>
      <c r="AC371">
        <v>-1.2235066727473501E-3</v>
      </c>
      <c r="AD371">
        <v>2.3630993237939098E-2</v>
      </c>
      <c r="AE371">
        <v>2.6806406407717498</v>
      </c>
      <c r="AF371">
        <v>0</v>
      </c>
      <c r="AG371">
        <v>0</v>
      </c>
      <c r="AH371">
        <f t="shared" si="167"/>
        <v>1</v>
      </c>
      <c r="AI371">
        <f t="shared" si="168"/>
        <v>0</v>
      </c>
      <c r="AJ371">
        <f t="shared" si="169"/>
        <v>52418.100414397595</v>
      </c>
      <c r="AK371">
        <f t="shared" si="170"/>
        <v>-7.66994387096774E-3</v>
      </c>
      <c r="AL371">
        <f t="shared" si="171"/>
        <v>-3.7582724967741925E-3</v>
      </c>
      <c r="AM371">
        <f t="shared" si="172"/>
        <v>0.49</v>
      </c>
      <c r="AN371">
        <f t="shared" si="173"/>
        <v>0.39</v>
      </c>
      <c r="AO371">
        <v>10.96</v>
      </c>
      <c r="AP371">
        <v>0.5</v>
      </c>
      <c r="AQ371" t="s">
        <v>196</v>
      </c>
      <c r="AR371">
        <v>1591806532.9354801</v>
      </c>
      <c r="AS371">
        <v>412.84925806451599</v>
      </c>
      <c r="AT371">
        <v>409.99719354838697</v>
      </c>
      <c r="AU371">
        <v>35.220790322580697</v>
      </c>
      <c r="AV371">
        <v>35.093719354838697</v>
      </c>
      <c r="AW371">
        <v>999.97138709677404</v>
      </c>
      <c r="AX371">
        <v>101.733774193548</v>
      </c>
      <c r="AY371">
        <v>9.7926048387096801E-2</v>
      </c>
      <c r="AZ371">
        <v>34.912890322580601</v>
      </c>
      <c r="BA371">
        <v>35.002158064516102</v>
      </c>
      <c r="BB371">
        <v>35.071812903225798</v>
      </c>
      <c r="BC371">
        <v>0</v>
      </c>
      <c r="BD371">
        <v>0</v>
      </c>
      <c r="BE371">
        <v>10001.309032258099</v>
      </c>
      <c r="BF371">
        <v>-7.66994387096774E-3</v>
      </c>
      <c r="BG371">
        <v>1.91117E-3</v>
      </c>
      <c r="BH371">
        <v>1591806516.5</v>
      </c>
      <c r="BI371" t="s">
        <v>1051</v>
      </c>
      <c r="BJ371">
        <v>59</v>
      </c>
      <c r="BK371">
        <v>-1.67</v>
      </c>
      <c r="BL371">
        <v>0.36699999999999999</v>
      </c>
      <c r="BM371">
        <v>410</v>
      </c>
      <c r="BN371">
        <v>35</v>
      </c>
      <c r="BO371">
        <v>0.43</v>
      </c>
      <c r="BP371">
        <v>0.26</v>
      </c>
      <c r="BQ371">
        <v>2.8192485365853699</v>
      </c>
      <c r="BR371">
        <v>0.32305630661982299</v>
      </c>
      <c r="BS371">
        <v>0.16338335241584101</v>
      </c>
      <c r="BT371">
        <v>0</v>
      </c>
      <c r="BU371">
        <v>0.125377929268293</v>
      </c>
      <c r="BV371">
        <v>3.6842801393713001E-2</v>
      </c>
      <c r="BW371">
        <v>7.3453935487136999E-3</v>
      </c>
      <c r="BX371">
        <v>1</v>
      </c>
      <c r="BY371">
        <v>1</v>
      </c>
      <c r="BZ371">
        <v>2</v>
      </c>
      <c r="CA371" t="s">
        <v>203</v>
      </c>
      <c r="CB371">
        <v>100</v>
      </c>
      <c r="CC371">
        <v>100</v>
      </c>
      <c r="CD371">
        <v>-1.67</v>
      </c>
      <c r="CE371">
        <v>0.36699999999999999</v>
      </c>
      <c r="CF371">
        <v>2</v>
      </c>
      <c r="CG371">
        <v>1038.99</v>
      </c>
      <c r="CH371">
        <v>672.25300000000004</v>
      </c>
      <c r="CI371">
        <v>35.499000000000002</v>
      </c>
      <c r="CJ371">
        <v>37.965200000000003</v>
      </c>
      <c r="CK371">
        <v>30.0002</v>
      </c>
      <c r="CL371">
        <v>37.628</v>
      </c>
      <c r="CM371">
        <v>37.684100000000001</v>
      </c>
      <c r="CN371">
        <v>31.286000000000001</v>
      </c>
      <c r="CO371">
        <v>-30</v>
      </c>
      <c r="CP371">
        <v>-30</v>
      </c>
      <c r="CQ371">
        <v>35.5</v>
      </c>
      <c r="CR371">
        <v>410</v>
      </c>
      <c r="CS371">
        <v>20</v>
      </c>
      <c r="CT371">
        <v>98.828900000000004</v>
      </c>
      <c r="CU371">
        <v>99.229799999999997</v>
      </c>
    </row>
    <row r="372" spans="1:99" x14ac:dyDescent="0.25">
      <c r="A372">
        <v>356</v>
      </c>
      <c r="B372">
        <v>1591806546.5</v>
      </c>
      <c r="C372">
        <v>20732</v>
      </c>
      <c r="D372" t="s">
        <v>1056</v>
      </c>
      <c r="E372" t="s">
        <v>1057</v>
      </c>
      <c r="F372">
        <v>1591806537.87097</v>
      </c>
      <c r="G372">
        <f t="shared" si="145"/>
        <v>1.2032587246041867E-4</v>
      </c>
      <c r="H372">
        <f t="shared" si="146"/>
        <v>-2.6326451829719222</v>
      </c>
      <c r="I372">
        <f t="shared" si="147"/>
        <v>412.83151612903202</v>
      </c>
      <c r="J372">
        <f t="shared" si="148"/>
        <v>1129.0976047757915</v>
      </c>
      <c r="K372">
        <f t="shared" si="149"/>
        <v>114.97803832674521</v>
      </c>
      <c r="L372">
        <f t="shared" si="150"/>
        <v>42.039375234878619</v>
      </c>
      <c r="M372">
        <f t="shared" si="151"/>
        <v>5.6790840691980388E-3</v>
      </c>
      <c r="N372">
        <f t="shared" si="152"/>
        <v>2.7931192283161486</v>
      </c>
      <c r="O372">
        <f t="shared" si="153"/>
        <v>5.6726769153057285E-3</v>
      </c>
      <c r="P372">
        <f t="shared" si="154"/>
        <v>3.5459981141896749E-3</v>
      </c>
      <c r="Q372">
        <f t="shared" si="155"/>
        <v>-4.6417793621612979E-3</v>
      </c>
      <c r="R372">
        <f t="shared" si="156"/>
        <v>34.875755916301934</v>
      </c>
      <c r="S372">
        <f t="shared" si="157"/>
        <v>35.000241935483899</v>
      </c>
      <c r="T372">
        <f t="shared" si="158"/>
        <v>5.6484470268468829</v>
      </c>
      <c r="U372">
        <f t="shared" si="159"/>
        <v>63.81749449203302</v>
      </c>
      <c r="V372">
        <f t="shared" si="160"/>
        <v>3.5863861445330238</v>
      </c>
      <c r="W372">
        <f t="shared" si="161"/>
        <v>5.6197539140004134</v>
      </c>
      <c r="X372">
        <f t="shared" si="162"/>
        <v>2.0620608823138591</v>
      </c>
      <c r="Y372">
        <f t="shared" si="163"/>
        <v>-5.3063709755044632</v>
      </c>
      <c r="Z372">
        <f t="shared" si="164"/>
        <v>-13.843888223726902</v>
      </c>
      <c r="AA372">
        <f t="shared" si="165"/>
        <v>-1.1570137910245852</v>
      </c>
      <c r="AB372">
        <f t="shared" si="166"/>
        <v>-20.311914769618113</v>
      </c>
      <c r="AC372">
        <v>-1.22381457457324E-3</v>
      </c>
      <c r="AD372">
        <v>2.3636940100451202E-2</v>
      </c>
      <c r="AE372">
        <v>2.6810649296162601</v>
      </c>
      <c r="AF372">
        <v>0</v>
      </c>
      <c r="AG372">
        <v>0</v>
      </c>
      <c r="AH372">
        <f t="shared" si="167"/>
        <v>1</v>
      </c>
      <c r="AI372">
        <f t="shared" si="168"/>
        <v>0</v>
      </c>
      <c r="AJ372">
        <f t="shared" si="169"/>
        <v>52431.522666684505</v>
      </c>
      <c r="AK372">
        <f t="shared" si="170"/>
        <v>-2.42897925806452E-2</v>
      </c>
      <c r="AL372">
        <f t="shared" si="171"/>
        <v>-1.1901998364516147E-2</v>
      </c>
      <c r="AM372">
        <f t="shared" si="172"/>
        <v>0.49</v>
      </c>
      <c r="AN372">
        <f t="shared" si="173"/>
        <v>0.39</v>
      </c>
      <c r="AO372">
        <v>10.96</v>
      </c>
      <c r="AP372">
        <v>0.5</v>
      </c>
      <c r="AQ372" t="s">
        <v>196</v>
      </c>
      <c r="AR372">
        <v>1591806537.87097</v>
      </c>
      <c r="AS372">
        <v>412.83151612903202</v>
      </c>
      <c r="AT372">
        <v>410.00051612903201</v>
      </c>
      <c r="AU372">
        <v>35.218725806451602</v>
      </c>
      <c r="AV372">
        <v>35.091490322580597</v>
      </c>
      <c r="AW372">
        <v>999.97741935483896</v>
      </c>
      <c r="AX372">
        <v>101.73332258064499</v>
      </c>
      <c r="AY372">
        <v>9.8474635483871004E-2</v>
      </c>
      <c r="AZ372">
        <v>34.908306451612901</v>
      </c>
      <c r="BA372">
        <v>35.000241935483899</v>
      </c>
      <c r="BB372">
        <v>35.067864516128999</v>
      </c>
      <c r="BC372">
        <v>0</v>
      </c>
      <c r="BD372">
        <v>0</v>
      </c>
      <c r="BE372">
        <v>10003.8703225806</v>
      </c>
      <c r="BF372">
        <v>-2.42897925806452E-2</v>
      </c>
      <c r="BG372">
        <v>1.91117E-3</v>
      </c>
      <c r="BH372">
        <v>1591806516.5</v>
      </c>
      <c r="BI372" t="s">
        <v>1051</v>
      </c>
      <c r="BJ372">
        <v>59</v>
      </c>
      <c r="BK372">
        <v>-1.67</v>
      </c>
      <c r="BL372">
        <v>0.36699999999999999</v>
      </c>
      <c r="BM372">
        <v>410</v>
      </c>
      <c r="BN372">
        <v>35</v>
      </c>
      <c r="BO372">
        <v>0.43</v>
      </c>
      <c r="BP372">
        <v>0.26</v>
      </c>
      <c r="BQ372">
        <v>2.84342146341463</v>
      </c>
      <c r="BR372">
        <v>-0.244316864111501</v>
      </c>
      <c r="BS372">
        <v>4.05423954290655E-2</v>
      </c>
      <c r="BT372">
        <v>0</v>
      </c>
      <c r="BU372">
        <v>0.12687070731707301</v>
      </c>
      <c r="BV372">
        <v>2.3950243902433601E-3</v>
      </c>
      <c r="BW372">
        <v>1.37485141093196E-3</v>
      </c>
      <c r="BX372">
        <v>1</v>
      </c>
      <c r="BY372">
        <v>1</v>
      </c>
      <c r="BZ372">
        <v>2</v>
      </c>
      <c r="CA372" t="s">
        <v>203</v>
      </c>
      <c r="CB372">
        <v>100</v>
      </c>
      <c r="CC372">
        <v>100</v>
      </c>
      <c r="CD372">
        <v>-1.67</v>
      </c>
      <c r="CE372">
        <v>0.36699999999999999</v>
      </c>
      <c r="CF372">
        <v>2</v>
      </c>
      <c r="CG372">
        <v>1039.3399999999999</v>
      </c>
      <c r="CH372">
        <v>672.29899999999998</v>
      </c>
      <c r="CI372">
        <v>35.499000000000002</v>
      </c>
      <c r="CJ372">
        <v>37.9664</v>
      </c>
      <c r="CK372">
        <v>30.0002</v>
      </c>
      <c r="CL372">
        <v>37.628</v>
      </c>
      <c r="CM372">
        <v>37.684100000000001</v>
      </c>
      <c r="CN372">
        <v>31.287199999999999</v>
      </c>
      <c r="CO372">
        <v>-30</v>
      </c>
      <c r="CP372">
        <v>-30</v>
      </c>
      <c r="CQ372">
        <v>35.5</v>
      </c>
      <c r="CR372">
        <v>410</v>
      </c>
      <c r="CS372">
        <v>20</v>
      </c>
      <c r="CT372">
        <v>98.8279</v>
      </c>
      <c r="CU372">
        <v>99.229399999999998</v>
      </c>
    </row>
    <row r="373" spans="1:99" x14ac:dyDescent="0.25">
      <c r="A373">
        <v>357</v>
      </c>
      <c r="B373">
        <v>1591806551.5</v>
      </c>
      <c r="C373">
        <v>20737</v>
      </c>
      <c r="D373" t="s">
        <v>1058</v>
      </c>
      <c r="E373" t="s">
        <v>1059</v>
      </c>
      <c r="F373">
        <v>1591806542.87097</v>
      </c>
      <c r="G373">
        <f t="shared" si="145"/>
        <v>1.2010271809007236E-4</v>
      </c>
      <c r="H373">
        <f t="shared" si="146"/>
        <v>-2.6318423708411962</v>
      </c>
      <c r="I373">
        <f t="shared" si="147"/>
        <v>412.83090322580603</v>
      </c>
      <c r="J373">
        <f t="shared" si="148"/>
        <v>1129.8245610080994</v>
      </c>
      <c r="K373">
        <f t="shared" si="149"/>
        <v>115.05182014110395</v>
      </c>
      <c r="L373">
        <f t="shared" si="150"/>
        <v>42.039223137657061</v>
      </c>
      <c r="M373">
        <f t="shared" si="151"/>
        <v>5.671809615364452E-3</v>
      </c>
      <c r="N373">
        <f t="shared" si="152"/>
        <v>2.7922065180654352</v>
      </c>
      <c r="O373">
        <f t="shared" si="153"/>
        <v>5.6654167686379679E-3</v>
      </c>
      <c r="P373">
        <f t="shared" si="154"/>
        <v>3.5414592390253718E-3</v>
      </c>
      <c r="Q373">
        <f t="shared" si="155"/>
        <v>-4.5634041356129012E-3</v>
      </c>
      <c r="R373">
        <f t="shared" si="156"/>
        <v>34.871490676009422</v>
      </c>
      <c r="S373">
        <f t="shared" si="157"/>
        <v>34.995780645161297</v>
      </c>
      <c r="T373">
        <f t="shared" si="158"/>
        <v>5.6470517221070073</v>
      </c>
      <c r="U373">
        <f t="shared" si="159"/>
        <v>63.828823399554835</v>
      </c>
      <c r="V373">
        <f t="shared" si="160"/>
        <v>3.5861649757198832</v>
      </c>
      <c r="W373">
        <f t="shared" si="161"/>
        <v>5.618409967032064</v>
      </c>
      <c r="X373">
        <f t="shared" si="162"/>
        <v>2.0608867463871241</v>
      </c>
      <c r="Y373">
        <f t="shared" si="163"/>
        <v>-5.2965298677721915</v>
      </c>
      <c r="Z373">
        <f t="shared" si="164"/>
        <v>-13.81751281500711</v>
      </c>
      <c r="AA373">
        <f t="shared" si="165"/>
        <v>-1.1551375394596155</v>
      </c>
      <c r="AB373">
        <f t="shared" si="166"/>
        <v>-20.273743626374529</v>
      </c>
      <c r="AC373">
        <v>-1.22319354805538E-3</v>
      </c>
      <c r="AD373">
        <v>2.3624945500200199E-2</v>
      </c>
      <c r="AE373">
        <v>2.6802090814853301</v>
      </c>
      <c r="AF373">
        <v>0</v>
      </c>
      <c r="AG373">
        <v>0</v>
      </c>
      <c r="AH373">
        <f t="shared" si="167"/>
        <v>1</v>
      </c>
      <c r="AI373">
        <f t="shared" si="168"/>
        <v>0</v>
      </c>
      <c r="AJ373">
        <f t="shared" si="169"/>
        <v>52406.727356414398</v>
      </c>
      <c r="AK373">
        <f t="shared" si="170"/>
        <v>-2.3879665806451601E-2</v>
      </c>
      <c r="AL373">
        <f t="shared" si="171"/>
        <v>-1.1701036245161285E-2</v>
      </c>
      <c r="AM373">
        <f t="shared" si="172"/>
        <v>0.49</v>
      </c>
      <c r="AN373">
        <f t="shared" si="173"/>
        <v>0.39</v>
      </c>
      <c r="AO373">
        <v>10.96</v>
      </c>
      <c r="AP373">
        <v>0.5</v>
      </c>
      <c r="AQ373" t="s">
        <v>196</v>
      </c>
      <c r="AR373">
        <v>1591806542.87097</v>
      </c>
      <c r="AS373">
        <v>412.83090322580603</v>
      </c>
      <c r="AT373">
        <v>410.00067741935499</v>
      </c>
      <c r="AU373">
        <v>35.216629032258098</v>
      </c>
      <c r="AV373">
        <v>35.089629032258102</v>
      </c>
      <c r="AW373">
        <v>999.97577419354798</v>
      </c>
      <c r="AX373">
        <v>101.732774193548</v>
      </c>
      <c r="AY373">
        <v>9.8805780645161295E-2</v>
      </c>
      <c r="AZ373">
        <v>34.903990322580697</v>
      </c>
      <c r="BA373">
        <v>34.995780645161297</v>
      </c>
      <c r="BB373">
        <v>35.062070967741903</v>
      </c>
      <c r="BC373">
        <v>0</v>
      </c>
      <c r="BD373">
        <v>0</v>
      </c>
      <c r="BE373">
        <v>9998.8477419354804</v>
      </c>
      <c r="BF373">
        <v>-2.3879665806451601E-2</v>
      </c>
      <c r="BG373">
        <v>1.91117E-3</v>
      </c>
      <c r="BH373">
        <v>1591806516.5</v>
      </c>
      <c r="BI373" t="s">
        <v>1051</v>
      </c>
      <c r="BJ373">
        <v>59</v>
      </c>
      <c r="BK373">
        <v>-1.67</v>
      </c>
      <c r="BL373">
        <v>0.36699999999999999</v>
      </c>
      <c r="BM373">
        <v>410</v>
      </c>
      <c r="BN373">
        <v>35</v>
      </c>
      <c r="BO373">
        <v>0.43</v>
      </c>
      <c r="BP373">
        <v>0.26</v>
      </c>
      <c r="BQ373">
        <v>2.8265256097561</v>
      </c>
      <c r="BR373">
        <v>5.71708013937752E-2</v>
      </c>
      <c r="BS373">
        <v>2.2548113549212899E-2</v>
      </c>
      <c r="BT373">
        <v>1</v>
      </c>
      <c r="BU373">
        <v>0.127123585365854</v>
      </c>
      <c r="BV373">
        <v>-6.0371498257873104E-3</v>
      </c>
      <c r="BW373">
        <v>1.1519466234164201E-3</v>
      </c>
      <c r="BX373">
        <v>1</v>
      </c>
      <c r="BY373">
        <v>2</v>
      </c>
      <c r="BZ373">
        <v>2</v>
      </c>
      <c r="CA373" t="s">
        <v>289</v>
      </c>
      <c r="CB373">
        <v>100</v>
      </c>
      <c r="CC373">
        <v>100</v>
      </c>
      <c r="CD373">
        <v>-1.67</v>
      </c>
      <c r="CE373">
        <v>0.36699999999999999</v>
      </c>
      <c r="CF373">
        <v>2</v>
      </c>
      <c r="CG373">
        <v>1038.3</v>
      </c>
      <c r="CH373">
        <v>672.36</v>
      </c>
      <c r="CI373">
        <v>35.499000000000002</v>
      </c>
      <c r="CJ373">
        <v>37.966999999999999</v>
      </c>
      <c r="CK373">
        <v>30.000299999999999</v>
      </c>
      <c r="CL373">
        <v>37.628</v>
      </c>
      <c r="CM373">
        <v>37.687600000000003</v>
      </c>
      <c r="CN373">
        <v>31.2866</v>
      </c>
      <c r="CO373">
        <v>-30</v>
      </c>
      <c r="CP373">
        <v>-30</v>
      </c>
      <c r="CQ373">
        <v>35.5</v>
      </c>
      <c r="CR373">
        <v>410</v>
      </c>
      <c r="CS373">
        <v>20</v>
      </c>
      <c r="CT373">
        <v>98.828999999999994</v>
      </c>
      <c r="CU373">
        <v>99.229500000000002</v>
      </c>
    </row>
    <row r="374" spans="1:99" x14ac:dyDescent="0.25">
      <c r="A374">
        <v>358</v>
      </c>
      <c r="B374">
        <v>1591806556.5</v>
      </c>
      <c r="C374">
        <v>20742</v>
      </c>
      <c r="D374" t="s">
        <v>1060</v>
      </c>
      <c r="E374" t="s">
        <v>1061</v>
      </c>
      <c r="F374">
        <v>1591806547.87097</v>
      </c>
      <c r="G374">
        <f t="shared" si="145"/>
        <v>1.208961092377644E-4</v>
      </c>
      <c r="H374">
        <f t="shared" si="146"/>
        <v>-2.6290006218397086</v>
      </c>
      <c r="I374">
        <f t="shared" si="147"/>
        <v>412.83393548387102</v>
      </c>
      <c r="J374">
        <f t="shared" si="148"/>
        <v>1123.8775062148295</v>
      </c>
      <c r="K374">
        <f t="shared" si="149"/>
        <v>114.44555028321237</v>
      </c>
      <c r="L374">
        <f t="shared" si="150"/>
        <v>42.039285118501638</v>
      </c>
      <c r="M374">
        <f t="shared" si="151"/>
        <v>5.7123404874825099E-3</v>
      </c>
      <c r="N374">
        <f t="shared" si="152"/>
        <v>2.7927168926717805</v>
      </c>
      <c r="O374">
        <f t="shared" si="153"/>
        <v>5.7058571874646054E-3</v>
      </c>
      <c r="P374">
        <f t="shared" si="154"/>
        <v>3.5667426147617145E-3</v>
      </c>
      <c r="Q374">
        <f t="shared" si="155"/>
        <v>-3.3085378484516226E-3</v>
      </c>
      <c r="R374">
        <f t="shared" si="156"/>
        <v>34.869173198710278</v>
      </c>
      <c r="S374">
        <f t="shared" si="157"/>
        <v>34.991745161290297</v>
      </c>
      <c r="T374">
        <f t="shared" si="158"/>
        <v>5.6457898498427417</v>
      </c>
      <c r="U374">
        <f t="shared" si="159"/>
        <v>63.833185839457954</v>
      </c>
      <c r="V374">
        <f t="shared" si="160"/>
        <v>3.5859895337426151</v>
      </c>
      <c r="W374">
        <f t="shared" si="161"/>
        <v>5.6177511533913851</v>
      </c>
      <c r="X374">
        <f t="shared" si="162"/>
        <v>2.0598003161001266</v>
      </c>
      <c r="Y374">
        <f t="shared" si="163"/>
        <v>-5.3315184173854098</v>
      </c>
      <c r="Z374">
        <f t="shared" si="164"/>
        <v>-13.531058560831669</v>
      </c>
      <c r="AA374">
        <f t="shared" si="165"/>
        <v>-1.1309494824483015</v>
      </c>
      <c r="AB374">
        <f t="shared" si="166"/>
        <v>-19.996834998513833</v>
      </c>
      <c r="AC374">
        <v>-1.22354079286849E-3</v>
      </c>
      <c r="AD374">
        <v>2.3631652239127901E-2</v>
      </c>
      <c r="AE374">
        <v>2.6806876618355702</v>
      </c>
      <c r="AF374">
        <v>0</v>
      </c>
      <c r="AG374">
        <v>0</v>
      </c>
      <c r="AH374">
        <f t="shared" si="167"/>
        <v>1</v>
      </c>
      <c r="AI374">
        <f t="shared" si="168"/>
        <v>0</v>
      </c>
      <c r="AJ374">
        <f t="shared" si="169"/>
        <v>52421.339111103014</v>
      </c>
      <c r="AK374">
        <f t="shared" si="170"/>
        <v>-1.7313123225806502E-2</v>
      </c>
      <c r="AL374">
        <f t="shared" si="171"/>
        <v>-8.4834303806451856E-3</v>
      </c>
      <c r="AM374">
        <f t="shared" si="172"/>
        <v>0.49</v>
      </c>
      <c r="AN374">
        <f t="shared" si="173"/>
        <v>0.39</v>
      </c>
      <c r="AO374">
        <v>10.96</v>
      </c>
      <c r="AP374">
        <v>0.5</v>
      </c>
      <c r="AQ374" t="s">
        <v>196</v>
      </c>
      <c r="AR374">
        <v>1591806547.87097</v>
      </c>
      <c r="AS374">
        <v>412.83393548387102</v>
      </c>
      <c r="AT374">
        <v>410.00719354838702</v>
      </c>
      <c r="AU374">
        <v>35.215112903225801</v>
      </c>
      <c r="AV374">
        <v>35.087274193548403</v>
      </c>
      <c r="AW374">
        <v>999.97925806451599</v>
      </c>
      <c r="AX374">
        <v>101.731935483871</v>
      </c>
      <c r="AY374">
        <v>9.9046674193548401E-2</v>
      </c>
      <c r="AZ374">
        <v>34.901874193548402</v>
      </c>
      <c r="BA374">
        <v>34.991745161290297</v>
      </c>
      <c r="BB374">
        <v>35.058841935483898</v>
      </c>
      <c r="BC374">
        <v>0</v>
      </c>
      <c r="BD374">
        <v>0</v>
      </c>
      <c r="BE374">
        <v>10001.768709677401</v>
      </c>
      <c r="BF374">
        <v>-1.7313123225806502E-2</v>
      </c>
      <c r="BG374">
        <v>1.91117E-3</v>
      </c>
      <c r="BH374">
        <v>1591806516.5</v>
      </c>
      <c r="BI374" t="s">
        <v>1051</v>
      </c>
      <c r="BJ374">
        <v>59</v>
      </c>
      <c r="BK374">
        <v>-1.67</v>
      </c>
      <c r="BL374">
        <v>0.36699999999999999</v>
      </c>
      <c r="BM374">
        <v>410</v>
      </c>
      <c r="BN374">
        <v>35</v>
      </c>
      <c r="BO374">
        <v>0.43</v>
      </c>
      <c r="BP374">
        <v>0.26</v>
      </c>
      <c r="BQ374">
        <v>2.8272465853658502</v>
      </c>
      <c r="BR374">
        <v>-1.8709965156768E-2</v>
      </c>
      <c r="BS374">
        <v>2.0429051362209301E-2</v>
      </c>
      <c r="BT374">
        <v>1</v>
      </c>
      <c r="BU374">
        <v>0.12781553658536601</v>
      </c>
      <c r="BV374">
        <v>8.6931637630630696E-3</v>
      </c>
      <c r="BW374">
        <v>2.0868780522011999E-3</v>
      </c>
      <c r="BX374">
        <v>1</v>
      </c>
      <c r="BY374">
        <v>2</v>
      </c>
      <c r="BZ374">
        <v>2</v>
      </c>
      <c r="CA374" t="s">
        <v>289</v>
      </c>
      <c r="CB374">
        <v>100</v>
      </c>
      <c r="CC374">
        <v>100</v>
      </c>
      <c r="CD374">
        <v>-1.67</v>
      </c>
      <c r="CE374">
        <v>0.36699999999999999</v>
      </c>
      <c r="CF374">
        <v>2</v>
      </c>
      <c r="CG374">
        <v>1038.47</v>
      </c>
      <c r="CH374">
        <v>672.33699999999999</v>
      </c>
      <c r="CI374">
        <v>35.499099999999999</v>
      </c>
      <c r="CJ374">
        <v>37.97</v>
      </c>
      <c r="CK374">
        <v>30.0002</v>
      </c>
      <c r="CL374">
        <v>37.631599999999999</v>
      </c>
      <c r="CM374">
        <v>37.687600000000003</v>
      </c>
      <c r="CN374">
        <v>31.285699999999999</v>
      </c>
      <c r="CO374">
        <v>-30</v>
      </c>
      <c r="CP374">
        <v>-30</v>
      </c>
      <c r="CQ374">
        <v>35.5</v>
      </c>
      <c r="CR374">
        <v>410</v>
      </c>
      <c r="CS374">
        <v>20</v>
      </c>
      <c r="CT374">
        <v>98.8292</v>
      </c>
      <c r="CU374">
        <v>99.2273</v>
      </c>
    </row>
    <row r="375" spans="1:99" x14ac:dyDescent="0.25">
      <c r="A375">
        <v>359</v>
      </c>
      <c r="B375">
        <v>1591806735.5</v>
      </c>
      <c r="C375">
        <v>20921</v>
      </c>
      <c r="D375" t="s">
        <v>1063</v>
      </c>
      <c r="E375" t="s">
        <v>1064</v>
      </c>
      <c r="F375">
        <v>1591806727.5</v>
      </c>
      <c r="G375">
        <f t="shared" si="145"/>
        <v>9.3605257184492313E-5</v>
      </c>
      <c r="H375">
        <f t="shared" si="146"/>
        <v>-3.4257573259457526</v>
      </c>
      <c r="I375">
        <f t="shared" si="147"/>
        <v>415.20629032258103</v>
      </c>
      <c r="J375">
        <f t="shared" si="148"/>
        <v>1615.9347824244642</v>
      </c>
      <c r="K375">
        <f t="shared" si="149"/>
        <v>164.5502801411231</v>
      </c>
      <c r="L375">
        <f t="shared" si="150"/>
        <v>42.280364363733767</v>
      </c>
      <c r="M375">
        <f t="shared" si="151"/>
        <v>4.4416359254174651E-3</v>
      </c>
      <c r="N375">
        <f t="shared" si="152"/>
        <v>2.7545105465269426</v>
      </c>
      <c r="O375">
        <f t="shared" si="153"/>
        <v>4.4376608166707132E-3</v>
      </c>
      <c r="P375">
        <f t="shared" si="154"/>
        <v>2.7738948535060686E-3</v>
      </c>
      <c r="Q375">
        <f t="shared" si="155"/>
        <v>1.4116979762516127E-3</v>
      </c>
      <c r="R375">
        <f t="shared" si="156"/>
        <v>34.822467815494008</v>
      </c>
      <c r="S375">
        <f t="shared" si="157"/>
        <v>34.933503225806497</v>
      </c>
      <c r="T375">
        <f t="shared" si="158"/>
        <v>5.6276052096398184</v>
      </c>
      <c r="U375">
        <f t="shared" si="159"/>
        <v>63.85875126150944</v>
      </c>
      <c r="V375">
        <f t="shared" si="160"/>
        <v>3.5767466441566205</v>
      </c>
      <c r="W375">
        <f t="shared" si="161"/>
        <v>5.6010281652852925</v>
      </c>
      <c r="X375">
        <f t="shared" si="162"/>
        <v>2.0508585654831979</v>
      </c>
      <c r="Y375">
        <f t="shared" si="163"/>
        <v>-4.1279918418361108</v>
      </c>
      <c r="Z375">
        <f t="shared" si="164"/>
        <v>-12.684395318913047</v>
      </c>
      <c r="AA375">
        <f t="shared" si="165"/>
        <v>-1.0743026846453325</v>
      </c>
      <c r="AB375">
        <f t="shared" si="166"/>
        <v>-17.885278147418241</v>
      </c>
      <c r="AC375">
        <v>-1.22358972020327E-3</v>
      </c>
      <c r="AD375">
        <v>2.3632597229084399E-2</v>
      </c>
      <c r="AE375">
        <v>2.6807550872424502</v>
      </c>
      <c r="AF375">
        <v>0</v>
      </c>
      <c r="AG375">
        <v>0</v>
      </c>
      <c r="AH375">
        <f t="shared" si="167"/>
        <v>1</v>
      </c>
      <c r="AI375">
        <f t="shared" si="168"/>
        <v>0</v>
      </c>
      <c r="AJ375">
        <f t="shared" si="169"/>
        <v>52432.497391940618</v>
      </c>
      <c r="AK375">
        <f t="shared" si="170"/>
        <v>7.3872212258064502E-3</v>
      </c>
      <c r="AL375">
        <f t="shared" si="171"/>
        <v>3.6197384006451607E-3</v>
      </c>
      <c r="AM375">
        <f t="shared" si="172"/>
        <v>0.49</v>
      </c>
      <c r="AN375">
        <f t="shared" si="173"/>
        <v>0.39</v>
      </c>
      <c r="AO375">
        <v>15.4</v>
      </c>
      <c r="AP375">
        <v>0.5</v>
      </c>
      <c r="AQ375" t="s">
        <v>196</v>
      </c>
      <c r="AR375">
        <v>1591806727.5</v>
      </c>
      <c r="AS375">
        <v>415.20629032258103</v>
      </c>
      <c r="AT375">
        <v>409.99041935483899</v>
      </c>
      <c r="AU375">
        <v>35.124761290322603</v>
      </c>
      <c r="AV375">
        <v>34.985670967741903</v>
      </c>
      <c r="AW375">
        <v>999.98896774193497</v>
      </c>
      <c r="AX375">
        <v>101.731387096774</v>
      </c>
      <c r="AY375">
        <v>9.8390893548387107E-2</v>
      </c>
      <c r="AZ375">
        <v>34.848087096774201</v>
      </c>
      <c r="BA375">
        <v>34.933503225806497</v>
      </c>
      <c r="BB375">
        <v>34.894270967741903</v>
      </c>
      <c r="BC375">
        <v>0</v>
      </c>
      <c r="BD375">
        <v>0</v>
      </c>
      <c r="BE375">
        <v>10002.222580645201</v>
      </c>
      <c r="BF375">
        <v>7.3872212258064502E-3</v>
      </c>
      <c r="BG375">
        <v>1.91117E-3</v>
      </c>
      <c r="BH375">
        <v>1591806708.5</v>
      </c>
      <c r="BI375" t="s">
        <v>1065</v>
      </c>
      <c r="BJ375">
        <v>60</v>
      </c>
      <c r="BK375">
        <v>-1.7070000000000001</v>
      </c>
      <c r="BL375">
        <v>0.36399999999999999</v>
      </c>
      <c r="BM375">
        <v>410</v>
      </c>
      <c r="BN375">
        <v>35</v>
      </c>
      <c r="BO375">
        <v>0.37</v>
      </c>
      <c r="BP375">
        <v>0.31</v>
      </c>
      <c r="BQ375">
        <v>5.2211321951219496</v>
      </c>
      <c r="BR375">
        <v>-0.15736097560978399</v>
      </c>
      <c r="BS375">
        <v>4.0710788437236599E-2</v>
      </c>
      <c r="BT375">
        <v>0</v>
      </c>
      <c r="BU375">
        <v>0.138043219512195</v>
      </c>
      <c r="BV375">
        <v>2.93498675958156E-2</v>
      </c>
      <c r="BW375">
        <v>2.9639121354953098E-3</v>
      </c>
      <c r="BX375">
        <v>1</v>
      </c>
      <c r="BY375">
        <v>1</v>
      </c>
      <c r="BZ375">
        <v>2</v>
      </c>
      <c r="CA375" t="s">
        <v>203</v>
      </c>
      <c r="CB375">
        <v>100</v>
      </c>
      <c r="CC375">
        <v>100</v>
      </c>
      <c r="CD375">
        <v>-1.7070000000000001</v>
      </c>
      <c r="CE375">
        <v>0.36399999999999999</v>
      </c>
      <c r="CF375">
        <v>2</v>
      </c>
      <c r="CG375">
        <v>1039.0999999999999</v>
      </c>
      <c r="CH375">
        <v>671.65499999999997</v>
      </c>
      <c r="CI375">
        <v>35.5</v>
      </c>
      <c r="CJ375">
        <v>37.991399999999999</v>
      </c>
      <c r="CK375">
        <v>30.0001</v>
      </c>
      <c r="CL375">
        <v>37.656500000000001</v>
      </c>
      <c r="CM375">
        <v>37.712600000000002</v>
      </c>
      <c r="CN375">
        <v>31.2974</v>
      </c>
      <c r="CO375">
        <v>-30</v>
      </c>
      <c r="CP375">
        <v>-30</v>
      </c>
      <c r="CQ375">
        <v>35.5</v>
      </c>
      <c r="CR375">
        <v>410</v>
      </c>
      <c r="CS375">
        <v>20</v>
      </c>
      <c r="CT375">
        <v>98.811000000000007</v>
      </c>
      <c r="CU375">
        <v>99.228399999999993</v>
      </c>
    </row>
    <row r="376" spans="1:99" x14ac:dyDescent="0.25">
      <c r="A376">
        <v>360</v>
      </c>
      <c r="B376">
        <v>1591806740.5</v>
      </c>
      <c r="C376">
        <v>20926</v>
      </c>
      <c r="D376" t="s">
        <v>1066</v>
      </c>
      <c r="E376" t="s">
        <v>1067</v>
      </c>
      <c r="F376">
        <v>1591806732.14516</v>
      </c>
      <c r="G376">
        <f t="shared" si="145"/>
        <v>9.5513461764385509E-5</v>
      </c>
      <c r="H376">
        <f t="shared" si="146"/>
        <v>-3.4320496306291015</v>
      </c>
      <c r="I376">
        <f t="shared" si="147"/>
        <v>415.21809677419299</v>
      </c>
      <c r="J376">
        <f t="shared" si="148"/>
        <v>1594.0468001536919</v>
      </c>
      <c r="K376">
        <f t="shared" si="149"/>
        <v>162.32184164154535</v>
      </c>
      <c r="L376">
        <f t="shared" si="150"/>
        <v>42.281673376707666</v>
      </c>
      <c r="M376">
        <f t="shared" si="151"/>
        <v>4.5315536495358381E-3</v>
      </c>
      <c r="N376">
        <f t="shared" si="152"/>
        <v>2.7554300058559611</v>
      </c>
      <c r="O376">
        <f t="shared" si="153"/>
        <v>4.5274174255026493E-3</v>
      </c>
      <c r="P376">
        <f t="shared" si="154"/>
        <v>2.8300071911308853E-3</v>
      </c>
      <c r="Q376">
        <f t="shared" si="155"/>
        <v>1.9290226903161259E-3</v>
      </c>
      <c r="R376">
        <f t="shared" si="156"/>
        <v>34.823559881957394</v>
      </c>
      <c r="S376">
        <f t="shared" si="157"/>
        <v>34.935403225806397</v>
      </c>
      <c r="T376">
        <f t="shared" si="158"/>
        <v>5.6281976345603431</v>
      </c>
      <c r="U376">
        <f t="shared" si="159"/>
        <v>63.857992926085373</v>
      </c>
      <c r="V376">
        <f t="shared" si="160"/>
        <v>3.577022076263725</v>
      </c>
      <c r="W376">
        <f t="shared" si="161"/>
        <v>5.6015259991087918</v>
      </c>
      <c r="X376">
        <f t="shared" si="162"/>
        <v>2.051175558296618</v>
      </c>
      <c r="Y376">
        <f t="shared" si="163"/>
        <v>-4.2121436638094005</v>
      </c>
      <c r="Z376">
        <f t="shared" si="164"/>
        <v>-12.732715413940571</v>
      </c>
      <c r="AA376">
        <f t="shared" si="165"/>
        <v>-1.0780536964768512</v>
      </c>
      <c r="AB376">
        <f t="shared" si="166"/>
        <v>-18.020983751536505</v>
      </c>
      <c r="AC376">
        <v>-1.2242290813467701E-3</v>
      </c>
      <c r="AD376">
        <v>2.3644945947072799E-2</v>
      </c>
      <c r="AE376">
        <v>2.6816360072032399</v>
      </c>
      <c r="AF376">
        <v>0</v>
      </c>
      <c r="AG376">
        <v>0</v>
      </c>
      <c r="AH376">
        <f t="shared" si="167"/>
        <v>1</v>
      </c>
      <c r="AI376">
        <f t="shared" si="168"/>
        <v>0</v>
      </c>
      <c r="AJ376">
        <f t="shared" si="169"/>
        <v>52458.49841725931</v>
      </c>
      <c r="AK376">
        <f t="shared" si="170"/>
        <v>1.0094310258064501E-2</v>
      </c>
      <c r="AL376">
        <f t="shared" si="171"/>
        <v>4.946212026451605E-3</v>
      </c>
      <c r="AM376">
        <f t="shared" si="172"/>
        <v>0.49</v>
      </c>
      <c r="AN376">
        <f t="shared" si="173"/>
        <v>0.39</v>
      </c>
      <c r="AO376">
        <v>15.4</v>
      </c>
      <c r="AP376">
        <v>0.5</v>
      </c>
      <c r="AQ376" t="s">
        <v>196</v>
      </c>
      <c r="AR376">
        <v>1591806732.14516</v>
      </c>
      <c r="AS376">
        <v>415.21809677419299</v>
      </c>
      <c r="AT376">
        <v>409.99374193548402</v>
      </c>
      <c r="AU376">
        <v>35.127377419354801</v>
      </c>
      <c r="AV376">
        <v>34.985451612903198</v>
      </c>
      <c r="AW376">
        <v>999.98599999999999</v>
      </c>
      <c r="AX376">
        <v>101.731387096774</v>
      </c>
      <c r="AY376">
        <v>9.86480225806452E-2</v>
      </c>
      <c r="AZ376">
        <v>34.849690322580599</v>
      </c>
      <c r="BA376">
        <v>34.935403225806397</v>
      </c>
      <c r="BB376">
        <v>34.895383870967699</v>
      </c>
      <c r="BC376">
        <v>0</v>
      </c>
      <c r="BD376">
        <v>0</v>
      </c>
      <c r="BE376">
        <v>10007.4490322581</v>
      </c>
      <c r="BF376">
        <v>1.0094310258064501E-2</v>
      </c>
      <c r="BG376">
        <v>1.91117E-3</v>
      </c>
      <c r="BH376">
        <v>1591806708.5</v>
      </c>
      <c r="BI376" t="s">
        <v>1065</v>
      </c>
      <c r="BJ376">
        <v>60</v>
      </c>
      <c r="BK376">
        <v>-1.7070000000000001</v>
      </c>
      <c r="BL376">
        <v>0.36399999999999999</v>
      </c>
      <c r="BM376">
        <v>410</v>
      </c>
      <c r="BN376">
        <v>35</v>
      </c>
      <c r="BO376">
        <v>0.37</v>
      </c>
      <c r="BP376">
        <v>0.31</v>
      </c>
      <c r="BQ376">
        <v>5.2271368292682903</v>
      </c>
      <c r="BR376">
        <v>8.6145365853685998E-2</v>
      </c>
      <c r="BS376">
        <v>4.1436100640479201E-2</v>
      </c>
      <c r="BT376">
        <v>1</v>
      </c>
      <c r="BU376">
        <v>0.140593682926829</v>
      </c>
      <c r="BV376">
        <v>3.5960257839722301E-2</v>
      </c>
      <c r="BW376">
        <v>3.5630400656210298E-3</v>
      </c>
      <c r="BX376">
        <v>1</v>
      </c>
      <c r="BY376">
        <v>2</v>
      </c>
      <c r="BZ376">
        <v>2</v>
      </c>
      <c r="CA376" t="s">
        <v>289</v>
      </c>
      <c r="CB376">
        <v>100</v>
      </c>
      <c r="CC376">
        <v>100</v>
      </c>
      <c r="CD376">
        <v>-1.7070000000000001</v>
      </c>
      <c r="CE376">
        <v>0.36399999999999999</v>
      </c>
      <c r="CF376">
        <v>2</v>
      </c>
      <c r="CG376">
        <v>1039.1600000000001</v>
      </c>
      <c r="CH376">
        <v>671.90899999999999</v>
      </c>
      <c r="CI376">
        <v>35.500100000000003</v>
      </c>
      <c r="CJ376">
        <v>37.991799999999998</v>
      </c>
      <c r="CK376">
        <v>30.0001</v>
      </c>
      <c r="CL376">
        <v>37.656500000000001</v>
      </c>
      <c r="CM376">
        <v>37.712600000000002</v>
      </c>
      <c r="CN376">
        <v>31.298300000000001</v>
      </c>
      <c r="CO376">
        <v>-30</v>
      </c>
      <c r="CP376">
        <v>-30</v>
      </c>
      <c r="CQ376">
        <v>35.5</v>
      </c>
      <c r="CR376">
        <v>410</v>
      </c>
      <c r="CS376">
        <v>20</v>
      </c>
      <c r="CT376">
        <v>98.811099999999996</v>
      </c>
      <c r="CU376">
        <v>99.227599999999995</v>
      </c>
    </row>
    <row r="377" spans="1:99" x14ac:dyDescent="0.25">
      <c r="A377">
        <v>361</v>
      </c>
      <c r="B377">
        <v>1591806745.5</v>
      </c>
      <c r="C377">
        <v>20931</v>
      </c>
      <c r="D377" t="s">
        <v>1068</v>
      </c>
      <c r="E377" t="s">
        <v>1069</v>
      </c>
      <c r="F377">
        <v>1591806736.9354801</v>
      </c>
      <c r="G377">
        <f t="shared" si="145"/>
        <v>9.722413784964861E-5</v>
      </c>
      <c r="H377">
        <f t="shared" si="146"/>
        <v>-3.436501228808257</v>
      </c>
      <c r="I377">
        <f t="shared" si="147"/>
        <v>415.23251612903198</v>
      </c>
      <c r="J377">
        <f t="shared" si="148"/>
        <v>1574.6782979149016</v>
      </c>
      <c r="K377">
        <f t="shared" si="149"/>
        <v>160.3491240039244</v>
      </c>
      <c r="L377">
        <f t="shared" si="150"/>
        <v>42.283030322701443</v>
      </c>
      <c r="M377">
        <f t="shared" si="151"/>
        <v>4.612450177672347E-3</v>
      </c>
      <c r="N377">
        <f t="shared" si="152"/>
        <v>2.7534699198411361</v>
      </c>
      <c r="O377">
        <f t="shared" si="153"/>
        <v>4.6081619851735117E-3</v>
      </c>
      <c r="P377">
        <f t="shared" si="154"/>
        <v>2.8804861767813992E-3</v>
      </c>
      <c r="Q377">
        <f t="shared" si="155"/>
        <v>3.8660597324322518E-3</v>
      </c>
      <c r="R377">
        <f t="shared" si="156"/>
        <v>34.823308822155916</v>
      </c>
      <c r="S377">
        <f t="shared" si="157"/>
        <v>34.936706451612899</v>
      </c>
      <c r="T377">
        <f t="shared" si="158"/>
        <v>5.6286040150821819</v>
      </c>
      <c r="U377">
        <f t="shared" si="159"/>
        <v>63.861962612446952</v>
      </c>
      <c r="V377">
        <f t="shared" si="160"/>
        <v>3.5772885799012464</v>
      </c>
      <c r="W377">
        <f t="shared" si="161"/>
        <v>5.6015951179114225</v>
      </c>
      <c r="X377">
        <f t="shared" si="162"/>
        <v>2.0513154351809355</v>
      </c>
      <c r="Y377">
        <f t="shared" si="163"/>
        <v>-4.2875844791695039</v>
      </c>
      <c r="Z377">
        <f t="shared" si="164"/>
        <v>-12.884074393512964</v>
      </c>
      <c r="AA377">
        <f t="shared" si="165"/>
        <v>-1.0916536219282194</v>
      </c>
      <c r="AB377">
        <f t="shared" si="166"/>
        <v>-18.259446434878257</v>
      </c>
      <c r="AC377">
        <v>-1.22286636182998E-3</v>
      </c>
      <c r="AD377">
        <v>2.3618626175874301E-2</v>
      </c>
      <c r="AE377">
        <v>2.6797580631042699</v>
      </c>
      <c r="AF377">
        <v>0</v>
      </c>
      <c r="AG377">
        <v>0</v>
      </c>
      <c r="AH377">
        <f t="shared" si="167"/>
        <v>1</v>
      </c>
      <c r="AI377">
        <f t="shared" si="168"/>
        <v>0</v>
      </c>
      <c r="AJ377">
        <f t="shared" si="169"/>
        <v>52402.446234258212</v>
      </c>
      <c r="AK377">
        <f t="shared" si="170"/>
        <v>2.0230558516129E-2</v>
      </c>
      <c r="AL377">
        <f t="shared" si="171"/>
        <v>9.9129736729032091E-3</v>
      </c>
      <c r="AM377">
        <f t="shared" si="172"/>
        <v>0.49</v>
      </c>
      <c r="AN377">
        <f t="shared" si="173"/>
        <v>0.39</v>
      </c>
      <c r="AO377">
        <v>15.4</v>
      </c>
      <c r="AP377">
        <v>0.5</v>
      </c>
      <c r="AQ377" t="s">
        <v>196</v>
      </c>
      <c r="AR377">
        <v>1591806736.9354801</v>
      </c>
      <c r="AS377">
        <v>415.23251612903198</v>
      </c>
      <c r="AT377">
        <v>410.00238709677399</v>
      </c>
      <c r="AU377">
        <v>35.130087096774197</v>
      </c>
      <c r="AV377">
        <v>34.985619354838697</v>
      </c>
      <c r="AW377">
        <v>999.98319354838702</v>
      </c>
      <c r="AX377">
        <v>101.73093548387099</v>
      </c>
      <c r="AY377">
        <v>9.8831406451612897E-2</v>
      </c>
      <c r="AZ377">
        <v>34.8499129032258</v>
      </c>
      <c r="BA377">
        <v>34.936706451612899</v>
      </c>
      <c r="BB377">
        <v>34.896567741935499</v>
      </c>
      <c r="BC377">
        <v>0</v>
      </c>
      <c r="BD377">
        <v>0</v>
      </c>
      <c r="BE377">
        <v>9996.3538709677396</v>
      </c>
      <c r="BF377">
        <v>2.0230558516129E-2</v>
      </c>
      <c r="BG377">
        <v>1.91117E-3</v>
      </c>
      <c r="BH377">
        <v>1591806708.5</v>
      </c>
      <c r="BI377" t="s">
        <v>1065</v>
      </c>
      <c r="BJ377">
        <v>60</v>
      </c>
      <c r="BK377">
        <v>-1.7070000000000001</v>
      </c>
      <c r="BL377">
        <v>0.36399999999999999</v>
      </c>
      <c r="BM377">
        <v>410</v>
      </c>
      <c r="BN377">
        <v>35</v>
      </c>
      <c r="BO377">
        <v>0.37</v>
      </c>
      <c r="BP377">
        <v>0.31</v>
      </c>
      <c r="BQ377">
        <v>5.2328424390243899</v>
      </c>
      <c r="BR377">
        <v>0.20995254355398099</v>
      </c>
      <c r="BS377">
        <v>4.27489332219195E-2</v>
      </c>
      <c r="BT377">
        <v>0</v>
      </c>
      <c r="BU377">
        <v>0.143378707317073</v>
      </c>
      <c r="BV377">
        <v>3.2567853658538003E-2</v>
      </c>
      <c r="BW377">
        <v>3.2433226582559102E-3</v>
      </c>
      <c r="BX377">
        <v>1</v>
      </c>
      <c r="BY377">
        <v>1</v>
      </c>
      <c r="BZ377">
        <v>2</v>
      </c>
      <c r="CA377" t="s">
        <v>203</v>
      </c>
      <c r="CB377">
        <v>100</v>
      </c>
      <c r="CC377">
        <v>100</v>
      </c>
      <c r="CD377">
        <v>-1.7070000000000001</v>
      </c>
      <c r="CE377">
        <v>0.36399999999999999</v>
      </c>
      <c r="CF377">
        <v>2</v>
      </c>
      <c r="CG377">
        <v>1038.0899999999999</v>
      </c>
      <c r="CH377">
        <v>671.77099999999996</v>
      </c>
      <c r="CI377">
        <v>35.500100000000003</v>
      </c>
      <c r="CJ377">
        <v>37.991799999999998</v>
      </c>
      <c r="CK377">
        <v>30.0001</v>
      </c>
      <c r="CL377">
        <v>37.656500000000001</v>
      </c>
      <c r="CM377">
        <v>37.712600000000002</v>
      </c>
      <c r="CN377">
        <v>31.299099999999999</v>
      </c>
      <c r="CO377">
        <v>-30</v>
      </c>
      <c r="CP377">
        <v>-30</v>
      </c>
      <c r="CQ377">
        <v>35.5</v>
      </c>
      <c r="CR377">
        <v>410</v>
      </c>
      <c r="CS377">
        <v>20</v>
      </c>
      <c r="CT377">
        <v>98.811599999999999</v>
      </c>
      <c r="CU377">
        <v>99.227099999999993</v>
      </c>
    </row>
    <row r="378" spans="1:99" x14ac:dyDescent="0.25">
      <c r="A378">
        <v>362</v>
      </c>
      <c r="B378">
        <v>1591806750.5</v>
      </c>
      <c r="C378">
        <v>20936</v>
      </c>
      <c r="D378" t="s">
        <v>1070</v>
      </c>
      <c r="E378" t="s">
        <v>1071</v>
      </c>
      <c r="F378">
        <v>1591806741.87097</v>
      </c>
      <c r="G378">
        <f t="shared" si="145"/>
        <v>9.9050430907258736E-5</v>
      </c>
      <c r="H378">
        <f t="shared" si="146"/>
        <v>-3.4610657861917562</v>
      </c>
      <c r="I378">
        <f t="shared" si="147"/>
        <v>415.24283870967702</v>
      </c>
      <c r="J378">
        <f t="shared" si="148"/>
        <v>1560.8881579423671</v>
      </c>
      <c r="K378">
        <f t="shared" si="149"/>
        <v>158.94438922576023</v>
      </c>
      <c r="L378">
        <f t="shared" si="150"/>
        <v>42.283951635641422</v>
      </c>
      <c r="M378">
        <f t="shared" si="151"/>
        <v>4.7008322427546656E-3</v>
      </c>
      <c r="N378">
        <f t="shared" si="152"/>
        <v>2.7530618272984229</v>
      </c>
      <c r="O378">
        <f t="shared" si="153"/>
        <v>4.6963775643817313E-3</v>
      </c>
      <c r="P378">
        <f t="shared" si="154"/>
        <v>2.9356358520021809E-3</v>
      </c>
      <c r="Q378">
        <f t="shared" si="155"/>
        <v>4.877869048838703E-3</v>
      </c>
      <c r="R378">
        <f t="shared" si="156"/>
        <v>34.821911192714566</v>
      </c>
      <c r="S378">
        <f t="shared" si="157"/>
        <v>34.935193548387097</v>
      </c>
      <c r="T378">
        <f t="shared" si="158"/>
        <v>5.6281322539372116</v>
      </c>
      <c r="U378">
        <f t="shared" si="159"/>
        <v>63.869703029738979</v>
      </c>
      <c r="V378">
        <f t="shared" si="160"/>
        <v>3.5775436663656532</v>
      </c>
      <c r="W378">
        <f t="shared" si="161"/>
        <v>5.6013156420969725</v>
      </c>
      <c r="X378">
        <f t="shared" si="162"/>
        <v>2.0505885875715584</v>
      </c>
      <c r="Y378">
        <f t="shared" si="163"/>
        <v>-4.3681240030101103</v>
      </c>
      <c r="Z378">
        <f t="shared" si="164"/>
        <v>-12.791195863347056</v>
      </c>
      <c r="AA378">
        <f t="shared" si="165"/>
        <v>-1.0839320344904255</v>
      </c>
      <c r="AB378">
        <f t="shared" si="166"/>
        <v>-18.238374031798752</v>
      </c>
      <c r="AC378">
        <v>-1.22258276420118E-3</v>
      </c>
      <c r="AD378">
        <v>2.3613148728306801E-2</v>
      </c>
      <c r="AE378">
        <v>2.67936706524045</v>
      </c>
      <c r="AF378">
        <v>0</v>
      </c>
      <c r="AG378">
        <v>0</v>
      </c>
      <c r="AH378">
        <f t="shared" si="167"/>
        <v>1</v>
      </c>
      <c r="AI378">
        <f t="shared" si="168"/>
        <v>0</v>
      </c>
      <c r="AJ378">
        <f t="shared" si="169"/>
        <v>52390.929031616448</v>
      </c>
      <c r="AK378">
        <f t="shared" si="170"/>
        <v>2.55252174193548E-2</v>
      </c>
      <c r="AL378">
        <f t="shared" si="171"/>
        <v>1.2507356535483852E-2</v>
      </c>
      <c r="AM378">
        <f t="shared" si="172"/>
        <v>0.49</v>
      </c>
      <c r="AN378">
        <f t="shared" si="173"/>
        <v>0.39</v>
      </c>
      <c r="AO378">
        <v>15.4</v>
      </c>
      <c r="AP378">
        <v>0.5</v>
      </c>
      <c r="AQ378" t="s">
        <v>196</v>
      </c>
      <c r="AR378">
        <v>1591806741.87097</v>
      </c>
      <c r="AS378">
        <v>415.24283870967702</v>
      </c>
      <c r="AT378">
        <v>409.97606451612899</v>
      </c>
      <c r="AU378">
        <v>35.1327</v>
      </c>
      <c r="AV378">
        <v>34.985519354838701</v>
      </c>
      <c r="AW378">
        <v>999.98612903225796</v>
      </c>
      <c r="AX378">
        <v>101.73032258064499</v>
      </c>
      <c r="AY378">
        <v>9.9131641935483905E-2</v>
      </c>
      <c r="AZ378">
        <v>34.849012903225798</v>
      </c>
      <c r="BA378">
        <v>34.935193548387097</v>
      </c>
      <c r="BB378">
        <v>34.895174193548399</v>
      </c>
      <c r="BC378">
        <v>0</v>
      </c>
      <c r="BD378">
        <v>0</v>
      </c>
      <c r="BE378">
        <v>9994.0958064516108</v>
      </c>
      <c r="BF378">
        <v>2.55252174193548E-2</v>
      </c>
      <c r="BG378">
        <v>1.91117E-3</v>
      </c>
      <c r="BH378">
        <v>1591806708.5</v>
      </c>
      <c r="BI378" t="s">
        <v>1065</v>
      </c>
      <c r="BJ378">
        <v>60</v>
      </c>
      <c r="BK378">
        <v>-1.7070000000000001</v>
      </c>
      <c r="BL378">
        <v>0.36399999999999999</v>
      </c>
      <c r="BM378">
        <v>410</v>
      </c>
      <c r="BN378">
        <v>35</v>
      </c>
      <c r="BO378">
        <v>0.37</v>
      </c>
      <c r="BP378">
        <v>0.31</v>
      </c>
      <c r="BQ378">
        <v>5.2492246341463398</v>
      </c>
      <c r="BR378">
        <v>0.36685986062714898</v>
      </c>
      <c r="BS378">
        <v>4.9396648898757597E-2</v>
      </c>
      <c r="BT378">
        <v>0</v>
      </c>
      <c r="BU378">
        <v>0.146169829268293</v>
      </c>
      <c r="BV378">
        <v>3.2296682926826303E-2</v>
      </c>
      <c r="BW378">
        <v>3.2586716948402698E-3</v>
      </c>
      <c r="BX378">
        <v>1</v>
      </c>
      <c r="BY378">
        <v>1</v>
      </c>
      <c r="BZ378">
        <v>2</v>
      </c>
      <c r="CA378" t="s">
        <v>203</v>
      </c>
      <c r="CB378">
        <v>100</v>
      </c>
      <c r="CC378">
        <v>100</v>
      </c>
      <c r="CD378">
        <v>-1.7070000000000001</v>
      </c>
      <c r="CE378">
        <v>0.36399999999999999</v>
      </c>
      <c r="CF378">
        <v>2</v>
      </c>
      <c r="CG378">
        <v>1038.8399999999999</v>
      </c>
      <c r="CH378">
        <v>671.58600000000001</v>
      </c>
      <c r="CI378">
        <v>35.5</v>
      </c>
      <c r="CJ378">
        <v>37.991799999999998</v>
      </c>
      <c r="CK378">
        <v>30.0001</v>
      </c>
      <c r="CL378">
        <v>37.656500000000001</v>
      </c>
      <c r="CM378">
        <v>37.712600000000002</v>
      </c>
      <c r="CN378">
        <v>31.3003</v>
      </c>
      <c r="CO378">
        <v>-30</v>
      </c>
      <c r="CP378">
        <v>-30</v>
      </c>
      <c r="CQ378">
        <v>35.5</v>
      </c>
      <c r="CR378">
        <v>410</v>
      </c>
      <c r="CS378">
        <v>20</v>
      </c>
      <c r="CT378">
        <v>98.811099999999996</v>
      </c>
      <c r="CU378">
        <v>99.227800000000002</v>
      </c>
    </row>
    <row r="379" spans="1:99" x14ac:dyDescent="0.25">
      <c r="A379">
        <v>363</v>
      </c>
      <c r="B379">
        <v>1591806755.5</v>
      </c>
      <c r="C379">
        <v>20941</v>
      </c>
      <c r="D379" t="s">
        <v>1072</v>
      </c>
      <c r="E379" t="s">
        <v>1073</v>
      </c>
      <c r="F379">
        <v>1591806746.87097</v>
      </c>
      <c r="G379">
        <f t="shared" si="145"/>
        <v>1.0046473776552625E-4</v>
      </c>
      <c r="H379">
        <f t="shared" si="146"/>
        <v>-3.4502860022420538</v>
      </c>
      <c r="I379">
        <f t="shared" si="147"/>
        <v>415.238612903226</v>
      </c>
      <c r="J379">
        <f t="shared" si="148"/>
        <v>1540.4845044450985</v>
      </c>
      <c r="K379">
        <f t="shared" si="149"/>
        <v>156.86663967094228</v>
      </c>
      <c r="L379">
        <f t="shared" si="150"/>
        <v>42.283506052672308</v>
      </c>
      <c r="M379">
        <f t="shared" si="151"/>
        <v>4.7702397097033169E-3</v>
      </c>
      <c r="N379">
        <f t="shared" si="152"/>
        <v>2.7532605830751988</v>
      </c>
      <c r="O379">
        <f t="shared" si="153"/>
        <v>4.7656529142593293E-3</v>
      </c>
      <c r="P379">
        <f t="shared" si="154"/>
        <v>2.9789447998656649E-3</v>
      </c>
      <c r="Q379">
        <f t="shared" si="155"/>
        <v>6.0150750660000005E-3</v>
      </c>
      <c r="R379">
        <f t="shared" si="156"/>
        <v>34.821310091438349</v>
      </c>
      <c r="S379">
        <f t="shared" si="157"/>
        <v>34.932787096774199</v>
      </c>
      <c r="T379">
        <f t="shared" si="158"/>
        <v>5.6273819328174257</v>
      </c>
      <c r="U379">
        <f t="shared" si="159"/>
        <v>63.874039519863103</v>
      </c>
      <c r="V379">
        <f t="shared" si="160"/>
        <v>3.5777424198085939</v>
      </c>
      <c r="W379">
        <f t="shared" si="161"/>
        <v>5.6012465262918161</v>
      </c>
      <c r="X379">
        <f t="shared" si="162"/>
        <v>2.0496395130088318</v>
      </c>
      <c r="Y379">
        <f t="shared" si="163"/>
        <v>-4.4304949354597074</v>
      </c>
      <c r="Z379">
        <f t="shared" si="164"/>
        <v>-12.467959083932161</v>
      </c>
      <c r="AA379">
        <f t="shared" si="165"/>
        <v>-1.0564509924539143</v>
      </c>
      <c r="AB379">
        <f t="shared" si="166"/>
        <v>-17.948889936779782</v>
      </c>
      <c r="AC379">
        <v>-1.2227208812021801E-3</v>
      </c>
      <c r="AD379">
        <v>2.3615816340988801E-2</v>
      </c>
      <c r="AE379">
        <v>2.6795574956098802</v>
      </c>
      <c r="AF379">
        <v>0</v>
      </c>
      <c r="AG379">
        <v>0</v>
      </c>
      <c r="AH379">
        <f t="shared" si="167"/>
        <v>1</v>
      </c>
      <c r="AI379">
        <f t="shared" si="168"/>
        <v>0</v>
      </c>
      <c r="AJ379">
        <f t="shared" si="169"/>
        <v>52396.640369340545</v>
      </c>
      <c r="AK379">
        <f t="shared" si="170"/>
        <v>3.147606E-2</v>
      </c>
      <c r="AL379">
        <f t="shared" si="171"/>
        <v>1.54232694E-2</v>
      </c>
      <c r="AM379">
        <f t="shared" si="172"/>
        <v>0.49</v>
      </c>
      <c r="AN379">
        <f t="shared" si="173"/>
        <v>0.39</v>
      </c>
      <c r="AO379">
        <v>15.4</v>
      </c>
      <c r="AP379">
        <v>0.5</v>
      </c>
      <c r="AQ379" t="s">
        <v>196</v>
      </c>
      <c r="AR379">
        <v>1591806746.87097</v>
      </c>
      <c r="AS379">
        <v>415.238612903226</v>
      </c>
      <c r="AT379">
        <v>409.98938709677401</v>
      </c>
      <c r="AU379">
        <v>35.134664516129</v>
      </c>
      <c r="AV379">
        <v>34.985383870967702</v>
      </c>
      <c r="AW379">
        <v>999.99441935483901</v>
      </c>
      <c r="AX379">
        <v>101.73012903225801</v>
      </c>
      <c r="AY379">
        <v>9.9288412903225806E-2</v>
      </c>
      <c r="AZ379">
        <v>34.848790322580697</v>
      </c>
      <c r="BA379">
        <v>34.932787096774199</v>
      </c>
      <c r="BB379">
        <v>34.894832258064497</v>
      </c>
      <c r="BC379">
        <v>0</v>
      </c>
      <c r="BD379">
        <v>0</v>
      </c>
      <c r="BE379">
        <v>9995.2438709677408</v>
      </c>
      <c r="BF379">
        <v>3.147606E-2</v>
      </c>
      <c r="BG379">
        <v>1.91117E-3</v>
      </c>
      <c r="BH379">
        <v>1591806708.5</v>
      </c>
      <c r="BI379" t="s">
        <v>1065</v>
      </c>
      <c r="BJ379">
        <v>60</v>
      </c>
      <c r="BK379">
        <v>-1.7070000000000001</v>
      </c>
      <c r="BL379">
        <v>0.36399999999999999</v>
      </c>
      <c r="BM379">
        <v>410</v>
      </c>
      <c r="BN379">
        <v>35</v>
      </c>
      <c r="BO379">
        <v>0.37</v>
      </c>
      <c r="BP379">
        <v>0.31</v>
      </c>
      <c r="BQ379">
        <v>5.2503904878048804</v>
      </c>
      <c r="BR379">
        <v>-0.17746933797912601</v>
      </c>
      <c r="BS379">
        <v>4.4053658741840501E-2</v>
      </c>
      <c r="BT379">
        <v>0</v>
      </c>
      <c r="BU379">
        <v>0.148397146341463</v>
      </c>
      <c r="BV379">
        <v>2.51312822299611E-2</v>
      </c>
      <c r="BW379">
        <v>2.66244634949702E-3</v>
      </c>
      <c r="BX379">
        <v>1</v>
      </c>
      <c r="BY379">
        <v>1</v>
      </c>
      <c r="BZ379">
        <v>2</v>
      </c>
      <c r="CA379" t="s">
        <v>203</v>
      </c>
      <c r="CB379">
        <v>100</v>
      </c>
      <c r="CC379">
        <v>100</v>
      </c>
      <c r="CD379">
        <v>-1.7070000000000001</v>
      </c>
      <c r="CE379">
        <v>0.36399999999999999</v>
      </c>
      <c r="CF379">
        <v>2</v>
      </c>
      <c r="CG379">
        <v>1039.56</v>
      </c>
      <c r="CH379">
        <v>671.74800000000005</v>
      </c>
      <c r="CI379">
        <v>35.5</v>
      </c>
      <c r="CJ379">
        <v>37.991799999999998</v>
      </c>
      <c r="CK379">
        <v>30.0001</v>
      </c>
      <c r="CL379">
        <v>37.656500000000001</v>
      </c>
      <c r="CM379">
        <v>37.712600000000002</v>
      </c>
      <c r="CN379">
        <v>31.3005</v>
      </c>
      <c r="CO379">
        <v>-30</v>
      </c>
      <c r="CP379">
        <v>-30</v>
      </c>
      <c r="CQ379">
        <v>35.5</v>
      </c>
      <c r="CR379">
        <v>410</v>
      </c>
      <c r="CS379">
        <v>20</v>
      </c>
      <c r="CT379">
        <v>98.810500000000005</v>
      </c>
      <c r="CU379">
        <v>99.2286</v>
      </c>
    </row>
    <row r="380" spans="1:99" x14ac:dyDescent="0.25">
      <c r="A380">
        <v>364</v>
      </c>
      <c r="B380">
        <v>1591806760.5</v>
      </c>
      <c r="C380">
        <v>20946</v>
      </c>
      <c r="D380" t="s">
        <v>1074</v>
      </c>
      <c r="E380" t="s">
        <v>1075</v>
      </c>
      <c r="F380">
        <v>1591806751.87097</v>
      </c>
      <c r="G380">
        <f t="shared" si="145"/>
        <v>1.0184663200383521E-4</v>
      </c>
      <c r="H380">
        <f t="shared" si="146"/>
        <v>-3.4544345555519382</v>
      </c>
      <c r="I380">
        <f t="shared" si="147"/>
        <v>415.23829032258101</v>
      </c>
      <c r="J380">
        <f t="shared" si="148"/>
        <v>1525.9663009596666</v>
      </c>
      <c r="K380">
        <f t="shared" si="149"/>
        <v>155.38855488490216</v>
      </c>
      <c r="L380">
        <f t="shared" si="150"/>
        <v>42.283553591927429</v>
      </c>
      <c r="M380">
        <f t="shared" si="151"/>
        <v>4.8377445586024505E-3</v>
      </c>
      <c r="N380">
        <f t="shared" si="152"/>
        <v>2.7532929797356398</v>
      </c>
      <c r="O380">
        <f t="shared" si="153"/>
        <v>4.8330271516182667E-3</v>
      </c>
      <c r="P380">
        <f t="shared" si="154"/>
        <v>3.021065417087142E-3</v>
      </c>
      <c r="Q380">
        <f t="shared" si="155"/>
        <v>5.5523859035806486E-3</v>
      </c>
      <c r="R380">
        <f t="shared" si="156"/>
        <v>34.820306421147414</v>
      </c>
      <c r="S380">
        <f t="shared" si="157"/>
        <v>34.930780645161299</v>
      </c>
      <c r="T380">
        <f t="shared" si="158"/>
        <v>5.6267563964209639</v>
      </c>
      <c r="U380">
        <f t="shared" si="159"/>
        <v>63.878711430005033</v>
      </c>
      <c r="V380">
        <f t="shared" si="160"/>
        <v>3.5778806146994948</v>
      </c>
      <c r="W380">
        <f t="shared" si="161"/>
        <v>5.6010532063095075</v>
      </c>
      <c r="X380">
        <f t="shared" si="162"/>
        <v>2.0488757817214691</v>
      </c>
      <c r="Y380">
        <f t="shared" si="163"/>
        <v>-4.4914364713691333</v>
      </c>
      <c r="Z380">
        <f t="shared" si="164"/>
        <v>-12.262690167976716</v>
      </c>
      <c r="AA380">
        <f t="shared" si="165"/>
        <v>-1.0390323501269738</v>
      </c>
      <c r="AB380">
        <f t="shared" si="166"/>
        <v>-17.787606603569245</v>
      </c>
      <c r="AC380">
        <v>-1.2227433948519E-3</v>
      </c>
      <c r="AD380">
        <v>2.36162511730303E-2</v>
      </c>
      <c r="AE380">
        <v>2.6795885351940498</v>
      </c>
      <c r="AF380">
        <v>0</v>
      </c>
      <c r="AG380">
        <v>0</v>
      </c>
      <c r="AH380">
        <f t="shared" si="167"/>
        <v>1</v>
      </c>
      <c r="AI380">
        <f t="shared" si="168"/>
        <v>0</v>
      </c>
      <c r="AJ380">
        <f t="shared" si="169"/>
        <v>52397.669745879655</v>
      </c>
      <c r="AK380">
        <f t="shared" si="170"/>
        <v>2.9054871290322599E-2</v>
      </c>
      <c r="AL380">
        <f t="shared" si="171"/>
        <v>1.4236886932258074E-2</v>
      </c>
      <c r="AM380">
        <f t="shared" si="172"/>
        <v>0.49</v>
      </c>
      <c r="AN380">
        <f t="shared" si="173"/>
        <v>0.39</v>
      </c>
      <c r="AO380">
        <v>15.4</v>
      </c>
      <c r="AP380">
        <v>0.5</v>
      </c>
      <c r="AQ380" t="s">
        <v>196</v>
      </c>
      <c r="AR380">
        <v>1591806751.87097</v>
      </c>
      <c r="AS380">
        <v>415.23829032258101</v>
      </c>
      <c r="AT380">
        <v>409.983612903226</v>
      </c>
      <c r="AU380">
        <v>35.135954838709701</v>
      </c>
      <c r="AV380">
        <v>34.984622580645201</v>
      </c>
      <c r="AW380">
        <v>1000.0046129032301</v>
      </c>
      <c r="AX380">
        <v>101.73003225806499</v>
      </c>
      <c r="AY380">
        <v>9.9578780645161305E-2</v>
      </c>
      <c r="AZ380">
        <v>34.848167741935498</v>
      </c>
      <c r="BA380">
        <v>34.930780645161299</v>
      </c>
      <c r="BB380">
        <v>34.895106451612897</v>
      </c>
      <c r="BC380">
        <v>0</v>
      </c>
      <c r="BD380">
        <v>0</v>
      </c>
      <c r="BE380">
        <v>9995.4374193548392</v>
      </c>
      <c r="BF380">
        <v>2.9054871290322599E-2</v>
      </c>
      <c r="BG380">
        <v>1.91117E-3</v>
      </c>
      <c r="BH380">
        <v>1591806708.5</v>
      </c>
      <c r="BI380" t="s">
        <v>1065</v>
      </c>
      <c r="BJ380">
        <v>60</v>
      </c>
      <c r="BK380">
        <v>-1.7070000000000001</v>
      </c>
      <c r="BL380">
        <v>0.36399999999999999</v>
      </c>
      <c r="BM380">
        <v>410</v>
      </c>
      <c r="BN380">
        <v>35</v>
      </c>
      <c r="BO380">
        <v>0.37</v>
      </c>
      <c r="BP380">
        <v>0.31</v>
      </c>
      <c r="BQ380">
        <v>5.2565909756097602</v>
      </c>
      <c r="BR380">
        <v>-5.2089407665716701E-2</v>
      </c>
      <c r="BS380">
        <v>4.57232847125165E-2</v>
      </c>
      <c r="BT380">
        <v>1</v>
      </c>
      <c r="BU380">
        <v>0.15052524390243899</v>
      </c>
      <c r="BV380">
        <v>2.3133533101040601E-2</v>
      </c>
      <c r="BW380">
        <v>2.4987687776035299E-3</v>
      </c>
      <c r="BX380">
        <v>1</v>
      </c>
      <c r="BY380">
        <v>2</v>
      </c>
      <c r="BZ380">
        <v>2</v>
      </c>
      <c r="CA380" t="s">
        <v>289</v>
      </c>
      <c r="CB380">
        <v>100</v>
      </c>
      <c r="CC380">
        <v>100</v>
      </c>
      <c r="CD380">
        <v>-1.7070000000000001</v>
      </c>
      <c r="CE380">
        <v>0.36399999999999999</v>
      </c>
      <c r="CF380">
        <v>2</v>
      </c>
      <c r="CG380">
        <v>1039.3</v>
      </c>
      <c r="CH380">
        <v>671.84</v>
      </c>
      <c r="CI380">
        <v>35.499899999999997</v>
      </c>
      <c r="CJ380">
        <v>37.991799999999998</v>
      </c>
      <c r="CK380">
        <v>30.0001</v>
      </c>
      <c r="CL380">
        <v>37.656500000000001</v>
      </c>
      <c r="CM380">
        <v>37.712600000000002</v>
      </c>
      <c r="CN380">
        <v>31.301600000000001</v>
      </c>
      <c r="CO380">
        <v>-30</v>
      </c>
      <c r="CP380">
        <v>-30</v>
      </c>
      <c r="CQ380">
        <v>35.5</v>
      </c>
      <c r="CR380">
        <v>410</v>
      </c>
      <c r="CS380">
        <v>20</v>
      </c>
      <c r="CT380">
        <v>98.810500000000005</v>
      </c>
      <c r="CU380">
        <v>99.227900000000005</v>
      </c>
    </row>
    <row r="381" spans="1:99" x14ac:dyDescent="0.25">
      <c r="A381">
        <v>365</v>
      </c>
      <c r="B381">
        <v>1591807047.5</v>
      </c>
      <c r="C381">
        <v>21233</v>
      </c>
      <c r="D381" t="s">
        <v>1077</v>
      </c>
      <c r="E381" t="s">
        <v>1078</v>
      </c>
      <c r="F381">
        <v>1591807039.5</v>
      </c>
      <c r="G381">
        <f t="shared" si="145"/>
        <v>2.0570159632757185E-4</v>
      </c>
      <c r="H381">
        <f t="shared" si="146"/>
        <v>-3.3752711287465162</v>
      </c>
      <c r="I381">
        <f t="shared" si="147"/>
        <v>413.771064516129</v>
      </c>
      <c r="J381">
        <f t="shared" si="148"/>
        <v>950.53183956161774</v>
      </c>
      <c r="K381">
        <f t="shared" si="149"/>
        <v>96.793028984760667</v>
      </c>
      <c r="L381">
        <f t="shared" si="150"/>
        <v>42.134469329544977</v>
      </c>
      <c r="M381">
        <f t="shared" si="151"/>
        <v>9.658759713995952E-3</v>
      </c>
      <c r="N381">
        <f t="shared" si="152"/>
        <v>2.7905570854956703</v>
      </c>
      <c r="O381">
        <f t="shared" si="153"/>
        <v>9.6402253187818903E-3</v>
      </c>
      <c r="P381">
        <f t="shared" si="154"/>
        <v>6.0268030685565596E-3</v>
      </c>
      <c r="Q381">
        <f t="shared" si="155"/>
        <v>-8.1240775363548481E-3</v>
      </c>
      <c r="R381">
        <f t="shared" si="156"/>
        <v>34.914698253225133</v>
      </c>
      <c r="S381">
        <f t="shared" si="157"/>
        <v>35.049661290322597</v>
      </c>
      <c r="T381">
        <f t="shared" si="158"/>
        <v>5.6639233862385581</v>
      </c>
      <c r="U381">
        <f t="shared" si="159"/>
        <v>63.659087229028607</v>
      </c>
      <c r="V381">
        <f t="shared" si="160"/>
        <v>3.5898100250476972</v>
      </c>
      <c r="W381">
        <f t="shared" si="161"/>
        <v>5.6391163953270445</v>
      </c>
      <c r="X381">
        <f t="shared" si="162"/>
        <v>2.0741133611908609</v>
      </c>
      <c r="Y381">
        <f t="shared" si="163"/>
        <v>-9.0714403980459188</v>
      </c>
      <c r="Z381">
        <f t="shared" si="164"/>
        <v>-11.925882184010485</v>
      </c>
      <c r="AA381">
        <f t="shared" si="165"/>
        <v>-0.99817198774933047</v>
      </c>
      <c r="AB381">
        <f t="shared" si="166"/>
        <v>-22.003618647342087</v>
      </c>
      <c r="AC381">
        <v>-1.22339400661329E-3</v>
      </c>
      <c r="AD381">
        <v>2.3628817187157002E-2</v>
      </c>
      <c r="AE381">
        <v>2.6804853689236299</v>
      </c>
      <c r="AF381">
        <v>0</v>
      </c>
      <c r="AG381">
        <v>0</v>
      </c>
      <c r="AH381">
        <f t="shared" si="167"/>
        <v>1</v>
      </c>
      <c r="AI381">
        <f t="shared" si="168"/>
        <v>0</v>
      </c>
      <c r="AJ381">
        <f t="shared" si="169"/>
        <v>52403.648963883999</v>
      </c>
      <c r="AK381">
        <f t="shared" si="170"/>
        <v>-4.2512179677419402E-2</v>
      </c>
      <c r="AL381">
        <f t="shared" si="171"/>
        <v>-2.0830968041935505E-2</v>
      </c>
      <c r="AM381">
        <f t="shared" si="172"/>
        <v>0.49</v>
      </c>
      <c r="AN381">
        <f t="shared" si="173"/>
        <v>0.39</v>
      </c>
      <c r="AO381">
        <v>11.47</v>
      </c>
      <c r="AP381">
        <v>0.5</v>
      </c>
      <c r="AQ381" t="s">
        <v>196</v>
      </c>
      <c r="AR381">
        <v>1591807039.5</v>
      </c>
      <c r="AS381">
        <v>413.771064516129</v>
      </c>
      <c r="AT381">
        <v>409.99719354838697</v>
      </c>
      <c r="AU381">
        <v>35.252835483871003</v>
      </c>
      <c r="AV381">
        <v>35.025209677419298</v>
      </c>
      <c r="AW381">
        <v>999.98409677419397</v>
      </c>
      <c r="AX381">
        <v>101.732064516129</v>
      </c>
      <c r="AY381">
        <v>9.8326593548387103E-2</v>
      </c>
      <c r="AZ381">
        <v>34.970390322580599</v>
      </c>
      <c r="BA381">
        <v>35.049661290322597</v>
      </c>
      <c r="BB381">
        <v>35.068741935483899</v>
      </c>
      <c r="BC381">
        <v>0</v>
      </c>
      <c r="BD381">
        <v>0</v>
      </c>
      <c r="BE381">
        <v>10000.5561290323</v>
      </c>
      <c r="BF381">
        <v>-4.2512179677419402E-2</v>
      </c>
      <c r="BG381">
        <v>1.91117E-3</v>
      </c>
      <c r="BH381">
        <v>1591807020</v>
      </c>
      <c r="BI381" t="s">
        <v>1079</v>
      </c>
      <c r="BJ381">
        <v>61</v>
      </c>
      <c r="BK381">
        <v>-1.677</v>
      </c>
      <c r="BL381">
        <v>0.36199999999999999</v>
      </c>
      <c r="BM381">
        <v>410</v>
      </c>
      <c r="BN381">
        <v>35</v>
      </c>
      <c r="BO381">
        <v>0.44</v>
      </c>
      <c r="BP381">
        <v>0.22</v>
      </c>
      <c r="BQ381">
        <v>3.7855531707317098</v>
      </c>
      <c r="BR381">
        <v>-0.124029407665656</v>
      </c>
      <c r="BS381">
        <v>3.2739874952383098E-2</v>
      </c>
      <c r="BT381">
        <v>0</v>
      </c>
      <c r="BU381">
        <v>0.227132682926829</v>
      </c>
      <c r="BV381">
        <v>8.4597073170748702E-3</v>
      </c>
      <c r="BW381">
        <v>1.1774630943214299E-3</v>
      </c>
      <c r="BX381">
        <v>1</v>
      </c>
      <c r="BY381">
        <v>1</v>
      </c>
      <c r="BZ381">
        <v>2</v>
      </c>
      <c r="CA381" t="s">
        <v>203</v>
      </c>
      <c r="CB381">
        <v>100</v>
      </c>
      <c r="CC381">
        <v>100</v>
      </c>
      <c r="CD381">
        <v>-1.677</v>
      </c>
      <c r="CE381">
        <v>0.36199999999999999</v>
      </c>
      <c r="CF381">
        <v>2</v>
      </c>
      <c r="CG381">
        <v>1038.55</v>
      </c>
      <c r="CH381">
        <v>671.09799999999996</v>
      </c>
      <c r="CI381">
        <v>35.499400000000001</v>
      </c>
      <c r="CJ381">
        <v>38.0535</v>
      </c>
      <c r="CK381">
        <v>30.000299999999999</v>
      </c>
      <c r="CL381">
        <v>37.716999999999999</v>
      </c>
      <c r="CM381">
        <v>37.773200000000003</v>
      </c>
      <c r="CN381">
        <v>31.3188</v>
      </c>
      <c r="CO381">
        <v>-30</v>
      </c>
      <c r="CP381">
        <v>-30</v>
      </c>
      <c r="CQ381">
        <v>35.5</v>
      </c>
      <c r="CR381">
        <v>410</v>
      </c>
      <c r="CS381">
        <v>20</v>
      </c>
      <c r="CT381">
        <v>98.834500000000006</v>
      </c>
      <c r="CU381">
        <v>99.210700000000003</v>
      </c>
    </row>
    <row r="382" spans="1:99" x14ac:dyDescent="0.25">
      <c r="A382">
        <v>366</v>
      </c>
      <c r="B382">
        <v>1591807052.5</v>
      </c>
      <c r="C382">
        <v>21238</v>
      </c>
      <c r="D382" t="s">
        <v>1080</v>
      </c>
      <c r="E382" t="s">
        <v>1081</v>
      </c>
      <c r="F382">
        <v>1591807044.14516</v>
      </c>
      <c r="G382">
        <f t="shared" si="145"/>
        <v>2.0629539382027438E-4</v>
      </c>
      <c r="H382">
        <f t="shared" si="146"/>
        <v>-3.3574230366050637</v>
      </c>
      <c r="I382">
        <f t="shared" si="147"/>
        <v>413.75680645161299</v>
      </c>
      <c r="J382">
        <f t="shared" si="148"/>
        <v>945.68184119509203</v>
      </c>
      <c r="K382">
        <f t="shared" si="149"/>
        <v>96.300041805560468</v>
      </c>
      <c r="L382">
        <f t="shared" si="150"/>
        <v>42.13340684248756</v>
      </c>
      <c r="M382">
        <f t="shared" si="151"/>
        <v>9.6931402234898389E-3</v>
      </c>
      <c r="N382">
        <f t="shared" si="152"/>
        <v>2.7907336608229616</v>
      </c>
      <c r="O382">
        <f t="shared" si="153"/>
        <v>9.6744749627694221E-3</v>
      </c>
      <c r="P382">
        <f t="shared" si="154"/>
        <v>6.048220822246448E-3</v>
      </c>
      <c r="Q382">
        <f t="shared" si="155"/>
        <v>-7.1284502350645231E-3</v>
      </c>
      <c r="R382">
        <f t="shared" si="156"/>
        <v>34.911988826877796</v>
      </c>
      <c r="S382">
        <f t="shared" si="157"/>
        <v>35.0448709677419</v>
      </c>
      <c r="T382">
        <f t="shared" si="158"/>
        <v>5.6624216187260092</v>
      </c>
      <c r="U382">
        <f t="shared" si="159"/>
        <v>63.66521798686162</v>
      </c>
      <c r="V382">
        <f t="shared" si="160"/>
        <v>3.5896470966700234</v>
      </c>
      <c r="W382">
        <f t="shared" si="161"/>
        <v>5.638317452098895</v>
      </c>
      <c r="X382">
        <f t="shared" si="162"/>
        <v>2.0727745220559859</v>
      </c>
      <c r="Y382">
        <f t="shared" si="163"/>
        <v>-9.0976268674740997</v>
      </c>
      <c r="Z382">
        <f t="shared" si="164"/>
        <v>-11.590784577502284</v>
      </c>
      <c r="AA382">
        <f t="shared" si="165"/>
        <v>-0.97002890495413574</v>
      </c>
      <c r="AB382">
        <f t="shared" si="166"/>
        <v>-21.665568800165584</v>
      </c>
      <c r="AC382">
        <v>-1.22351427900074E-3</v>
      </c>
      <c r="AD382">
        <v>2.3631140146269401E-2</v>
      </c>
      <c r="AE382">
        <v>2.68065112305344</v>
      </c>
      <c r="AF382">
        <v>0</v>
      </c>
      <c r="AG382">
        <v>0</v>
      </c>
      <c r="AH382">
        <f t="shared" si="167"/>
        <v>1</v>
      </c>
      <c r="AI382">
        <f t="shared" si="168"/>
        <v>0</v>
      </c>
      <c r="AJ382">
        <f t="shared" si="169"/>
        <v>52409.038316910424</v>
      </c>
      <c r="AK382">
        <f t="shared" si="170"/>
        <v>-3.73021990322581E-2</v>
      </c>
      <c r="AL382">
        <f t="shared" si="171"/>
        <v>-1.8278077525806468E-2</v>
      </c>
      <c r="AM382">
        <f t="shared" si="172"/>
        <v>0.49</v>
      </c>
      <c r="AN382">
        <f t="shared" si="173"/>
        <v>0.39</v>
      </c>
      <c r="AO382">
        <v>11.47</v>
      </c>
      <c r="AP382">
        <v>0.5</v>
      </c>
      <c r="AQ382" t="s">
        <v>196</v>
      </c>
      <c r="AR382">
        <v>1591807044.14516</v>
      </c>
      <c r="AS382">
        <v>413.75680645161299</v>
      </c>
      <c r="AT382">
        <v>410.00367741935497</v>
      </c>
      <c r="AU382">
        <v>35.250909677419401</v>
      </c>
      <c r="AV382">
        <v>35.0226258064516</v>
      </c>
      <c r="AW382">
        <v>999.98180645161301</v>
      </c>
      <c r="AX382">
        <v>101.732677419355</v>
      </c>
      <c r="AY382">
        <v>9.8654864516128996E-2</v>
      </c>
      <c r="AZ382">
        <v>34.967832258064497</v>
      </c>
      <c r="BA382">
        <v>35.0448709677419</v>
      </c>
      <c r="BB382">
        <v>35.067338709677401</v>
      </c>
      <c r="BC382">
        <v>0</v>
      </c>
      <c r="BD382">
        <v>0</v>
      </c>
      <c r="BE382">
        <v>10001.479032258099</v>
      </c>
      <c r="BF382">
        <v>-3.73021990322581E-2</v>
      </c>
      <c r="BG382">
        <v>1.91117E-3</v>
      </c>
      <c r="BH382">
        <v>1591807020</v>
      </c>
      <c r="BI382" t="s">
        <v>1079</v>
      </c>
      <c r="BJ382">
        <v>61</v>
      </c>
      <c r="BK382">
        <v>-1.677</v>
      </c>
      <c r="BL382">
        <v>0.36199999999999999</v>
      </c>
      <c r="BM382">
        <v>410</v>
      </c>
      <c r="BN382">
        <v>35</v>
      </c>
      <c r="BO382">
        <v>0.44</v>
      </c>
      <c r="BP382">
        <v>0.22</v>
      </c>
      <c r="BQ382">
        <v>3.76010902439024</v>
      </c>
      <c r="BR382">
        <v>-0.15811108013942199</v>
      </c>
      <c r="BS382">
        <v>3.8484858651028603E-2</v>
      </c>
      <c r="BT382">
        <v>0</v>
      </c>
      <c r="BU382">
        <v>0.22796429268292701</v>
      </c>
      <c r="BV382">
        <v>6.41742857142996E-3</v>
      </c>
      <c r="BW382">
        <v>9.4559647568320999E-4</v>
      </c>
      <c r="BX382">
        <v>1</v>
      </c>
      <c r="BY382">
        <v>1</v>
      </c>
      <c r="BZ382">
        <v>2</v>
      </c>
      <c r="CA382" t="s">
        <v>203</v>
      </c>
      <c r="CB382">
        <v>100</v>
      </c>
      <c r="CC382">
        <v>100</v>
      </c>
      <c r="CD382">
        <v>-1.677</v>
      </c>
      <c r="CE382">
        <v>0.36199999999999999</v>
      </c>
      <c r="CF382">
        <v>2</v>
      </c>
      <c r="CG382">
        <v>1038.1199999999999</v>
      </c>
      <c r="CH382">
        <v>671.14400000000001</v>
      </c>
      <c r="CI382">
        <v>35.499600000000001</v>
      </c>
      <c r="CJ382">
        <v>38.055900000000001</v>
      </c>
      <c r="CK382">
        <v>30.000299999999999</v>
      </c>
      <c r="CL382">
        <v>37.716999999999999</v>
      </c>
      <c r="CM382">
        <v>37.773200000000003</v>
      </c>
      <c r="CN382">
        <v>31.318100000000001</v>
      </c>
      <c r="CO382">
        <v>-30</v>
      </c>
      <c r="CP382">
        <v>-30</v>
      </c>
      <c r="CQ382">
        <v>35.5</v>
      </c>
      <c r="CR382">
        <v>410</v>
      </c>
      <c r="CS382">
        <v>20</v>
      </c>
      <c r="CT382">
        <v>98.834900000000005</v>
      </c>
      <c r="CU382">
        <v>99.206800000000001</v>
      </c>
    </row>
    <row r="383" spans="1:99" x14ac:dyDescent="0.25">
      <c r="A383">
        <v>367</v>
      </c>
      <c r="B383">
        <v>1591807057.5</v>
      </c>
      <c r="C383">
        <v>21243</v>
      </c>
      <c r="D383" t="s">
        <v>1082</v>
      </c>
      <c r="E383" t="s">
        <v>1083</v>
      </c>
      <c r="F383">
        <v>1591807048.9354801</v>
      </c>
      <c r="G383">
        <f t="shared" si="145"/>
        <v>2.0721934480025394E-4</v>
      </c>
      <c r="H383">
        <f t="shared" si="146"/>
        <v>-3.3575820872754214</v>
      </c>
      <c r="I383">
        <f t="shared" si="147"/>
        <v>413.74893548387098</v>
      </c>
      <c r="J383">
        <f t="shared" si="148"/>
        <v>943.1733759673599</v>
      </c>
      <c r="K383">
        <f t="shared" si="149"/>
        <v>96.045099432804662</v>
      </c>
      <c r="L383">
        <f t="shared" si="150"/>
        <v>42.132823785454995</v>
      </c>
      <c r="M383">
        <f t="shared" si="151"/>
        <v>9.738374094417579E-3</v>
      </c>
      <c r="N383">
        <f t="shared" si="152"/>
        <v>2.7896244969658257</v>
      </c>
      <c r="O383">
        <f t="shared" si="153"/>
        <v>9.7195269288717738E-3</v>
      </c>
      <c r="P383">
        <f t="shared" si="154"/>
        <v>6.0763945997197762E-3</v>
      </c>
      <c r="Q383">
        <f t="shared" si="155"/>
        <v>-7.5595902053225764E-3</v>
      </c>
      <c r="R383">
        <f t="shared" si="156"/>
        <v>34.909118802801132</v>
      </c>
      <c r="S383">
        <f t="shared" si="157"/>
        <v>35.043290322580603</v>
      </c>
      <c r="T383">
        <f t="shared" si="158"/>
        <v>5.661926161952394</v>
      </c>
      <c r="U383">
        <f t="shared" si="159"/>
        <v>63.671781031625997</v>
      </c>
      <c r="V383">
        <f t="shared" si="160"/>
        <v>3.5895008067797858</v>
      </c>
      <c r="W383">
        <f t="shared" si="161"/>
        <v>5.6375065195629883</v>
      </c>
      <c r="X383">
        <f t="shared" si="162"/>
        <v>2.0724253551726082</v>
      </c>
      <c r="Y383">
        <f t="shared" si="163"/>
        <v>-9.1383731056911994</v>
      </c>
      <c r="Z383">
        <f t="shared" si="164"/>
        <v>-11.738997824500556</v>
      </c>
      <c r="AA383">
        <f t="shared" si="165"/>
        <v>-0.98280344663115982</v>
      </c>
      <c r="AB383">
        <f t="shared" si="166"/>
        <v>-21.867733967028236</v>
      </c>
      <c r="AC383">
        <v>-1.2227589071775299E-3</v>
      </c>
      <c r="AD383">
        <v>2.3616550780437499E-2</v>
      </c>
      <c r="AE383">
        <v>2.6796099218255001</v>
      </c>
      <c r="AF383">
        <v>0</v>
      </c>
      <c r="AG383">
        <v>0</v>
      </c>
      <c r="AH383">
        <f t="shared" si="167"/>
        <v>1</v>
      </c>
      <c r="AI383">
        <f t="shared" si="168"/>
        <v>0</v>
      </c>
      <c r="AJ383">
        <f t="shared" si="169"/>
        <v>52378.450673890831</v>
      </c>
      <c r="AK383">
        <f t="shared" si="170"/>
        <v>-3.9558295161290301E-2</v>
      </c>
      <c r="AL383">
        <f t="shared" si="171"/>
        <v>-1.9383564629032245E-2</v>
      </c>
      <c r="AM383">
        <f t="shared" si="172"/>
        <v>0.49</v>
      </c>
      <c r="AN383">
        <f t="shared" si="173"/>
        <v>0.39</v>
      </c>
      <c r="AO383">
        <v>11.47</v>
      </c>
      <c r="AP383">
        <v>0.5</v>
      </c>
      <c r="AQ383" t="s">
        <v>196</v>
      </c>
      <c r="AR383">
        <v>1591807048.9354801</v>
      </c>
      <c r="AS383">
        <v>413.74893548387098</v>
      </c>
      <c r="AT383">
        <v>409.99606451612902</v>
      </c>
      <c r="AU383">
        <v>35.249290322580599</v>
      </c>
      <c r="AV383">
        <v>35.0199838709677</v>
      </c>
      <c r="AW383">
        <v>999.98283870967703</v>
      </c>
      <c r="AX383">
        <v>101.732967741935</v>
      </c>
      <c r="AY383">
        <v>9.8892529032258106E-2</v>
      </c>
      <c r="AZ383">
        <v>34.965235483870998</v>
      </c>
      <c r="BA383">
        <v>35.043290322580603</v>
      </c>
      <c r="BB383">
        <v>35.060603225806503</v>
      </c>
      <c r="BC383">
        <v>0</v>
      </c>
      <c r="BD383">
        <v>0</v>
      </c>
      <c r="BE383">
        <v>9995.2758064516092</v>
      </c>
      <c r="BF383">
        <v>-3.9558295161290301E-2</v>
      </c>
      <c r="BG383">
        <v>1.91117E-3</v>
      </c>
      <c r="BH383">
        <v>1591807020</v>
      </c>
      <c r="BI383" t="s">
        <v>1079</v>
      </c>
      <c r="BJ383">
        <v>61</v>
      </c>
      <c r="BK383">
        <v>-1.677</v>
      </c>
      <c r="BL383">
        <v>0.36199999999999999</v>
      </c>
      <c r="BM383">
        <v>410</v>
      </c>
      <c r="BN383">
        <v>35</v>
      </c>
      <c r="BO383">
        <v>0.44</v>
      </c>
      <c r="BP383">
        <v>0.22</v>
      </c>
      <c r="BQ383">
        <v>3.7502392682926802</v>
      </c>
      <c r="BR383">
        <v>-0.109696515679352</v>
      </c>
      <c r="BS383">
        <v>3.7711869606540299E-2</v>
      </c>
      <c r="BT383">
        <v>0</v>
      </c>
      <c r="BU383">
        <v>0.229069512195122</v>
      </c>
      <c r="BV383">
        <v>1.15676027874546E-2</v>
      </c>
      <c r="BW383">
        <v>1.5576120109579801E-3</v>
      </c>
      <c r="BX383">
        <v>1</v>
      </c>
      <c r="BY383">
        <v>1</v>
      </c>
      <c r="BZ383">
        <v>2</v>
      </c>
      <c r="CA383" t="s">
        <v>203</v>
      </c>
      <c r="CB383">
        <v>100</v>
      </c>
      <c r="CC383">
        <v>100</v>
      </c>
      <c r="CD383">
        <v>-1.677</v>
      </c>
      <c r="CE383">
        <v>0.36199999999999999</v>
      </c>
      <c r="CF383">
        <v>2</v>
      </c>
      <c r="CG383">
        <v>1038.7</v>
      </c>
      <c r="CH383">
        <v>671.31399999999996</v>
      </c>
      <c r="CI383">
        <v>35.499600000000001</v>
      </c>
      <c r="CJ383">
        <v>38.057200000000002</v>
      </c>
      <c r="CK383">
        <v>30.0001</v>
      </c>
      <c r="CL383">
        <v>37.716999999999999</v>
      </c>
      <c r="CM383">
        <v>37.776299999999999</v>
      </c>
      <c r="CN383">
        <v>31.318999999999999</v>
      </c>
      <c r="CO383">
        <v>-30</v>
      </c>
      <c r="CP383">
        <v>-30</v>
      </c>
      <c r="CQ383">
        <v>35.5</v>
      </c>
      <c r="CR383">
        <v>410</v>
      </c>
      <c r="CS383">
        <v>20</v>
      </c>
      <c r="CT383">
        <v>98.834599999999995</v>
      </c>
      <c r="CU383">
        <v>99.207899999999995</v>
      </c>
    </row>
    <row r="384" spans="1:99" x14ac:dyDescent="0.25">
      <c r="A384">
        <v>368</v>
      </c>
      <c r="B384">
        <v>1591807062.5</v>
      </c>
      <c r="C384">
        <v>21248</v>
      </c>
      <c r="D384" t="s">
        <v>1084</v>
      </c>
      <c r="E384" t="s">
        <v>1085</v>
      </c>
      <c r="F384">
        <v>1591807053.87097</v>
      </c>
      <c r="G384">
        <f t="shared" si="145"/>
        <v>2.0774696054134882E-4</v>
      </c>
      <c r="H384">
        <f t="shared" si="146"/>
        <v>-3.341688814872088</v>
      </c>
      <c r="I384">
        <f t="shared" si="147"/>
        <v>413.728064516129</v>
      </c>
      <c r="J384">
        <f t="shared" si="148"/>
        <v>938.90357843836603</v>
      </c>
      <c r="K384">
        <f t="shared" si="149"/>
        <v>95.610886288084728</v>
      </c>
      <c r="L384">
        <f t="shared" si="150"/>
        <v>42.130957681974252</v>
      </c>
      <c r="M384">
        <f t="shared" si="151"/>
        <v>9.768974206296268E-3</v>
      </c>
      <c r="N384">
        <f t="shared" si="152"/>
        <v>2.7906230979126523</v>
      </c>
      <c r="O384">
        <f t="shared" si="153"/>
        <v>9.7500153078092441E-3</v>
      </c>
      <c r="P384">
        <f t="shared" si="154"/>
        <v>6.0954598486253203E-3</v>
      </c>
      <c r="Q384">
        <f t="shared" si="155"/>
        <v>-4.5403128445161266E-3</v>
      </c>
      <c r="R384">
        <f t="shared" si="156"/>
        <v>34.906474318276423</v>
      </c>
      <c r="S384">
        <f t="shared" si="157"/>
        <v>35.038822580645203</v>
      </c>
      <c r="T384">
        <f t="shared" si="158"/>
        <v>5.6605259419661822</v>
      </c>
      <c r="U384">
        <f t="shared" si="159"/>
        <v>63.677001111951327</v>
      </c>
      <c r="V384">
        <f t="shared" si="160"/>
        <v>3.5892903203603796</v>
      </c>
      <c r="W384">
        <f t="shared" si="161"/>
        <v>5.6367138176780713</v>
      </c>
      <c r="X384">
        <f t="shared" si="162"/>
        <v>2.0712356216058025</v>
      </c>
      <c r="Y384">
        <f t="shared" si="163"/>
        <v>-9.161640959873484</v>
      </c>
      <c r="Z384">
        <f t="shared" si="164"/>
        <v>-11.452980844700258</v>
      </c>
      <c r="AA384">
        <f t="shared" si="165"/>
        <v>-0.95848192476603067</v>
      </c>
      <c r="AB384">
        <f t="shared" si="166"/>
        <v>-21.577644042184289</v>
      </c>
      <c r="AC384">
        <v>-1.2234389693922701E-3</v>
      </c>
      <c r="AD384">
        <v>2.36296856050821E-2</v>
      </c>
      <c r="AE384">
        <v>2.68054733593068</v>
      </c>
      <c r="AF384">
        <v>0</v>
      </c>
      <c r="AG384">
        <v>0</v>
      </c>
      <c r="AH384">
        <f t="shared" si="167"/>
        <v>1</v>
      </c>
      <c r="AI384">
        <f t="shared" si="168"/>
        <v>0</v>
      </c>
      <c r="AJ384">
        <f t="shared" si="169"/>
        <v>52406.831874058007</v>
      </c>
      <c r="AK384">
        <f t="shared" si="170"/>
        <v>-2.3758832258064501E-2</v>
      </c>
      <c r="AL384">
        <f t="shared" si="171"/>
        <v>-1.1641827806451606E-2</v>
      </c>
      <c r="AM384">
        <f t="shared" si="172"/>
        <v>0.49</v>
      </c>
      <c r="AN384">
        <f t="shared" si="173"/>
        <v>0.39</v>
      </c>
      <c r="AO384">
        <v>11.47</v>
      </c>
      <c r="AP384">
        <v>0.5</v>
      </c>
      <c r="AQ384" t="s">
        <v>196</v>
      </c>
      <c r="AR384">
        <v>1591807053.87097</v>
      </c>
      <c r="AS384">
        <v>413.728064516129</v>
      </c>
      <c r="AT384">
        <v>409.99367741935498</v>
      </c>
      <c r="AU384">
        <v>35.247006451612897</v>
      </c>
      <c r="AV384">
        <v>35.017116129032303</v>
      </c>
      <c r="AW384">
        <v>999.98512903225799</v>
      </c>
      <c r="AX384">
        <v>101.73332258064499</v>
      </c>
      <c r="AY384">
        <v>9.9164251612903195E-2</v>
      </c>
      <c r="AZ384">
        <v>34.962696774193603</v>
      </c>
      <c r="BA384">
        <v>35.038822580645203</v>
      </c>
      <c r="BB384">
        <v>35.054890322580597</v>
      </c>
      <c r="BC384">
        <v>0</v>
      </c>
      <c r="BD384">
        <v>0</v>
      </c>
      <c r="BE384">
        <v>10000.799999999999</v>
      </c>
      <c r="BF384">
        <v>-2.3758832258064501E-2</v>
      </c>
      <c r="BG384">
        <v>1.91117E-3</v>
      </c>
      <c r="BH384">
        <v>1591807020</v>
      </c>
      <c r="BI384" t="s">
        <v>1079</v>
      </c>
      <c r="BJ384">
        <v>61</v>
      </c>
      <c r="BK384">
        <v>-1.677</v>
      </c>
      <c r="BL384">
        <v>0.36199999999999999</v>
      </c>
      <c r="BM384">
        <v>410</v>
      </c>
      <c r="BN384">
        <v>35</v>
      </c>
      <c r="BO384">
        <v>0.44</v>
      </c>
      <c r="BP384">
        <v>0.22</v>
      </c>
      <c r="BQ384">
        <v>3.7449256097561001</v>
      </c>
      <c r="BR384">
        <v>-0.26543142857139201</v>
      </c>
      <c r="BS384">
        <v>4.2597002760057998E-2</v>
      </c>
      <c r="BT384">
        <v>0</v>
      </c>
      <c r="BU384">
        <v>0.22960151219512201</v>
      </c>
      <c r="BV384">
        <v>1.0287993031358E-2</v>
      </c>
      <c r="BW384">
        <v>1.54617906895221E-3</v>
      </c>
      <c r="BX384">
        <v>1</v>
      </c>
      <c r="BY384">
        <v>1</v>
      </c>
      <c r="BZ384">
        <v>2</v>
      </c>
      <c r="CA384" t="s">
        <v>203</v>
      </c>
      <c r="CB384">
        <v>100</v>
      </c>
      <c r="CC384">
        <v>100</v>
      </c>
      <c r="CD384">
        <v>-1.677</v>
      </c>
      <c r="CE384">
        <v>0.36199999999999999</v>
      </c>
      <c r="CF384">
        <v>2</v>
      </c>
      <c r="CG384">
        <v>1037.7</v>
      </c>
      <c r="CH384">
        <v>671.06700000000001</v>
      </c>
      <c r="CI384">
        <v>35.499600000000001</v>
      </c>
      <c r="CJ384">
        <v>38.057200000000002</v>
      </c>
      <c r="CK384">
        <v>30</v>
      </c>
      <c r="CL384">
        <v>37.717599999999997</v>
      </c>
      <c r="CM384">
        <v>37.776800000000001</v>
      </c>
      <c r="CN384">
        <v>31.3201</v>
      </c>
      <c r="CO384">
        <v>-30</v>
      </c>
      <c r="CP384">
        <v>-30</v>
      </c>
      <c r="CQ384">
        <v>35.5</v>
      </c>
      <c r="CR384">
        <v>410</v>
      </c>
      <c r="CS384">
        <v>20</v>
      </c>
      <c r="CT384">
        <v>98.833699999999993</v>
      </c>
      <c r="CU384">
        <v>99.210499999999996</v>
      </c>
    </row>
    <row r="385" spans="1:99" x14ac:dyDescent="0.25">
      <c r="A385">
        <v>369</v>
      </c>
      <c r="B385">
        <v>1591807067.5</v>
      </c>
      <c r="C385">
        <v>21253</v>
      </c>
      <c r="D385" t="s">
        <v>1086</v>
      </c>
      <c r="E385" t="s">
        <v>1087</v>
      </c>
      <c r="F385">
        <v>1591807058.87097</v>
      </c>
      <c r="G385">
        <f t="shared" si="145"/>
        <v>2.0832153010832041E-4</v>
      </c>
      <c r="H385">
        <f t="shared" si="146"/>
        <v>-3.329332410651821</v>
      </c>
      <c r="I385">
        <f t="shared" si="147"/>
        <v>413.70522580645201</v>
      </c>
      <c r="J385">
        <f t="shared" si="148"/>
        <v>935.30563182836295</v>
      </c>
      <c r="K385">
        <f t="shared" si="149"/>
        <v>95.244422424105181</v>
      </c>
      <c r="L385">
        <f t="shared" si="150"/>
        <v>42.128598337148013</v>
      </c>
      <c r="M385">
        <f t="shared" si="151"/>
        <v>9.7979797051597779E-3</v>
      </c>
      <c r="N385">
        <f t="shared" si="152"/>
        <v>2.7904812384312354</v>
      </c>
      <c r="O385">
        <f t="shared" si="153"/>
        <v>9.7789072072679405E-3</v>
      </c>
      <c r="P385">
        <f t="shared" si="154"/>
        <v>6.1135274643943742E-3</v>
      </c>
      <c r="Q385">
        <f t="shared" si="155"/>
        <v>-4.2032873433870991E-3</v>
      </c>
      <c r="R385">
        <f t="shared" si="156"/>
        <v>34.905047300689127</v>
      </c>
      <c r="S385">
        <f t="shared" si="157"/>
        <v>35.037016129032303</v>
      </c>
      <c r="T385">
        <f t="shared" si="158"/>
        <v>5.6599598734865948</v>
      </c>
      <c r="U385">
        <f t="shared" si="159"/>
        <v>63.678571782360748</v>
      </c>
      <c r="V385">
        <f t="shared" si="160"/>
        <v>3.5891261664113383</v>
      </c>
      <c r="W385">
        <f t="shared" si="161"/>
        <v>5.6363169995052278</v>
      </c>
      <c r="X385">
        <f t="shared" si="162"/>
        <v>2.0708337070752565</v>
      </c>
      <c r="Y385">
        <f t="shared" si="163"/>
        <v>-9.18697947777693</v>
      </c>
      <c r="Z385">
        <f t="shared" si="164"/>
        <v>-11.371840219121093</v>
      </c>
      <c r="AA385">
        <f t="shared" si="165"/>
        <v>-0.95172551046405074</v>
      </c>
      <c r="AB385">
        <f t="shared" si="166"/>
        <v>-21.514748494705461</v>
      </c>
      <c r="AC385">
        <v>-1.2233423464815001E-3</v>
      </c>
      <c r="AD385">
        <v>2.36278194155452E-2</v>
      </c>
      <c r="AE385">
        <v>2.6804141698461499</v>
      </c>
      <c r="AF385">
        <v>0</v>
      </c>
      <c r="AG385">
        <v>0</v>
      </c>
      <c r="AH385">
        <f t="shared" si="167"/>
        <v>1</v>
      </c>
      <c r="AI385">
        <f t="shared" si="168"/>
        <v>0</v>
      </c>
      <c r="AJ385">
        <f t="shared" si="169"/>
        <v>52403.072325017194</v>
      </c>
      <c r="AK385">
        <f t="shared" si="170"/>
        <v>-2.19952241935484E-2</v>
      </c>
      <c r="AL385">
        <f t="shared" si="171"/>
        <v>-1.0777659854838716E-2</v>
      </c>
      <c r="AM385">
        <f t="shared" si="172"/>
        <v>0.49</v>
      </c>
      <c r="AN385">
        <f t="shared" si="173"/>
        <v>0.39</v>
      </c>
      <c r="AO385">
        <v>11.47</v>
      </c>
      <c r="AP385">
        <v>0.5</v>
      </c>
      <c r="AQ385" t="s">
        <v>196</v>
      </c>
      <c r="AR385">
        <v>1591807058.87097</v>
      </c>
      <c r="AS385">
        <v>413.70522580645201</v>
      </c>
      <c r="AT385">
        <v>409.98529032258102</v>
      </c>
      <c r="AU385">
        <v>35.245422580645197</v>
      </c>
      <c r="AV385">
        <v>35.014896774193602</v>
      </c>
      <c r="AW385">
        <v>999.98819354838702</v>
      </c>
      <c r="AX385">
        <v>101.73303225806499</v>
      </c>
      <c r="AY385">
        <v>9.9373303225806495E-2</v>
      </c>
      <c r="AZ385">
        <v>34.961425806451601</v>
      </c>
      <c r="BA385">
        <v>35.037016129032303</v>
      </c>
      <c r="BB385">
        <v>35.053083870967797</v>
      </c>
      <c r="BC385">
        <v>0</v>
      </c>
      <c r="BD385">
        <v>0</v>
      </c>
      <c r="BE385">
        <v>10000.038709677399</v>
      </c>
      <c r="BF385">
        <v>-2.19952241935484E-2</v>
      </c>
      <c r="BG385">
        <v>1.91117E-3</v>
      </c>
      <c r="BH385">
        <v>1591807020</v>
      </c>
      <c r="BI385" t="s">
        <v>1079</v>
      </c>
      <c r="BJ385">
        <v>61</v>
      </c>
      <c r="BK385">
        <v>-1.677</v>
      </c>
      <c r="BL385">
        <v>0.36199999999999999</v>
      </c>
      <c r="BM385">
        <v>410</v>
      </c>
      <c r="BN385">
        <v>35</v>
      </c>
      <c r="BO385">
        <v>0.44</v>
      </c>
      <c r="BP385">
        <v>0.22</v>
      </c>
      <c r="BQ385">
        <v>3.7226139024390199</v>
      </c>
      <c r="BR385">
        <v>-0.10759860627182199</v>
      </c>
      <c r="BS385">
        <v>3.3380262305743501E-2</v>
      </c>
      <c r="BT385">
        <v>0</v>
      </c>
      <c r="BU385">
        <v>0.230256902439024</v>
      </c>
      <c r="BV385">
        <v>5.6366341463442698E-3</v>
      </c>
      <c r="BW385">
        <v>1.20964650762472E-3</v>
      </c>
      <c r="BX385">
        <v>1</v>
      </c>
      <c r="BY385">
        <v>1</v>
      </c>
      <c r="BZ385">
        <v>2</v>
      </c>
      <c r="CA385" t="s">
        <v>203</v>
      </c>
      <c r="CB385">
        <v>100</v>
      </c>
      <c r="CC385">
        <v>100</v>
      </c>
      <c r="CD385">
        <v>-1.677</v>
      </c>
      <c r="CE385">
        <v>0.36199999999999999</v>
      </c>
      <c r="CF385">
        <v>2</v>
      </c>
      <c r="CG385">
        <v>1039.05</v>
      </c>
      <c r="CH385">
        <v>670.99800000000005</v>
      </c>
      <c r="CI385">
        <v>35.499699999999997</v>
      </c>
      <c r="CJ385">
        <v>38.0608</v>
      </c>
      <c r="CK385">
        <v>30.0001</v>
      </c>
      <c r="CL385">
        <v>37.719700000000003</v>
      </c>
      <c r="CM385">
        <v>37.776800000000001</v>
      </c>
      <c r="CN385">
        <v>31.3203</v>
      </c>
      <c r="CO385">
        <v>-30</v>
      </c>
      <c r="CP385">
        <v>-30</v>
      </c>
      <c r="CQ385">
        <v>35.5</v>
      </c>
      <c r="CR385">
        <v>410</v>
      </c>
      <c r="CS385">
        <v>20</v>
      </c>
      <c r="CT385">
        <v>98.834000000000003</v>
      </c>
      <c r="CU385">
        <v>99.209000000000003</v>
      </c>
    </row>
    <row r="386" spans="1:99" x14ac:dyDescent="0.25">
      <c r="A386">
        <v>370</v>
      </c>
      <c r="B386">
        <v>1591807072.5</v>
      </c>
      <c r="C386">
        <v>21258</v>
      </c>
      <c r="D386" t="s">
        <v>1088</v>
      </c>
      <c r="E386" t="s">
        <v>1089</v>
      </c>
      <c r="F386">
        <v>1591807063.87097</v>
      </c>
      <c r="G386">
        <f t="shared" si="145"/>
        <v>2.0912739604230052E-4</v>
      </c>
      <c r="H386">
        <f t="shared" si="146"/>
        <v>-3.3286506152416302</v>
      </c>
      <c r="I386">
        <f t="shared" si="147"/>
        <v>413.70058064516098</v>
      </c>
      <c r="J386">
        <f t="shared" si="148"/>
        <v>933.03003321692029</v>
      </c>
      <c r="K386">
        <f t="shared" si="149"/>
        <v>95.013031207578521</v>
      </c>
      <c r="L386">
        <f t="shared" si="150"/>
        <v>42.128275382421222</v>
      </c>
      <c r="M386">
        <f t="shared" si="151"/>
        <v>9.8378458451701747E-3</v>
      </c>
      <c r="N386">
        <f t="shared" si="152"/>
        <v>2.790491328473097</v>
      </c>
      <c r="O386">
        <f t="shared" si="153"/>
        <v>9.8186180605188203E-3</v>
      </c>
      <c r="P386">
        <f t="shared" si="154"/>
        <v>6.1383606614867133E-3</v>
      </c>
      <c r="Q386">
        <f t="shared" si="155"/>
        <v>-3.9678926812451529E-3</v>
      </c>
      <c r="R386">
        <f t="shared" si="156"/>
        <v>34.904789002666483</v>
      </c>
      <c r="S386">
        <f t="shared" si="157"/>
        <v>35.035238709677401</v>
      </c>
      <c r="T386">
        <f t="shared" si="158"/>
        <v>5.6594029505561547</v>
      </c>
      <c r="U386">
        <f t="shared" si="159"/>
        <v>63.675607008745352</v>
      </c>
      <c r="V386">
        <f t="shared" si="160"/>
        <v>3.5889507255976043</v>
      </c>
      <c r="W386">
        <f t="shared" si="161"/>
        <v>5.6363039069336081</v>
      </c>
      <c r="X386">
        <f t="shared" si="162"/>
        <v>2.0704522249585504</v>
      </c>
      <c r="Y386">
        <f t="shared" si="163"/>
        <v>-9.2225181654654538</v>
      </c>
      <c r="Z386">
        <f t="shared" si="164"/>
        <v>-11.110793463945912</v>
      </c>
      <c r="AA386">
        <f t="shared" si="165"/>
        <v>-0.92986653348906356</v>
      </c>
      <c r="AB386">
        <f t="shared" si="166"/>
        <v>-21.267146055581676</v>
      </c>
      <c r="AC386">
        <v>-1.22334921882257E-3</v>
      </c>
      <c r="AD386">
        <v>2.36279521489818E-2</v>
      </c>
      <c r="AE386">
        <v>2.6804236415668701</v>
      </c>
      <c r="AF386">
        <v>0</v>
      </c>
      <c r="AG386">
        <v>0</v>
      </c>
      <c r="AH386">
        <f t="shared" si="167"/>
        <v>1</v>
      </c>
      <c r="AI386">
        <f t="shared" si="168"/>
        <v>0</v>
      </c>
      <c r="AJ386">
        <f t="shared" si="169"/>
        <v>52403.365207522176</v>
      </c>
      <c r="AK386">
        <f t="shared" si="170"/>
        <v>-2.0763436322580601E-2</v>
      </c>
      <c r="AL386">
        <f t="shared" si="171"/>
        <v>-1.0174083798064493E-2</v>
      </c>
      <c r="AM386">
        <f t="shared" si="172"/>
        <v>0.49</v>
      </c>
      <c r="AN386">
        <f t="shared" si="173"/>
        <v>0.39</v>
      </c>
      <c r="AO386">
        <v>11.47</v>
      </c>
      <c r="AP386">
        <v>0.5</v>
      </c>
      <c r="AQ386" t="s">
        <v>196</v>
      </c>
      <c r="AR386">
        <v>1591807063.87097</v>
      </c>
      <c r="AS386">
        <v>413.70058064516098</v>
      </c>
      <c r="AT386">
        <v>409.98183870967699</v>
      </c>
      <c r="AU386">
        <v>35.243574193548397</v>
      </c>
      <c r="AV386">
        <v>35.0121580645161</v>
      </c>
      <c r="AW386">
        <v>999.99632258064503</v>
      </c>
      <c r="AX386">
        <v>101.73319354838701</v>
      </c>
      <c r="AY386">
        <v>9.9574770967741894E-2</v>
      </c>
      <c r="AZ386">
        <v>34.961383870967701</v>
      </c>
      <c r="BA386">
        <v>35.035238709677401</v>
      </c>
      <c r="BB386">
        <v>35.0528032258064</v>
      </c>
      <c r="BC386">
        <v>0</v>
      </c>
      <c r="BD386">
        <v>0</v>
      </c>
      <c r="BE386">
        <v>10000.0790322581</v>
      </c>
      <c r="BF386">
        <v>-2.0763436322580601E-2</v>
      </c>
      <c r="BG386">
        <v>1.91117E-3</v>
      </c>
      <c r="BH386">
        <v>1591807020</v>
      </c>
      <c r="BI386" t="s">
        <v>1079</v>
      </c>
      <c r="BJ386">
        <v>61</v>
      </c>
      <c r="BK386">
        <v>-1.677</v>
      </c>
      <c r="BL386">
        <v>0.36199999999999999</v>
      </c>
      <c r="BM386">
        <v>410</v>
      </c>
      <c r="BN386">
        <v>35</v>
      </c>
      <c r="BO386">
        <v>0.44</v>
      </c>
      <c r="BP386">
        <v>0.22</v>
      </c>
      <c r="BQ386">
        <v>3.7208512195122001</v>
      </c>
      <c r="BR386">
        <v>-7.3261881533072101E-2</v>
      </c>
      <c r="BS386">
        <v>2.5980945193486302E-2</v>
      </c>
      <c r="BT386">
        <v>1</v>
      </c>
      <c r="BU386">
        <v>0.23127458536585399</v>
      </c>
      <c r="BV386">
        <v>7.7733240418116E-3</v>
      </c>
      <c r="BW386">
        <v>1.49146202580555E-3</v>
      </c>
      <c r="BX386">
        <v>1</v>
      </c>
      <c r="BY386">
        <v>2</v>
      </c>
      <c r="BZ386">
        <v>2</v>
      </c>
      <c r="CA386" t="s">
        <v>289</v>
      </c>
      <c r="CB386">
        <v>100</v>
      </c>
      <c r="CC386">
        <v>100</v>
      </c>
      <c r="CD386">
        <v>-1.677</v>
      </c>
      <c r="CE386">
        <v>0.36199999999999999</v>
      </c>
      <c r="CF386">
        <v>2</v>
      </c>
      <c r="CG386">
        <v>1038.06</v>
      </c>
      <c r="CH386">
        <v>671.13599999999997</v>
      </c>
      <c r="CI386">
        <v>35.499699999999997</v>
      </c>
      <c r="CJ386">
        <v>38.0608</v>
      </c>
      <c r="CK386">
        <v>30.0001</v>
      </c>
      <c r="CL386">
        <v>37.720599999999997</v>
      </c>
      <c r="CM386">
        <v>37.776800000000001</v>
      </c>
      <c r="CN386">
        <v>31.319500000000001</v>
      </c>
      <c r="CO386">
        <v>-30</v>
      </c>
      <c r="CP386">
        <v>-30</v>
      </c>
      <c r="CQ386">
        <v>35.5</v>
      </c>
      <c r="CR386">
        <v>410</v>
      </c>
      <c r="CS386">
        <v>20</v>
      </c>
      <c r="CT386">
        <v>98.834900000000005</v>
      </c>
      <c r="CU386">
        <v>99.206900000000005</v>
      </c>
    </row>
    <row r="387" spans="1:99" x14ac:dyDescent="0.25">
      <c r="A387">
        <v>371</v>
      </c>
      <c r="B387">
        <v>1591807251.5</v>
      </c>
      <c r="C387">
        <v>21437</v>
      </c>
      <c r="D387" t="s">
        <v>1091</v>
      </c>
      <c r="E387" t="s">
        <v>1092</v>
      </c>
      <c r="F387">
        <v>1591807243.5</v>
      </c>
      <c r="G387">
        <f t="shared" si="145"/>
        <v>8.1366844101349249E-5</v>
      </c>
      <c r="H387">
        <f t="shared" si="146"/>
        <v>-3.3913233180894262</v>
      </c>
      <c r="I387">
        <f t="shared" si="147"/>
        <v>411.53716129032301</v>
      </c>
      <c r="J387">
        <f t="shared" si="148"/>
        <v>1813.0519365239927</v>
      </c>
      <c r="K387">
        <f t="shared" si="149"/>
        <v>184.62853816992717</v>
      </c>
      <c r="L387">
        <f t="shared" si="150"/>
        <v>41.908068357548885</v>
      </c>
      <c r="M387">
        <f t="shared" si="151"/>
        <v>3.7707328787593207E-3</v>
      </c>
      <c r="N387">
        <f t="shared" si="152"/>
        <v>2.7643190308872208</v>
      </c>
      <c r="O387">
        <f t="shared" si="153"/>
        <v>3.767877685031435E-3</v>
      </c>
      <c r="P387">
        <f t="shared" si="154"/>
        <v>2.3551798948272832E-3</v>
      </c>
      <c r="Q387">
        <f t="shared" si="155"/>
        <v>-5.3875157964193513E-3</v>
      </c>
      <c r="R387">
        <f t="shared" si="156"/>
        <v>34.952222444951801</v>
      </c>
      <c r="S387">
        <f t="shared" si="157"/>
        <v>35.045509677419403</v>
      </c>
      <c r="T387">
        <f t="shared" si="158"/>
        <v>5.6626218343971564</v>
      </c>
      <c r="U387">
        <f t="shared" si="159"/>
        <v>63.172360519063005</v>
      </c>
      <c r="V387">
        <f t="shared" si="160"/>
        <v>3.5631656410556096</v>
      </c>
      <c r="W387">
        <f t="shared" si="161"/>
        <v>5.6403870486688277</v>
      </c>
      <c r="X387">
        <f t="shared" si="162"/>
        <v>2.0994561933415468</v>
      </c>
      <c r="Y387">
        <f t="shared" si="163"/>
        <v>-3.5882778248695018</v>
      </c>
      <c r="Z387">
        <f t="shared" si="164"/>
        <v>-10.588819568423387</v>
      </c>
      <c r="AA387">
        <f t="shared" si="165"/>
        <v>-0.89467433671927576</v>
      </c>
      <c r="AB387">
        <f t="shared" si="166"/>
        <v>-15.077159245808584</v>
      </c>
      <c r="AC387">
        <v>-1.2238490587533101E-3</v>
      </c>
      <c r="AD387">
        <v>2.3637606133129499E-2</v>
      </c>
      <c r="AE387">
        <v>2.68111244437842</v>
      </c>
      <c r="AF387">
        <v>0</v>
      </c>
      <c r="AG387">
        <v>0</v>
      </c>
      <c r="AH387">
        <f t="shared" si="167"/>
        <v>1</v>
      </c>
      <c r="AI387">
        <f t="shared" si="168"/>
        <v>0</v>
      </c>
      <c r="AJ387">
        <f t="shared" si="169"/>
        <v>52421.718700936581</v>
      </c>
      <c r="AK387">
        <f t="shared" si="170"/>
        <v>-2.8192128709677401E-2</v>
      </c>
      <c r="AL387">
        <f t="shared" si="171"/>
        <v>-1.3814143067741926E-2</v>
      </c>
      <c r="AM387">
        <f t="shared" si="172"/>
        <v>0.49</v>
      </c>
      <c r="AN387">
        <f t="shared" si="173"/>
        <v>0.39</v>
      </c>
      <c r="AO387">
        <v>4.63</v>
      </c>
      <c r="AP387">
        <v>0.5</v>
      </c>
      <c r="AQ387" t="s">
        <v>196</v>
      </c>
      <c r="AR387">
        <v>1591807243.5</v>
      </c>
      <c r="AS387">
        <v>411.53716129032301</v>
      </c>
      <c r="AT387">
        <v>409.98261290322603</v>
      </c>
      <c r="AU387">
        <v>34.990280645161299</v>
      </c>
      <c r="AV387">
        <v>34.953929032258102</v>
      </c>
      <c r="AW387">
        <v>1000.08396774194</v>
      </c>
      <c r="AX387">
        <v>101.73529032258099</v>
      </c>
      <c r="AY387">
        <v>9.7720883870967806E-2</v>
      </c>
      <c r="AZ387">
        <v>34.974458064516099</v>
      </c>
      <c r="BA387">
        <v>35.045509677419403</v>
      </c>
      <c r="BB387">
        <v>35.0974516129032</v>
      </c>
      <c r="BC387">
        <v>0</v>
      </c>
      <c r="BD387">
        <v>0</v>
      </c>
      <c r="BE387">
        <v>10003.958709677399</v>
      </c>
      <c r="BF387">
        <v>-2.8192128709677401E-2</v>
      </c>
      <c r="BG387">
        <v>1.91117E-3</v>
      </c>
      <c r="BH387">
        <v>1591807232</v>
      </c>
      <c r="BI387" t="s">
        <v>1093</v>
      </c>
      <c r="BJ387">
        <v>62</v>
      </c>
      <c r="BK387">
        <v>-1.68</v>
      </c>
      <c r="BL387">
        <v>0.36099999999999999</v>
      </c>
      <c r="BM387">
        <v>410</v>
      </c>
      <c r="BN387">
        <v>35</v>
      </c>
      <c r="BO387">
        <v>0.36</v>
      </c>
      <c r="BP387">
        <v>0.28999999999999998</v>
      </c>
      <c r="BQ387">
        <v>1.21545151902439</v>
      </c>
      <c r="BR387">
        <v>4.9889061022992003</v>
      </c>
      <c r="BS387">
        <v>0.621281423787303</v>
      </c>
      <c r="BT387">
        <v>0</v>
      </c>
      <c r="BU387">
        <v>2.8756212024390201E-2</v>
      </c>
      <c r="BV387">
        <v>0.11251201952612599</v>
      </c>
      <c r="BW387">
        <v>1.40024885546819E-2</v>
      </c>
      <c r="BX387">
        <v>0</v>
      </c>
      <c r="BY387">
        <v>0</v>
      </c>
      <c r="BZ387">
        <v>2</v>
      </c>
      <c r="CA387" t="s">
        <v>198</v>
      </c>
      <c r="CB387">
        <v>100</v>
      </c>
      <c r="CC387">
        <v>100</v>
      </c>
      <c r="CD387">
        <v>-1.68</v>
      </c>
      <c r="CE387">
        <v>0.36099999999999999</v>
      </c>
      <c r="CF387">
        <v>2</v>
      </c>
      <c r="CG387">
        <v>1037.44</v>
      </c>
      <c r="CH387">
        <v>670.43299999999999</v>
      </c>
      <c r="CI387">
        <v>35.5</v>
      </c>
      <c r="CJ387">
        <v>38.099499999999999</v>
      </c>
      <c r="CK387">
        <v>30.000299999999999</v>
      </c>
      <c r="CL387">
        <v>37.756300000000003</v>
      </c>
      <c r="CM387">
        <v>37.812899999999999</v>
      </c>
      <c r="CN387">
        <v>31.328099999999999</v>
      </c>
      <c r="CO387">
        <v>-30</v>
      </c>
      <c r="CP387">
        <v>-30</v>
      </c>
      <c r="CQ387">
        <v>35.5</v>
      </c>
      <c r="CR387">
        <v>410</v>
      </c>
      <c r="CS387">
        <v>20</v>
      </c>
      <c r="CT387">
        <v>98.7988</v>
      </c>
      <c r="CU387">
        <v>99.197199999999995</v>
      </c>
    </row>
    <row r="388" spans="1:99" x14ac:dyDescent="0.25">
      <c r="A388">
        <v>372</v>
      </c>
      <c r="B388">
        <v>1591807256.5</v>
      </c>
      <c r="C388">
        <v>21442</v>
      </c>
      <c r="D388" t="s">
        <v>1094</v>
      </c>
      <c r="E388" t="s">
        <v>1095</v>
      </c>
      <c r="F388">
        <v>1591807248.14516</v>
      </c>
      <c r="G388">
        <f t="shared" si="145"/>
        <v>8.4324904196695234E-5</v>
      </c>
      <c r="H388">
        <f t="shared" si="146"/>
        <v>-3.4715821395939561</v>
      </c>
      <c r="I388">
        <f t="shared" si="147"/>
        <v>411.589</v>
      </c>
      <c r="J388">
        <f t="shared" si="148"/>
        <v>1796.0239064636144</v>
      </c>
      <c r="K388">
        <f t="shared" si="149"/>
        <v>182.89505740353536</v>
      </c>
      <c r="L388">
        <f t="shared" si="150"/>
        <v>41.913469810034933</v>
      </c>
      <c r="M388">
        <f t="shared" si="151"/>
        <v>3.9071842004257942E-3</v>
      </c>
      <c r="N388">
        <f t="shared" si="152"/>
        <v>2.762925364960815</v>
      </c>
      <c r="O388">
        <f t="shared" si="153"/>
        <v>3.9041171720685898E-3</v>
      </c>
      <c r="P388">
        <f t="shared" si="154"/>
        <v>2.4403485858381768E-3</v>
      </c>
      <c r="Q388">
        <f t="shared" si="155"/>
        <v>-4.1249702482258023E-3</v>
      </c>
      <c r="R388">
        <f t="shared" si="156"/>
        <v>34.952828541395483</v>
      </c>
      <c r="S388">
        <f t="shared" si="157"/>
        <v>35.0474483870968</v>
      </c>
      <c r="T388">
        <f t="shared" si="158"/>
        <v>5.6632295974243334</v>
      </c>
      <c r="U388">
        <f t="shared" si="159"/>
        <v>63.171166160706619</v>
      </c>
      <c r="V388">
        <f t="shared" si="160"/>
        <v>3.5633777559089053</v>
      </c>
      <c r="W388">
        <f t="shared" si="161"/>
        <v>5.6408294677412147</v>
      </c>
      <c r="X388">
        <f t="shared" si="162"/>
        <v>2.0998518415154281</v>
      </c>
      <c r="Y388">
        <f t="shared" si="163"/>
        <v>-3.7187282750742598</v>
      </c>
      <c r="Z388">
        <f t="shared" si="164"/>
        <v>-10.661321995275307</v>
      </c>
      <c r="AA388">
        <f t="shared" si="165"/>
        <v>-0.90126934143143889</v>
      </c>
      <c r="AB388">
        <f t="shared" si="166"/>
        <v>-15.285444582029232</v>
      </c>
      <c r="AC388">
        <v>-1.2228853905571599E-3</v>
      </c>
      <c r="AD388">
        <v>2.3618993699593901E-2</v>
      </c>
      <c r="AE388">
        <v>2.67978429596053</v>
      </c>
      <c r="AF388">
        <v>0</v>
      </c>
      <c r="AG388">
        <v>0</v>
      </c>
      <c r="AH388">
        <f t="shared" si="167"/>
        <v>1</v>
      </c>
      <c r="AI388">
        <f t="shared" si="168"/>
        <v>0</v>
      </c>
      <c r="AJ388">
        <f t="shared" si="169"/>
        <v>52381.884359221855</v>
      </c>
      <c r="AK388">
        <f t="shared" si="170"/>
        <v>-2.1585401612903201E-2</v>
      </c>
      <c r="AL388">
        <f t="shared" si="171"/>
        <v>-1.0576846790322569E-2</v>
      </c>
      <c r="AM388">
        <f t="shared" si="172"/>
        <v>0.49</v>
      </c>
      <c r="AN388">
        <f t="shared" si="173"/>
        <v>0.39</v>
      </c>
      <c r="AO388">
        <v>4.63</v>
      </c>
      <c r="AP388">
        <v>0.5</v>
      </c>
      <c r="AQ388" t="s">
        <v>196</v>
      </c>
      <c r="AR388">
        <v>1591807248.14516</v>
      </c>
      <c r="AS388">
        <v>411.589</v>
      </c>
      <c r="AT388">
        <v>409.997677419355</v>
      </c>
      <c r="AU388">
        <v>34.992261290322602</v>
      </c>
      <c r="AV388">
        <v>34.954583870967802</v>
      </c>
      <c r="AW388">
        <v>999.968903225806</v>
      </c>
      <c r="AX388">
        <v>101.73516129032301</v>
      </c>
      <c r="AY388">
        <v>9.8147690322580694E-2</v>
      </c>
      <c r="AZ388">
        <v>34.9758741935484</v>
      </c>
      <c r="BA388">
        <v>35.0474483870968</v>
      </c>
      <c r="BB388">
        <v>35.100651612903199</v>
      </c>
      <c r="BC388">
        <v>0</v>
      </c>
      <c r="BD388">
        <v>0</v>
      </c>
      <c r="BE388">
        <v>9996.0941935483897</v>
      </c>
      <c r="BF388">
        <v>-2.1585401612903201E-2</v>
      </c>
      <c r="BG388">
        <v>1.91117E-3</v>
      </c>
      <c r="BH388">
        <v>1591807232</v>
      </c>
      <c r="BI388" t="s">
        <v>1093</v>
      </c>
      <c r="BJ388">
        <v>62</v>
      </c>
      <c r="BK388">
        <v>-1.68</v>
      </c>
      <c r="BL388">
        <v>0.36099999999999999</v>
      </c>
      <c r="BM388">
        <v>410</v>
      </c>
      <c r="BN388">
        <v>35</v>
      </c>
      <c r="BO388">
        <v>0.36</v>
      </c>
      <c r="BP388">
        <v>0.28999999999999998</v>
      </c>
      <c r="BQ388">
        <v>1.5708420243902399</v>
      </c>
      <c r="BR388">
        <v>0.58258766550521801</v>
      </c>
      <c r="BS388">
        <v>0.122797250334769</v>
      </c>
      <c r="BT388">
        <v>0</v>
      </c>
      <c r="BU388">
        <v>3.7068809756097602E-2</v>
      </c>
      <c r="BV388">
        <v>1.8585165156797801E-2</v>
      </c>
      <c r="BW388">
        <v>3.1295570694787399E-3</v>
      </c>
      <c r="BX388">
        <v>1</v>
      </c>
      <c r="BY388">
        <v>1</v>
      </c>
      <c r="BZ388">
        <v>2</v>
      </c>
      <c r="CA388" t="s">
        <v>203</v>
      </c>
      <c r="CB388">
        <v>100</v>
      </c>
      <c r="CC388">
        <v>100</v>
      </c>
      <c r="CD388">
        <v>-1.68</v>
      </c>
      <c r="CE388">
        <v>0.36099999999999999</v>
      </c>
      <c r="CF388">
        <v>2</v>
      </c>
      <c r="CG388">
        <v>1038.46</v>
      </c>
      <c r="CH388">
        <v>670.69899999999996</v>
      </c>
      <c r="CI388">
        <v>35.500100000000003</v>
      </c>
      <c r="CJ388">
        <v>38.1008</v>
      </c>
      <c r="CK388">
        <v>30.000299999999999</v>
      </c>
      <c r="CL388">
        <v>37.758600000000001</v>
      </c>
      <c r="CM388">
        <v>37.816099999999999</v>
      </c>
      <c r="CN388">
        <v>31.326599999999999</v>
      </c>
      <c r="CO388">
        <v>-30</v>
      </c>
      <c r="CP388">
        <v>-30</v>
      </c>
      <c r="CQ388">
        <v>35.5</v>
      </c>
      <c r="CR388">
        <v>410</v>
      </c>
      <c r="CS388">
        <v>20</v>
      </c>
      <c r="CT388">
        <v>98.798199999999994</v>
      </c>
      <c r="CU388">
        <v>99.195999999999998</v>
      </c>
    </row>
    <row r="389" spans="1:99" x14ac:dyDescent="0.25">
      <c r="A389">
        <v>373</v>
      </c>
      <c r="B389">
        <v>1591807261.5</v>
      </c>
      <c r="C389">
        <v>21447</v>
      </c>
      <c r="D389" t="s">
        <v>1096</v>
      </c>
      <c r="E389" t="s">
        <v>1097</v>
      </c>
      <c r="F389">
        <v>1591807252.9354801</v>
      </c>
      <c r="G389">
        <f t="shared" si="145"/>
        <v>8.8607359036334111E-5</v>
      </c>
      <c r="H389">
        <f t="shared" si="146"/>
        <v>-3.502508436952442</v>
      </c>
      <c r="I389">
        <f t="shared" si="147"/>
        <v>411.597193548387</v>
      </c>
      <c r="J389">
        <f t="shared" si="148"/>
        <v>1740.6295924682024</v>
      </c>
      <c r="K389">
        <f t="shared" si="149"/>
        <v>177.25561494804907</v>
      </c>
      <c r="L389">
        <f t="shared" si="150"/>
        <v>41.914669248990897</v>
      </c>
      <c r="M389">
        <f t="shared" si="151"/>
        <v>4.1047188500016527E-3</v>
      </c>
      <c r="N389">
        <f t="shared" si="152"/>
        <v>2.7622375701724247</v>
      </c>
      <c r="O389">
        <f t="shared" si="153"/>
        <v>4.101333167196749E-3</v>
      </c>
      <c r="P389">
        <f t="shared" si="154"/>
        <v>2.5636371799088948E-3</v>
      </c>
      <c r="Q389">
        <f t="shared" si="155"/>
        <v>4.3929186474193509E-4</v>
      </c>
      <c r="R389">
        <f t="shared" si="156"/>
        <v>34.953575745141286</v>
      </c>
      <c r="S389">
        <f t="shared" si="157"/>
        <v>35.049948387096798</v>
      </c>
      <c r="T389">
        <f t="shared" si="158"/>
        <v>5.6640134021539525</v>
      </c>
      <c r="U389">
        <f t="shared" si="159"/>
        <v>63.168713391317652</v>
      </c>
      <c r="V389">
        <f t="shared" si="160"/>
        <v>3.5636131173995129</v>
      </c>
      <c r="W389">
        <f t="shared" si="161"/>
        <v>5.6414210866123486</v>
      </c>
      <c r="X389">
        <f t="shared" si="162"/>
        <v>2.1004002847544396</v>
      </c>
      <c r="Y389">
        <f t="shared" si="163"/>
        <v>-3.9075845335023343</v>
      </c>
      <c r="Z389">
        <f t="shared" si="164"/>
        <v>-10.748979406894586</v>
      </c>
      <c r="AA389">
        <f t="shared" si="165"/>
        <v>-0.90892528787504512</v>
      </c>
      <c r="AB389">
        <f t="shared" si="166"/>
        <v>-15.565049936407224</v>
      </c>
      <c r="AC389">
        <v>-1.2224099844119699E-3</v>
      </c>
      <c r="AD389">
        <v>2.3609811633281901E-2</v>
      </c>
      <c r="AE389">
        <v>2.6791288229051702</v>
      </c>
      <c r="AF389">
        <v>0</v>
      </c>
      <c r="AG389">
        <v>0</v>
      </c>
      <c r="AH389">
        <f t="shared" si="167"/>
        <v>1</v>
      </c>
      <c r="AI389">
        <f t="shared" si="168"/>
        <v>0</v>
      </c>
      <c r="AJ389">
        <f t="shared" si="169"/>
        <v>52362.03461362714</v>
      </c>
      <c r="AK389">
        <f t="shared" si="170"/>
        <v>2.2987538709677399E-3</v>
      </c>
      <c r="AL389">
        <f t="shared" si="171"/>
        <v>1.1263893967741925E-3</v>
      </c>
      <c r="AM389">
        <f t="shared" si="172"/>
        <v>0.49</v>
      </c>
      <c r="AN389">
        <f t="shared" si="173"/>
        <v>0.39</v>
      </c>
      <c r="AO389">
        <v>4.63</v>
      </c>
      <c r="AP389">
        <v>0.5</v>
      </c>
      <c r="AQ389" t="s">
        <v>196</v>
      </c>
      <c r="AR389">
        <v>1591807252.9354801</v>
      </c>
      <c r="AS389">
        <v>411.597193548387</v>
      </c>
      <c r="AT389">
        <v>409.992387096774</v>
      </c>
      <c r="AU389">
        <v>34.994267741935502</v>
      </c>
      <c r="AV389">
        <v>34.954677419354802</v>
      </c>
      <c r="AW389">
        <v>999.98074193548405</v>
      </c>
      <c r="AX389">
        <v>101.735483870968</v>
      </c>
      <c r="AY389">
        <v>9.8712051612903196E-2</v>
      </c>
      <c r="AZ389">
        <v>34.977767741935502</v>
      </c>
      <c r="BA389">
        <v>35.049948387096798</v>
      </c>
      <c r="BB389">
        <v>35.103025806451598</v>
      </c>
      <c r="BC389">
        <v>0</v>
      </c>
      <c r="BD389">
        <v>0</v>
      </c>
      <c r="BE389">
        <v>9992.1764516129006</v>
      </c>
      <c r="BF389">
        <v>2.2987538709677399E-3</v>
      </c>
      <c r="BG389">
        <v>1.91117E-3</v>
      </c>
      <c r="BH389">
        <v>1591807232</v>
      </c>
      <c r="BI389" t="s">
        <v>1093</v>
      </c>
      <c r="BJ389">
        <v>62</v>
      </c>
      <c r="BK389">
        <v>-1.68</v>
      </c>
      <c r="BL389">
        <v>0.36099999999999999</v>
      </c>
      <c r="BM389">
        <v>410</v>
      </c>
      <c r="BN389">
        <v>35</v>
      </c>
      <c r="BO389">
        <v>0.36</v>
      </c>
      <c r="BP389">
        <v>0.28999999999999998</v>
      </c>
      <c r="BQ389">
        <v>1.5959095121951199</v>
      </c>
      <c r="BR389">
        <v>0.22777777003482599</v>
      </c>
      <c r="BS389">
        <v>3.96554547628062E-2</v>
      </c>
      <c r="BT389">
        <v>0</v>
      </c>
      <c r="BU389">
        <v>3.87707219512195E-2</v>
      </c>
      <c r="BV389">
        <v>2.1902914285699002E-2</v>
      </c>
      <c r="BW389">
        <v>2.52269221941726E-3</v>
      </c>
      <c r="BX389">
        <v>1</v>
      </c>
      <c r="BY389">
        <v>1</v>
      </c>
      <c r="BZ389">
        <v>2</v>
      </c>
      <c r="CA389" t="s">
        <v>203</v>
      </c>
      <c r="CB389">
        <v>100</v>
      </c>
      <c r="CC389">
        <v>100</v>
      </c>
      <c r="CD389">
        <v>-1.68</v>
      </c>
      <c r="CE389">
        <v>0.36099999999999999</v>
      </c>
      <c r="CF389">
        <v>2</v>
      </c>
      <c r="CG389">
        <v>1040.8399999999999</v>
      </c>
      <c r="CH389">
        <v>670.79100000000005</v>
      </c>
      <c r="CI389">
        <v>35.5</v>
      </c>
      <c r="CJ389">
        <v>38.1008</v>
      </c>
      <c r="CK389">
        <v>30.0001</v>
      </c>
      <c r="CL389">
        <v>37.759900000000002</v>
      </c>
      <c r="CM389">
        <v>37.816099999999999</v>
      </c>
      <c r="CN389">
        <v>31.328299999999999</v>
      </c>
      <c r="CO389">
        <v>-30</v>
      </c>
      <c r="CP389">
        <v>-30</v>
      </c>
      <c r="CQ389">
        <v>35.5</v>
      </c>
      <c r="CR389">
        <v>410</v>
      </c>
      <c r="CS389">
        <v>20</v>
      </c>
      <c r="CT389">
        <v>98.795599999999993</v>
      </c>
      <c r="CU389">
        <v>99.196399999999997</v>
      </c>
    </row>
    <row r="390" spans="1:99" x14ac:dyDescent="0.25">
      <c r="A390">
        <v>374</v>
      </c>
      <c r="B390">
        <v>1591807266.5</v>
      </c>
      <c r="C390">
        <v>21452</v>
      </c>
      <c r="D390" t="s">
        <v>1098</v>
      </c>
      <c r="E390" t="s">
        <v>1099</v>
      </c>
      <c r="F390">
        <v>1591807257.87097</v>
      </c>
      <c r="G390">
        <f t="shared" si="145"/>
        <v>9.2693560130238797E-5</v>
      </c>
      <c r="H390">
        <f t="shared" si="146"/>
        <v>-3.5035523925285248</v>
      </c>
      <c r="I390">
        <f t="shared" si="147"/>
        <v>411.59922580645201</v>
      </c>
      <c r="J390">
        <f t="shared" si="148"/>
        <v>1681.3327127006708</v>
      </c>
      <c r="K390">
        <f t="shared" si="149"/>
        <v>171.21874804078089</v>
      </c>
      <c r="L390">
        <f t="shared" si="150"/>
        <v>41.915263769498701</v>
      </c>
      <c r="M390">
        <f t="shared" si="151"/>
        <v>4.295793097668389E-3</v>
      </c>
      <c r="N390">
        <f t="shared" si="152"/>
        <v>2.763897546076306</v>
      </c>
      <c r="O390">
        <f t="shared" si="153"/>
        <v>4.2920872507808145E-3</v>
      </c>
      <c r="P390">
        <f t="shared" si="154"/>
        <v>2.6828872132968096E-3</v>
      </c>
      <c r="Q390">
        <f t="shared" si="155"/>
        <v>-7.8397529767741995E-4</v>
      </c>
      <c r="R390">
        <f t="shared" si="156"/>
        <v>34.952959989456303</v>
      </c>
      <c r="S390">
        <f t="shared" si="157"/>
        <v>35.048106451612902</v>
      </c>
      <c r="T390">
        <f t="shared" si="158"/>
        <v>5.6634359059147439</v>
      </c>
      <c r="U390">
        <f t="shared" si="159"/>
        <v>63.170348245885009</v>
      </c>
      <c r="V390">
        <f t="shared" si="160"/>
        <v>3.5638027631651714</v>
      </c>
      <c r="W390">
        <f t="shared" si="161"/>
        <v>5.6415752993689114</v>
      </c>
      <c r="X390">
        <f t="shared" si="162"/>
        <v>2.0996331427495725</v>
      </c>
      <c r="Y390">
        <f t="shared" si="163"/>
        <v>-4.087786001743531</v>
      </c>
      <c r="Z390">
        <f t="shared" si="164"/>
        <v>-10.407435025810067</v>
      </c>
      <c r="AA390">
        <f t="shared" si="165"/>
        <v>-0.8795102380500518</v>
      </c>
      <c r="AB390">
        <f t="shared" si="166"/>
        <v>-15.375515240901326</v>
      </c>
      <c r="AC390">
        <v>-1.22355756658011E-3</v>
      </c>
      <c r="AD390">
        <v>2.36319762091355E-2</v>
      </c>
      <c r="AE390">
        <v>2.6807107774270298</v>
      </c>
      <c r="AF390">
        <v>0</v>
      </c>
      <c r="AG390">
        <v>0</v>
      </c>
      <c r="AH390">
        <f t="shared" si="167"/>
        <v>1</v>
      </c>
      <c r="AI390">
        <f t="shared" si="168"/>
        <v>0</v>
      </c>
      <c r="AJ390">
        <f t="shared" si="169"/>
        <v>52409.114637685234</v>
      </c>
      <c r="AK390">
        <f t="shared" si="170"/>
        <v>-4.1024348387096801E-3</v>
      </c>
      <c r="AL390">
        <f t="shared" si="171"/>
        <v>-2.0101930709677434E-3</v>
      </c>
      <c r="AM390">
        <f t="shared" si="172"/>
        <v>0.49</v>
      </c>
      <c r="AN390">
        <f t="shared" si="173"/>
        <v>0.39</v>
      </c>
      <c r="AO390">
        <v>4.63</v>
      </c>
      <c r="AP390">
        <v>0.5</v>
      </c>
      <c r="AQ390" t="s">
        <v>196</v>
      </c>
      <c r="AR390">
        <v>1591807257.87097</v>
      </c>
      <c r="AS390">
        <v>411.59922580645201</v>
      </c>
      <c r="AT390">
        <v>409.994709677419</v>
      </c>
      <c r="AU390">
        <v>34.9958064516129</v>
      </c>
      <c r="AV390">
        <v>34.954390322580601</v>
      </c>
      <c r="AW390">
        <v>999.97754838709704</v>
      </c>
      <c r="AX390">
        <v>101.73612903225801</v>
      </c>
      <c r="AY390">
        <v>9.9008503225806496E-2</v>
      </c>
      <c r="AZ390">
        <v>34.9782612903226</v>
      </c>
      <c r="BA390">
        <v>35.048106451612902</v>
      </c>
      <c r="BB390">
        <v>35.103645161290302</v>
      </c>
      <c r="BC390">
        <v>0</v>
      </c>
      <c r="BD390">
        <v>0</v>
      </c>
      <c r="BE390">
        <v>10001.4935483871</v>
      </c>
      <c r="BF390">
        <v>-4.1024348387096801E-3</v>
      </c>
      <c r="BG390">
        <v>1.91117E-3</v>
      </c>
      <c r="BH390">
        <v>1591807232</v>
      </c>
      <c r="BI390" t="s">
        <v>1093</v>
      </c>
      <c r="BJ390">
        <v>62</v>
      </c>
      <c r="BK390">
        <v>-1.68</v>
      </c>
      <c r="BL390">
        <v>0.36099999999999999</v>
      </c>
      <c r="BM390">
        <v>410</v>
      </c>
      <c r="BN390">
        <v>35</v>
      </c>
      <c r="BO390">
        <v>0.36</v>
      </c>
      <c r="BP390">
        <v>0.28999999999999998</v>
      </c>
      <c r="BQ390">
        <v>1.5993829268292701</v>
      </c>
      <c r="BR390">
        <v>-7.4599024390239493E-2</v>
      </c>
      <c r="BS390">
        <v>3.7203669976580998E-2</v>
      </c>
      <c r="BT390">
        <v>1</v>
      </c>
      <c r="BU390">
        <v>4.0923517073170698E-2</v>
      </c>
      <c r="BV390">
        <v>2.5693137282224499E-2</v>
      </c>
      <c r="BW390">
        <v>2.8671285419474999E-3</v>
      </c>
      <c r="BX390">
        <v>1</v>
      </c>
      <c r="BY390">
        <v>2</v>
      </c>
      <c r="BZ390">
        <v>2</v>
      </c>
      <c r="CA390" t="s">
        <v>289</v>
      </c>
      <c r="CB390">
        <v>100</v>
      </c>
      <c r="CC390">
        <v>100</v>
      </c>
      <c r="CD390">
        <v>-1.68</v>
      </c>
      <c r="CE390">
        <v>0.36099999999999999</v>
      </c>
      <c r="CF390">
        <v>2</v>
      </c>
      <c r="CG390">
        <v>1039.3699999999999</v>
      </c>
      <c r="CH390">
        <v>670.58299999999997</v>
      </c>
      <c r="CI390">
        <v>35.499899999999997</v>
      </c>
      <c r="CJ390">
        <v>38.104100000000003</v>
      </c>
      <c r="CK390">
        <v>30.0002</v>
      </c>
      <c r="CL390">
        <v>37.759900000000002</v>
      </c>
      <c r="CM390">
        <v>37.816099999999999</v>
      </c>
      <c r="CN390">
        <v>31.3263</v>
      </c>
      <c r="CO390">
        <v>-30</v>
      </c>
      <c r="CP390">
        <v>-30</v>
      </c>
      <c r="CQ390">
        <v>35.5</v>
      </c>
      <c r="CR390">
        <v>410</v>
      </c>
      <c r="CS390">
        <v>20</v>
      </c>
      <c r="CT390">
        <v>98.797200000000004</v>
      </c>
      <c r="CU390">
        <v>99.198099999999997</v>
      </c>
    </row>
    <row r="391" spans="1:99" x14ac:dyDescent="0.25">
      <c r="A391">
        <v>375</v>
      </c>
      <c r="B391">
        <v>1591807271.5</v>
      </c>
      <c r="C391">
        <v>21457</v>
      </c>
      <c r="D391" t="s">
        <v>1100</v>
      </c>
      <c r="E391" t="s">
        <v>1101</v>
      </c>
      <c r="F391">
        <v>1591807262.87097</v>
      </c>
      <c r="G391">
        <f t="shared" si="145"/>
        <v>9.8355226516459157E-5</v>
      </c>
      <c r="H391">
        <f t="shared" si="146"/>
        <v>-3.4930361452093583</v>
      </c>
      <c r="I391">
        <f t="shared" si="147"/>
        <v>411.60019354838698</v>
      </c>
      <c r="J391">
        <f t="shared" si="148"/>
        <v>1603.1384132577555</v>
      </c>
      <c r="K391">
        <f t="shared" si="149"/>
        <v>163.25657913870498</v>
      </c>
      <c r="L391">
        <f t="shared" si="150"/>
        <v>41.915557019800865</v>
      </c>
      <c r="M391">
        <f t="shared" si="151"/>
        <v>4.5609880878415832E-3</v>
      </c>
      <c r="N391">
        <f t="shared" si="152"/>
        <v>2.7643157307557336</v>
      </c>
      <c r="O391">
        <f t="shared" si="153"/>
        <v>4.5568114384468717E-3</v>
      </c>
      <c r="P391">
        <f t="shared" si="154"/>
        <v>2.848382077089606E-3</v>
      </c>
      <c r="Q391">
        <f t="shared" si="155"/>
        <v>-4.117018022419352E-3</v>
      </c>
      <c r="R391">
        <f t="shared" si="156"/>
        <v>34.95125608129954</v>
      </c>
      <c r="S391">
        <f t="shared" si="157"/>
        <v>35.045164516128999</v>
      </c>
      <c r="T391">
        <f t="shared" si="158"/>
        <v>5.6625136362754498</v>
      </c>
      <c r="U391">
        <f t="shared" si="159"/>
        <v>63.175144444119333</v>
      </c>
      <c r="V391">
        <f t="shared" si="160"/>
        <v>3.5640453266655978</v>
      </c>
      <c r="W391">
        <f t="shared" si="161"/>
        <v>5.6415309502269881</v>
      </c>
      <c r="X391">
        <f t="shared" si="162"/>
        <v>2.098468309609852</v>
      </c>
      <c r="Y391">
        <f t="shared" si="163"/>
        <v>-4.3374654893758491</v>
      </c>
      <c r="Z391">
        <f t="shared" si="164"/>
        <v>-9.9917262859209703</v>
      </c>
      <c r="AA391">
        <f t="shared" si="165"/>
        <v>-0.8442391576564563</v>
      </c>
      <c r="AB391">
        <f t="shared" si="166"/>
        <v>-15.177547950975695</v>
      </c>
      <c r="AC391">
        <v>-1.22384677626285E-3</v>
      </c>
      <c r="AD391">
        <v>2.3637562048763001E-2</v>
      </c>
      <c r="AE391">
        <v>2.6811092994280301</v>
      </c>
      <c r="AF391">
        <v>0</v>
      </c>
      <c r="AG391">
        <v>0</v>
      </c>
      <c r="AH391">
        <f t="shared" si="167"/>
        <v>1</v>
      </c>
      <c r="AI391">
        <f t="shared" si="168"/>
        <v>0</v>
      </c>
      <c r="AJ391">
        <f t="shared" si="169"/>
        <v>52421.025575208412</v>
      </c>
      <c r="AK391">
        <f t="shared" si="170"/>
        <v>-2.1543788709677401E-2</v>
      </c>
      <c r="AL391">
        <f t="shared" si="171"/>
        <v>-1.0556456467741927E-2</v>
      </c>
      <c r="AM391">
        <f t="shared" si="172"/>
        <v>0.49</v>
      </c>
      <c r="AN391">
        <f t="shared" si="173"/>
        <v>0.39</v>
      </c>
      <c r="AO391">
        <v>4.63</v>
      </c>
      <c r="AP391">
        <v>0.5</v>
      </c>
      <c r="AQ391" t="s">
        <v>196</v>
      </c>
      <c r="AR391">
        <v>1591807262.87097</v>
      </c>
      <c r="AS391">
        <v>411.60019354838698</v>
      </c>
      <c r="AT391">
        <v>410.00164516129001</v>
      </c>
      <c r="AU391">
        <v>34.998025806451601</v>
      </c>
      <c r="AV391">
        <v>34.954080645161298</v>
      </c>
      <c r="AW391">
        <v>999.98980645161305</v>
      </c>
      <c r="AX391">
        <v>101.736419354839</v>
      </c>
      <c r="AY391">
        <v>9.9191212903225801E-2</v>
      </c>
      <c r="AZ391">
        <v>34.978119354838697</v>
      </c>
      <c r="BA391">
        <v>35.045164516128999</v>
      </c>
      <c r="BB391">
        <v>35.100580645161301</v>
      </c>
      <c r="BC391">
        <v>0</v>
      </c>
      <c r="BD391">
        <v>0</v>
      </c>
      <c r="BE391">
        <v>10003.8290322581</v>
      </c>
      <c r="BF391">
        <v>-2.1543788709677401E-2</v>
      </c>
      <c r="BG391">
        <v>1.91117E-3</v>
      </c>
      <c r="BH391">
        <v>1591807232</v>
      </c>
      <c r="BI391" t="s">
        <v>1093</v>
      </c>
      <c r="BJ391">
        <v>62</v>
      </c>
      <c r="BK391">
        <v>-1.68</v>
      </c>
      <c r="BL391">
        <v>0.36099999999999999</v>
      </c>
      <c r="BM391">
        <v>410</v>
      </c>
      <c r="BN391">
        <v>35</v>
      </c>
      <c r="BO391">
        <v>0.36</v>
      </c>
      <c r="BP391">
        <v>0.28999999999999998</v>
      </c>
      <c r="BQ391">
        <v>1.60301219512195</v>
      </c>
      <c r="BR391">
        <v>-7.4809965156830693E-2</v>
      </c>
      <c r="BS391">
        <v>2.5456584994293398E-2</v>
      </c>
      <c r="BT391">
        <v>1</v>
      </c>
      <c r="BU391">
        <v>4.29041829268293E-2</v>
      </c>
      <c r="BV391">
        <v>2.9507140766550598E-2</v>
      </c>
      <c r="BW391">
        <v>3.0606055500706302E-3</v>
      </c>
      <c r="BX391">
        <v>1</v>
      </c>
      <c r="BY391">
        <v>2</v>
      </c>
      <c r="BZ391">
        <v>2</v>
      </c>
      <c r="CA391" t="s">
        <v>289</v>
      </c>
      <c r="CB391">
        <v>100</v>
      </c>
      <c r="CC391">
        <v>100</v>
      </c>
      <c r="CD391">
        <v>-1.68</v>
      </c>
      <c r="CE391">
        <v>0.36099999999999999</v>
      </c>
      <c r="CF391">
        <v>2</v>
      </c>
      <c r="CG391">
        <v>1038.97</v>
      </c>
      <c r="CH391">
        <v>670.75300000000004</v>
      </c>
      <c r="CI391">
        <v>35.499899999999997</v>
      </c>
      <c r="CJ391">
        <v>38.104500000000002</v>
      </c>
      <c r="CK391">
        <v>30.000299999999999</v>
      </c>
      <c r="CL391">
        <v>37.759900000000002</v>
      </c>
      <c r="CM391">
        <v>37.819200000000002</v>
      </c>
      <c r="CN391">
        <v>31.327500000000001</v>
      </c>
      <c r="CO391">
        <v>-30</v>
      </c>
      <c r="CP391">
        <v>-30</v>
      </c>
      <c r="CQ391">
        <v>35.5</v>
      </c>
      <c r="CR391">
        <v>410</v>
      </c>
      <c r="CS391">
        <v>20</v>
      </c>
      <c r="CT391">
        <v>98.795100000000005</v>
      </c>
      <c r="CU391">
        <v>99.197100000000006</v>
      </c>
    </row>
    <row r="392" spans="1:99" x14ac:dyDescent="0.25">
      <c r="A392">
        <v>376</v>
      </c>
      <c r="B392">
        <v>1591807276.5</v>
      </c>
      <c r="C392">
        <v>21462</v>
      </c>
      <c r="D392" t="s">
        <v>1102</v>
      </c>
      <c r="E392" t="s">
        <v>1103</v>
      </c>
      <c r="F392">
        <v>1591807267.87097</v>
      </c>
      <c r="G392">
        <f t="shared" si="145"/>
        <v>1.0296209461636435E-4</v>
      </c>
      <c r="H392">
        <f t="shared" si="146"/>
        <v>-3.4831696682176601</v>
      </c>
      <c r="I392">
        <f t="shared" si="147"/>
        <v>411.59364516129</v>
      </c>
      <c r="J392">
        <f t="shared" si="148"/>
        <v>1545.6760948305218</v>
      </c>
      <c r="K392">
        <f t="shared" si="149"/>
        <v>157.4046833459814</v>
      </c>
      <c r="L392">
        <f t="shared" si="150"/>
        <v>41.914840761598718</v>
      </c>
      <c r="M392">
        <f t="shared" si="151"/>
        <v>4.7759304558372719E-3</v>
      </c>
      <c r="N392">
        <f t="shared" si="152"/>
        <v>2.7645537402008675</v>
      </c>
      <c r="O392">
        <f t="shared" si="153"/>
        <v>4.7713514780028839E-3</v>
      </c>
      <c r="P392">
        <f t="shared" si="154"/>
        <v>2.9825057015253052E-3</v>
      </c>
      <c r="Q392">
        <f t="shared" si="155"/>
        <v>-3.5994790914193509E-3</v>
      </c>
      <c r="R392">
        <f t="shared" si="156"/>
        <v>34.950652858846311</v>
      </c>
      <c r="S392">
        <f t="shared" si="157"/>
        <v>35.044412903225798</v>
      </c>
      <c r="T392">
        <f t="shared" si="158"/>
        <v>5.6622780334978158</v>
      </c>
      <c r="U392">
        <f t="shared" si="159"/>
        <v>63.177348874474006</v>
      </c>
      <c r="V392">
        <f t="shared" si="160"/>
        <v>3.5642976859609723</v>
      </c>
      <c r="W392">
        <f t="shared" si="161"/>
        <v>5.6417335476403334</v>
      </c>
      <c r="X392">
        <f t="shared" si="162"/>
        <v>2.0979803475368435</v>
      </c>
      <c r="Y392">
        <f t="shared" si="163"/>
        <v>-4.5406283725816676</v>
      </c>
      <c r="Z392">
        <f t="shared" si="164"/>
        <v>-9.7839269105408544</v>
      </c>
      <c r="AA392">
        <f t="shared" si="165"/>
        <v>-0.82660980626057057</v>
      </c>
      <c r="AB392">
        <f t="shared" si="166"/>
        <v>-15.154764568474512</v>
      </c>
      <c r="AC392">
        <v>-1.22401139918562E-3</v>
      </c>
      <c r="AD392">
        <v>2.3640741600833601E-2</v>
      </c>
      <c r="AE392">
        <v>2.68133611655221</v>
      </c>
      <c r="AF392">
        <v>0</v>
      </c>
      <c r="AG392">
        <v>0</v>
      </c>
      <c r="AH392">
        <f t="shared" si="167"/>
        <v>1</v>
      </c>
      <c r="AI392">
        <f t="shared" si="168"/>
        <v>0</v>
      </c>
      <c r="AJ392">
        <f t="shared" si="169"/>
        <v>52427.67137028771</v>
      </c>
      <c r="AK392">
        <f t="shared" si="170"/>
        <v>-1.8835578709677399E-2</v>
      </c>
      <c r="AL392">
        <f t="shared" si="171"/>
        <v>-9.2294335677419251E-3</v>
      </c>
      <c r="AM392">
        <f t="shared" si="172"/>
        <v>0.49</v>
      </c>
      <c r="AN392">
        <f t="shared" si="173"/>
        <v>0.39</v>
      </c>
      <c r="AO392">
        <v>4.63</v>
      </c>
      <c r="AP392">
        <v>0.5</v>
      </c>
      <c r="AQ392" t="s">
        <v>196</v>
      </c>
      <c r="AR392">
        <v>1591807267.87097</v>
      </c>
      <c r="AS392">
        <v>411.59364516129</v>
      </c>
      <c r="AT392">
        <v>410.00054838709701</v>
      </c>
      <c r="AU392">
        <v>35.000545161290297</v>
      </c>
      <c r="AV392">
        <v>34.954541935483903</v>
      </c>
      <c r="AW392">
        <v>999.99341935483903</v>
      </c>
      <c r="AX392">
        <v>101.73612903225801</v>
      </c>
      <c r="AY392">
        <v>9.9361516129032296E-2</v>
      </c>
      <c r="AZ392">
        <v>34.978767741935499</v>
      </c>
      <c r="BA392">
        <v>35.044412903225798</v>
      </c>
      <c r="BB392">
        <v>35.098012903225801</v>
      </c>
      <c r="BC392">
        <v>0</v>
      </c>
      <c r="BD392">
        <v>0</v>
      </c>
      <c r="BE392">
        <v>10005.203225806499</v>
      </c>
      <c r="BF392">
        <v>-1.8835578709677399E-2</v>
      </c>
      <c r="BG392">
        <v>1.91117E-3</v>
      </c>
      <c r="BH392">
        <v>1591807232</v>
      </c>
      <c r="BI392" t="s">
        <v>1093</v>
      </c>
      <c r="BJ392">
        <v>62</v>
      </c>
      <c r="BK392">
        <v>-1.68</v>
      </c>
      <c r="BL392">
        <v>0.36099999999999999</v>
      </c>
      <c r="BM392">
        <v>410</v>
      </c>
      <c r="BN392">
        <v>35</v>
      </c>
      <c r="BO392">
        <v>0.36</v>
      </c>
      <c r="BP392">
        <v>0.28999999999999998</v>
      </c>
      <c r="BQ392">
        <v>1.59615780487805</v>
      </c>
      <c r="BR392">
        <v>8.9161672473800392E-3</v>
      </c>
      <c r="BS392">
        <v>2.3977431107158099E-2</v>
      </c>
      <c r="BT392">
        <v>1</v>
      </c>
      <c r="BU392">
        <v>4.5331263414634199E-2</v>
      </c>
      <c r="BV392">
        <v>2.5067527526130399E-2</v>
      </c>
      <c r="BW392">
        <v>2.6114265798280098E-3</v>
      </c>
      <c r="BX392">
        <v>1</v>
      </c>
      <c r="BY392">
        <v>2</v>
      </c>
      <c r="BZ392">
        <v>2</v>
      </c>
      <c r="CA392" t="s">
        <v>289</v>
      </c>
      <c r="CB392">
        <v>100</v>
      </c>
      <c r="CC392">
        <v>100</v>
      </c>
      <c r="CD392">
        <v>-1.68</v>
      </c>
      <c r="CE392">
        <v>0.36099999999999999</v>
      </c>
      <c r="CF392">
        <v>2</v>
      </c>
      <c r="CG392">
        <v>1038.42</v>
      </c>
      <c r="CH392">
        <v>671.01300000000003</v>
      </c>
      <c r="CI392">
        <v>35.499899999999997</v>
      </c>
      <c r="CJ392">
        <v>38.104500000000002</v>
      </c>
      <c r="CK392">
        <v>30.000299999999999</v>
      </c>
      <c r="CL392">
        <v>37.760399999999997</v>
      </c>
      <c r="CM392">
        <v>37.819699999999997</v>
      </c>
      <c r="CN392">
        <v>31.328199999999999</v>
      </c>
      <c r="CO392">
        <v>-30</v>
      </c>
      <c r="CP392">
        <v>-30</v>
      </c>
      <c r="CQ392">
        <v>35.5</v>
      </c>
      <c r="CR392">
        <v>410</v>
      </c>
      <c r="CS392">
        <v>20</v>
      </c>
      <c r="CT392">
        <v>98.793199999999999</v>
      </c>
      <c r="CU392">
        <v>99.197000000000003</v>
      </c>
    </row>
    <row r="393" spans="1:99" x14ac:dyDescent="0.25">
      <c r="A393">
        <v>377</v>
      </c>
      <c r="B393">
        <v>1591807418.5999999</v>
      </c>
      <c r="C393">
        <v>21604.0999999046</v>
      </c>
      <c r="D393" t="s">
        <v>1105</v>
      </c>
      <c r="E393" t="s">
        <v>1106</v>
      </c>
      <c r="F393">
        <v>1591807410.5999999</v>
      </c>
      <c r="G393">
        <f t="shared" si="145"/>
        <v>1.4635853245853353E-4</v>
      </c>
      <c r="H393">
        <f t="shared" si="146"/>
        <v>-2.8667253064248341</v>
      </c>
      <c r="I393">
        <f t="shared" si="147"/>
        <v>414.07499999999999</v>
      </c>
      <c r="J393">
        <f t="shared" si="148"/>
        <v>1059.0248914607891</v>
      </c>
      <c r="K393">
        <f t="shared" si="149"/>
        <v>107.84586945108754</v>
      </c>
      <c r="L393">
        <f t="shared" si="150"/>
        <v>42.167354849763214</v>
      </c>
      <c r="M393">
        <f t="shared" si="151"/>
        <v>6.8524444487552648E-3</v>
      </c>
      <c r="N393">
        <f t="shared" si="152"/>
        <v>2.7650629179454813</v>
      </c>
      <c r="O393">
        <f t="shared" si="153"/>
        <v>6.8430240717532245E-3</v>
      </c>
      <c r="P393">
        <f t="shared" si="154"/>
        <v>4.2777353307812058E-3</v>
      </c>
      <c r="Q393">
        <f t="shared" si="155"/>
        <v>-6.9949414872580735E-3</v>
      </c>
      <c r="R393">
        <f t="shared" si="156"/>
        <v>34.940824039850746</v>
      </c>
      <c r="S393">
        <f t="shared" si="157"/>
        <v>35.037380645161299</v>
      </c>
      <c r="T393">
        <f t="shared" si="158"/>
        <v>5.6600740940567018</v>
      </c>
      <c r="U393">
        <f t="shared" si="159"/>
        <v>63.463602250828764</v>
      </c>
      <c r="V393">
        <f t="shared" si="160"/>
        <v>3.580849083425159</v>
      </c>
      <c r="W393">
        <f t="shared" si="161"/>
        <v>5.6423665793071134</v>
      </c>
      <c r="X393">
        <f t="shared" si="162"/>
        <v>2.0792250106315429</v>
      </c>
      <c r="Y393">
        <f t="shared" si="163"/>
        <v>-6.4544112814213284</v>
      </c>
      <c r="Z393">
        <f t="shared" si="164"/>
        <v>-8.4354425922276324</v>
      </c>
      <c r="AA393">
        <f t="shared" si="165"/>
        <v>-0.71253246416693361</v>
      </c>
      <c r="AB393">
        <f t="shared" si="166"/>
        <v>-15.609381279303152</v>
      </c>
      <c r="AC393">
        <v>-1.22348666071903E-3</v>
      </c>
      <c r="AD393">
        <v>2.36306067225922E-2</v>
      </c>
      <c r="AE393">
        <v>2.68061306171376</v>
      </c>
      <c r="AF393">
        <v>0</v>
      </c>
      <c r="AG393">
        <v>0</v>
      </c>
      <c r="AH393">
        <f t="shared" si="167"/>
        <v>1</v>
      </c>
      <c r="AI393">
        <f t="shared" si="168"/>
        <v>0</v>
      </c>
      <c r="AJ393">
        <f t="shared" si="169"/>
        <v>52405.785778905658</v>
      </c>
      <c r="AK393">
        <f t="shared" si="170"/>
        <v>-3.6603566129032303E-2</v>
      </c>
      <c r="AL393">
        <f t="shared" si="171"/>
        <v>-1.793574740322583E-2</v>
      </c>
      <c r="AM393">
        <f t="shared" si="172"/>
        <v>0.49</v>
      </c>
      <c r="AN393">
        <f t="shared" si="173"/>
        <v>0.39</v>
      </c>
      <c r="AO393">
        <v>14.58</v>
      </c>
      <c r="AP393">
        <v>0.5</v>
      </c>
      <c r="AQ393" t="s">
        <v>196</v>
      </c>
      <c r="AR393">
        <v>1591807410.5999999</v>
      </c>
      <c r="AS393">
        <v>414.07499999999999</v>
      </c>
      <c r="AT393">
        <v>409.983612903226</v>
      </c>
      <c r="AU393">
        <v>35.163222580645197</v>
      </c>
      <c r="AV393">
        <v>34.957332258064497</v>
      </c>
      <c r="AW393">
        <v>999.98500000000001</v>
      </c>
      <c r="AX393">
        <v>101.736838709677</v>
      </c>
      <c r="AY393">
        <v>9.8227038709677403E-2</v>
      </c>
      <c r="AZ393">
        <v>34.980793548387098</v>
      </c>
      <c r="BA393">
        <v>35.037380645161299</v>
      </c>
      <c r="BB393">
        <v>35.043970967741899</v>
      </c>
      <c r="BC393">
        <v>0</v>
      </c>
      <c r="BD393">
        <v>0</v>
      </c>
      <c r="BE393">
        <v>10000.844193548401</v>
      </c>
      <c r="BF393">
        <v>-3.6603566129032303E-2</v>
      </c>
      <c r="BG393">
        <v>1.91117E-3</v>
      </c>
      <c r="BH393">
        <v>1591807389.0999999</v>
      </c>
      <c r="BI393" t="s">
        <v>1107</v>
      </c>
      <c r="BJ393">
        <v>63</v>
      </c>
      <c r="BK393">
        <v>-1.7</v>
      </c>
      <c r="BL393">
        <v>0.36099999999999999</v>
      </c>
      <c r="BM393">
        <v>410</v>
      </c>
      <c r="BN393">
        <v>35</v>
      </c>
      <c r="BO393">
        <v>0.56000000000000005</v>
      </c>
      <c r="BP393">
        <v>0.23</v>
      </c>
      <c r="BQ393">
        <v>4.0914607317073202</v>
      </c>
      <c r="BR393">
        <v>-1.8923832752575E-2</v>
      </c>
      <c r="BS393">
        <v>3.5473351687603599E-2</v>
      </c>
      <c r="BT393">
        <v>1</v>
      </c>
      <c r="BU393">
        <v>0.20302190243902399</v>
      </c>
      <c r="BV393">
        <v>6.6062425087099599E-2</v>
      </c>
      <c r="BW393">
        <v>6.5534667898824103E-3</v>
      </c>
      <c r="BX393">
        <v>1</v>
      </c>
      <c r="BY393">
        <v>2</v>
      </c>
      <c r="BZ393">
        <v>2</v>
      </c>
      <c r="CA393" t="s">
        <v>289</v>
      </c>
      <c r="CB393">
        <v>100</v>
      </c>
      <c r="CC393">
        <v>100</v>
      </c>
      <c r="CD393">
        <v>-1.7</v>
      </c>
      <c r="CE393">
        <v>0.36099999999999999</v>
      </c>
      <c r="CF393">
        <v>2</v>
      </c>
      <c r="CG393">
        <v>1038.92</v>
      </c>
      <c r="CH393">
        <v>670.75400000000002</v>
      </c>
      <c r="CI393">
        <v>35.499899999999997</v>
      </c>
      <c r="CJ393">
        <v>38.140900000000002</v>
      </c>
      <c r="CK393">
        <v>30.0001</v>
      </c>
      <c r="CL393">
        <v>37.7956</v>
      </c>
      <c r="CM393">
        <v>37.851900000000001</v>
      </c>
      <c r="CN393">
        <v>31.339600000000001</v>
      </c>
      <c r="CO393">
        <v>-30</v>
      </c>
      <c r="CP393">
        <v>-30</v>
      </c>
      <c r="CQ393">
        <v>35.5</v>
      </c>
      <c r="CR393">
        <v>410</v>
      </c>
      <c r="CS393">
        <v>20</v>
      </c>
      <c r="CT393">
        <v>98.8048</v>
      </c>
      <c r="CU393">
        <v>99.205500000000001</v>
      </c>
    </row>
    <row r="394" spans="1:99" x14ac:dyDescent="0.25">
      <c r="A394">
        <v>378</v>
      </c>
      <c r="B394">
        <v>1591807423.5999999</v>
      </c>
      <c r="C394">
        <v>21609.0999999046</v>
      </c>
      <c r="D394" t="s">
        <v>1108</v>
      </c>
      <c r="E394" t="s">
        <v>1109</v>
      </c>
      <c r="F394">
        <v>1591807415.2451601</v>
      </c>
      <c r="G394">
        <f t="shared" si="145"/>
        <v>1.4914074945667432E-4</v>
      </c>
      <c r="H394">
        <f t="shared" si="146"/>
        <v>-2.8654688899730716</v>
      </c>
      <c r="I394">
        <f t="shared" si="147"/>
        <v>414.08480645161302</v>
      </c>
      <c r="J394">
        <f t="shared" si="148"/>
        <v>1046.340455458726</v>
      </c>
      <c r="K394">
        <f t="shared" si="149"/>
        <v>106.55401463558957</v>
      </c>
      <c r="L394">
        <f t="shared" si="150"/>
        <v>42.168300285853661</v>
      </c>
      <c r="M394">
        <f t="shared" si="151"/>
        <v>6.9842044130839229E-3</v>
      </c>
      <c r="N394">
        <f t="shared" si="152"/>
        <v>2.7646997792824091</v>
      </c>
      <c r="O394">
        <f t="shared" si="153"/>
        <v>6.9744172758626983E-3</v>
      </c>
      <c r="P394">
        <f t="shared" si="154"/>
        <v>4.3598889709543362E-3</v>
      </c>
      <c r="Q394">
        <f t="shared" si="155"/>
        <v>-5.269453291741927E-3</v>
      </c>
      <c r="R394">
        <f t="shared" si="156"/>
        <v>34.941786982085098</v>
      </c>
      <c r="S394">
        <f t="shared" si="157"/>
        <v>35.037516129032298</v>
      </c>
      <c r="T394">
        <f t="shared" si="158"/>
        <v>5.6601165482306124</v>
      </c>
      <c r="U394">
        <f t="shared" si="159"/>
        <v>63.46538441079236</v>
      </c>
      <c r="V394">
        <f t="shared" si="160"/>
        <v>3.5812900111303598</v>
      </c>
      <c r="W394">
        <f t="shared" si="161"/>
        <v>5.6429028901010758</v>
      </c>
      <c r="X394">
        <f t="shared" si="162"/>
        <v>2.0788265371002526</v>
      </c>
      <c r="Y394">
        <f t="shared" si="163"/>
        <v>-6.577107051039337</v>
      </c>
      <c r="Z394">
        <f t="shared" si="164"/>
        <v>-8.1987388136296495</v>
      </c>
      <c r="AA394">
        <f t="shared" si="165"/>
        <v>-0.69263556807299531</v>
      </c>
      <c r="AB394">
        <f t="shared" si="166"/>
        <v>-15.473750886033724</v>
      </c>
      <c r="AC394">
        <v>-1.22323574441523E-3</v>
      </c>
      <c r="AD394">
        <v>2.3625760487086998E-2</v>
      </c>
      <c r="AE394">
        <v>2.6802672422797902</v>
      </c>
      <c r="AF394">
        <v>0</v>
      </c>
      <c r="AG394">
        <v>0</v>
      </c>
      <c r="AH394">
        <f t="shared" si="167"/>
        <v>1</v>
      </c>
      <c r="AI394">
        <f t="shared" si="168"/>
        <v>0</v>
      </c>
      <c r="AJ394">
        <f t="shared" si="169"/>
        <v>52395.178014233963</v>
      </c>
      <c r="AK394">
        <f t="shared" si="170"/>
        <v>-2.7574323870967699E-2</v>
      </c>
      <c r="AL394">
        <f t="shared" si="171"/>
        <v>-1.3511418696774172E-2</v>
      </c>
      <c r="AM394">
        <f t="shared" si="172"/>
        <v>0.49</v>
      </c>
      <c r="AN394">
        <f t="shared" si="173"/>
        <v>0.39</v>
      </c>
      <c r="AO394">
        <v>14.58</v>
      </c>
      <c r="AP394">
        <v>0.5</v>
      </c>
      <c r="AQ394" t="s">
        <v>196</v>
      </c>
      <c r="AR394">
        <v>1591807415.2451601</v>
      </c>
      <c r="AS394">
        <v>414.08480645161302</v>
      </c>
      <c r="AT394">
        <v>409.99687096774198</v>
      </c>
      <c r="AU394">
        <v>35.167596774193498</v>
      </c>
      <c r="AV394">
        <v>34.9577903225806</v>
      </c>
      <c r="AW394">
        <v>999.96980645161295</v>
      </c>
      <c r="AX394">
        <v>101.736483870968</v>
      </c>
      <c r="AY394">
        <v>9.8453390322580603E-2</v>
      </c>
      <c r="AZ394">
        <v>34.982509677419401</v>
      </c>
      <c r="BA394">
        <v>35.037516129032298</v>
      </c>
      <c r="BB394">
        <v>35.042051612903201</v>
      </c>
      <c r="BC394">
        <v>0</v>
      </c>
      <c r="BD394">
        <v>0</v>
      </c>
      <c r="BE394">
        <v>9998.8280645161303</v>
      </c>
      <c r="BF394">
        <v>-2.7574323870967699E-2</v>
      </c>
      <c r="BG394">
        <v>1.9219590322580599E-3</v>
      </c>
      <c r="BH394">
        <v>1591807389.0999999</v>
      </c>
      <c r="BI394" t="s">
        <v>1107</v>
      </c>
      <c r="BJ394">
        <v>63</v>
      </c>
      <c r="BK394">
        <v>-1.7</v>
      </c>
      <c r="BL394">
        <v>0.36099999999999999</v>
      </c>
      <c r="BM394">
        <v>410</v>
      </c>
      <c r="BN394">
        <v>35</v>
      </c>
      <c r="BO394">
        <v>0.56000000000000005</v>
      </c>
      <c r="BP394">
        <v>0.23</v>
      </c>
      <c r="BQ394">
        <v>4.0919819512195099</v>
      </c>
      <c r="BR394">
        <v>-1.48647386759266E-2</v>
      </c>
      <c r="BS394">
        <v>3.8092900255182499E-2</v>
      </c>
      <c r="BT394">
        <v>1</v>
      </c>
      <c r="BU394">
        <v>0.20762734146341499</v>
      </c>
      <c r="BV394">
        <v>5.0608829268304498E-2</v>
      </c>
      <c r="BW394">
        <v>5.1647308555462998E-3</v>
      </c>
      <c r="BX394">
        <v>1</v>
      </c>
      <c r="BY394">
        <v>2</v>
      </c>
      <c r="BZ394">
        <v>2</v>
      </c>
      <c r="CA394" t="s">
        <v>289</v>
      </c>
      <c r="CB394">
        <v>100</v>
      </c>
      <c r="CC394">
        <v>100</v>
      </c>
      <c r="CD394">
        <v>-1.7</v>
      </c>
      <c r="CE394">
        <v>0.36099999999999999</v>
      </c>
      <c r="CF394">
        <v>2</v>
      </c>
      <c r="CG394">
        <v>1038.17</v>
      </c>
      <c r="CH394">
        <v>670.38499999999999</v>
      </c>
      <c r="CI394">
        <v>35.5</v>
      </c>
      <c r="CJ394">
        <v>38.140900000000002</v>
      </c>
      <c r="CK394">
        <v>30</v>
      </c>
      <c r="CL394">
        <v>37.7956</v>
      </c>
      <c r="CM394">
        <v>37.851900000000001</v>
      </c>
      <c r="CN394">
        <v>31.340599999999998</v>
      </c>
      <c r="CO394">
        <v>-30</v>
      </c>
      <c r="CP394">
        <v>-30</v>
      </c>
      <c r="CQ394">
        <v>35.5</v>
      </c>
      <c r="CR394">
        <v>410</v>
      </c>
      <c r="CS394">
        <v>20</v>
      </c>
      <c r="CT394">
        <v>98.804900000000004</v>
      </c>
      <c r="CU394">
        <v>99.204800000000006</v>
      </c>
    </row>
    <row r="395" spans="1:99" x14ac:dyDescent="0.25">
      <c r="A395">
        <v>379</v>
      </c>
      <c r="B395">
        <v>1591807428.5999999</v>
      </c>
      <c r="C395">
        <v>21614.0999999046</v>
      </c>
      <c r="D395" t="s">
        <v>1110</v>
      </c>
      <c r="E395" t="s">
        <v>1111</v>
      </c>
      <c r="F395">
        <v>1591807420.03548</v>
      </c>
      <c r="G395">
        <f t="shared" si="145"/>
        <v>1.5146767573473265E-4</v>
      </c>
      <c r="H395">
        <f t="shared" si="146"/>
        <v>-2.8589979310829055</v>
      </c>
      <c r="I395">
        <f t="shared" si="147"/>
        <v>414.082258064516</v>
      </c>
      <c r="J395">
        <f t="shared" si="148"/>
        <v>1034.7102038692803</v>
      </c>
      <c r="K395">
        <f t="shared" si="149"/>
        <v>105.36943484007305</v>
      </c>
      <c r="L395">
        <f t="shared" si="150"/>
        <v>42.167955188225356</v>
      </c>
      <c r="M395">
        <f t="shared" si="151"/>
        <v>7.096377203314734E-3</v>
      </c>
      <c r="N395">
        <f t="shared" si="152"/>
        <v>2.7652023719310126</v>
      </c>
      <c r="O395">
        <f t="shared" si="153"/>
        <v>7.0862752396571868E-3</v>
      </c>
      <c r="P395">
        <f t="shared" si="154"/>
        <v>4.4298284282097231E-3</v>
      </c>
      <c r="Q395">
        <f t="shared" si="155"/>
        <v>-4.0931367485806487E-3</v>
      </c>
      <c r="R395">
        <f t="shared" si="156"/>
        <v>34.941614735435316</v>
      </c>
      <c r="S395">
        <f t="shared" si="157"/>
        <v>35.035845161290297</v>
      </c>
      <c r="T395">
        <f t="shared" si="158"/>
        <v>5.6595929660940367</v>
      </c>
      <c r="U395">
        <f t="shared" si="159"/>
        <v>63.470391544296668</v>
      </c>
      <c r="V395">
        <f t="shared" si="160"/>
        <v>3.5816615021667197</v>
      </c>
      <c r="W395">
        <f t="shared" si="161"/>
        <v>5.6430430237176648</v>
      </c>
      <c r="X395">
        <f t="shared" si="162"/>
        <v>2.077931463927317</v>
      </c>
      <c r="Y395">
        <f t="shared" si="163"/>
        <v>-6.6797244999017096</v>
      </c>
      <c r="Z395">
        <f t="shared" si="164"/>
        <v>-7.884280943767191</v>
      </c>
      <c r="AA395">
        <f t="shared" si="165"/>
        <v>-0.66594490502093651</v>
      </c>
      <c r="AB395">
        <f t="shared" si="166"/>
        <v>-15.234043485438418</v>
      </c>
      <c r="AC395">
        <v>-1.22358302733808E-3</v>
      </c>
      <c r="AD395">
        <v>2.36324679620722E-2</v>
      </c>
      <c r="AE395">
        <v>2.6807458640966302</v>
      </c>
      <c r="AF395">
        <v>0</v>
      </c>
      <c r="AG395">
        <v>0</v>
      </c>
      <c r="AH395">
        <f t="shared" si="167"/>
        <v>1</v>
      </c>
      <c r="AI395">
        <f t="shared" si="168"/>
        <v>0</v>
      </c>
      <c r="AJ395">
        <f t="shared" si="169"/>
        <v>52409.360650566538</v>
      </c>
      <c r="AK395">
        <f t="shared" si="170"/>
        <v>-2.14188212903226E-2</v>
      </c>
      <c r="AL395">
        <f t="shared" si="171"/>
        <v>-1.0495222432258073E-2</v>
      </c>
      <c r="AM395">
        <f t="shared" si="172"/>
        <v>0.49</v>
      </c>
      <c r="AN395">
        <f t="shared" si="173"/>
        <v>0.39</v>
      </c>
      <c r="AO395">
        <v>14.58</v>
      </c>
      <c r="AP395">
        <v>0.5</v>
      </c>
      <c r="AQ395" t="s">
        <v>196</v>
      </c>
      <c r="AR395">
        <v>1591807420.03548</v>
      </c>
      <c r="AS395">
        <v>414.082258064516</v>
      </c>
      <c r="AT395">
        <v>410.00519354838701</v>
      </c>
      <c r="AU395">
        <v>35.171316129032299</v>
      </c>
      <c r="AV395">
        <v>34.958238709677403</v>
      </c>
      <c r="AW395">
        <v>999.97758064516097</v>
      </c>
      <c r="AX395">
        <v>101.736096774194</v>
      </c>
      <c r="AY395">
        <v>9.8633806451612904E-2</v>
      </c>
      <c r="AZ395">
        <v>34.982958064516097</v>
      </c>
      <c r="BA395">
        <v>35.035845161290297</v>
      </c>
      <c r="BB395">
        <v>35.037996774193502</v>
      </c>
      <c r="BC395">
        <v>0</v>
      </c>
      <c r="BD395">
        <v>0</v>
      </c>
      <c r="BE395">
        <v>10001.7048387097</v>
      </c>
      <c r="BF395">
        <v>-2.14188212903226E-2</v>
      </c>
      <c r="BG395">
        <v>1.93274806451613E-3</v>
      </c>
      <c r="BH395">
        <v>1591807389.0999999</v>
      </c>
      <c r="BI395" t="s">
        <v>1107</v>
      </c>
      <c r="BJ395">
        <v>63</v>
      </c>
      <c r="BK395">
        <v>-1.7</v>
      </c>
      <c r="BL395">
        <v>0.36099999999999999</v>
      </c>
      <c r="BM395">
        <v>410</v>
      </c>
      <c r="BN395">
        <v>35</v>
      </c>
      <c r="BO395">
        <v>0.56000000000000005</v>
      </c>
      <c r="BP395">
        <v>0.23</v>
      </c>
      <c r="BQ395">
        <v>4.0792365853658499</v>
      </c>
      <c r="BR395">
        <v>-9.70534494773371E-2</v>
      </c>
      <c r="BS395">
        <v>3.0580087384404899E-2</v>
      </c>
      <c r="BT395">
        <v>1</v>
      </c>
      <c r="BU395">
        <v>0.21165358536585399</v>
      </c>
      <c r="BV395">
        <v>3.7502111498241002E-2</v>
      </c>
      <c r="BW395">
        <v>3.8017977260803499E-3</v>
      </c>
      <c r="BX395">
        <v>1</v>
      </c>
      <c r="BY395">
        <v>2</v>
      </c>
      <c r="BZ395">
        <v>2</v>
      </c>
      <c r="CA395" t="s">
        <v>289</v>
      </c>
      <c r="CB395">
        <v>100</v>
      </c>
      <c r="CC395">
        <v>100</v>
      </c>
      <c r="CD395">
        <v>-1.7</v>
      </c>
      <c r="CE395">
        <v>0.36099999999999999</v>
      </c>
      <c r="CF395">
        <v>2</v>
      </c>
      <c r="CG395">
        <v>1039.27</v>
      </c>
      <c r="CH395">
        <v>670.32</v>
      </c>
      <c r="CI395">
        <v>35.5</v>
      </c>
      <c r="CJ395">
        <v>38.140900000000002</v>
      </c>
      <c r="CK395">
        <v>30.0001</v>
      </c>
      <c r="CL395">
        <v>37.7956</v>
      </c>
      <c r="CM395">
        <v>37.8523</v>
      </c>
      <c r="CN395">
        <v>31.339099999999998</v>
      </c>
      <c r="CO395">
        <v>-30</v>
      </c>
      <c r="CP395">
        <v>-30</v>
      </c>
      <c r="CQ395">
        <v>35.5</v>
      </c>
      <c r="CR395">
        <v>410</v>
      </c>
      <c r="CS395">
        <v>20</v>
      </c>
      <c r="CT395">
        <v>98.805099999999996</v>
      </c>
      <c r="CU395">
        <v>99.203800000000001</v>
      </c>
    </row>
    <row r="396" spans="1:99" x14ac:dyDescent="0.25">
      <c r="A396">
        <v>380</v>
      </c>
      <c r="B396">
        <v>1591807433.5999999</v>
      </c>
      <c r="C396">
        <v>21619.0999999046</v>
      </c>
      <c r="D396" t="s">
        <v>1112</v>
      </c>
      <c r="E396" t="s">
        <v>1113</v>
      </c>
      <c r="F396">
        <v>1591807424.9709699</v>
      </c>
      <c r="G396">
        <f t="shared" si="145"/>
        <v>1.53151719738988E-4</v>
      </c>
      <c r="H396">
        <f t="shared" si="146"/>
        <v>-2.8678005311910133</v>
      </c>
      <c r="I396">
        <f t="shared" si="147"/>
        <v>414.08203225806398</v>
      </c>
      <c r="J396">
        <f t="shared" si="148"/>
        <v>1029.3264958362829</v>
      </c>
      <c r="K396">
        <f t="shared" si="149"/>
        <v>104.82049866009237</v>
      </c>
      <c r="L396">
        <f t="shared" si="150"/>
        <v>42.167655533058664</v>
      </c>
      <c r="M396">
        <f t="shared" si="151"/>
        <v>7.1793933706316843E-3</v>
      </c>
      <c r="N396">
        <f t="shared" si="152"/>
        <v>2.7644572717680171</v>
      </c>
      <c r="O396">
        <f t="shared" si="153"/>
        <v>7.1690510746077792E-3</v>
      </c>
      <c r="P396">
        <f t="shared" si="154"/>
        <v>4.4815848743654466E-3</v>
      </c>
      <c r="Q396">
        <f t="shared" si="155"/>
        <v>-4.054077511354847E-3</v>
      </c>
      <c r="R396">
        <f t="shared" si="156"/>
        <v>34.940470991856195</v>
      </c>
      <c r="S396">
        <f t="shared" si="157"/>
        <v>35.0330612903226</v>
      </c>
      <c r="T396">
        <f t="shared" si="158"/>
        <v>5.6587207596085314</v>
      </c>
      <c r="U396">
        <f t="shared" si="159"/>
        <v>63.477939542146991</v>
      </c>
      <c r="V396">
        <f t="shared" si="160"/>
        <v>3.5819536887829115</v>
      </c>
      <c r="W396">
        <f t="shared" si="161"/>
        <v>5.6428323203600961</v>
      </c>
      <c r="X396">
        <f t="shared" si="162"/>
        <v>2.0767670708256198</v>
      </c>
      <c r="Y396">
        <f t="shared" si="163"/>
        <v>-6.7539908404893705</v>
      </c>
      <c r="Z396">
        <f t="shared" si="164"/>
        <v>-7.5677355970290021</v>
      </c>
      <c r="AA396">
        <f t="shared" si="165"/>
        <v>-0.63936945470142914</v>
      </c>
      <c r="AB396">
        <f t="shared" si="166"/>
        <v>-14.965149969731158</v>
      </c>
      <c r="AC396">
        <v>-1.2230681983471799E-3</v>
      </c>
      <c r="AD396">
        <v>2.36225244769456E-2</v>
      </c>
      <c r="AE396">
        <v>2.6800362994532798</v>
      </c>
      <c r="AF396">
        <v>1</v>
      </c>
      <c r="AG396">
        <v>0</v>
      </c>
      <c r="AH396">
        <f t="shared" si="167"/>
        <v>1</v>
      </c>
      <c r="AI396">
        <f t="shared" si="168"/>
        <v>0</v>
      </c>
      <c r="AJ396">
        <f t="shared" si="169"/>
        <v>52388.303712354704</v>
      </c>
      <c r="AK396">
        <f t="shared" si="170"/>
        <v>-2.1214429677419398E-2</v>
      </c>
      <c r="AL396">
        <f t="shared" si="171"/>
        <v>-1.0395070541935504E-2</v>
      </c>
      <c r="AM396">
        <f t="shared" si="172"/>
        <v>0.49</v>
      </c>
      <c r="AN396">
        <f t="shared" si="173"/>
        <v>0.39</v>
      </c>
      <c r="AO396">
        <v>14.58</v>
      </c>
      <c r="AP396">
        <v>0.5</v>
      </c>
      <c r="AQ396" t="s">
        <v>196</v>
      </c>
      <c r="AR396">
        <v>1591807424.9709699</v>
      </c>
      <c r="AS396">
        <v>414.08203225806398</v>
      </c>
      <c r="AT396">
        <v>409.99316129032297</v>
      </c>
      <c r="AU396">
        <v>35.174416129032302</v>
      </c>
      <c r="AV396">
        <v>34.958970967741898</v>
      </c>
      <c r="AW396">
        <v>999.98035483871001</v>
      </c>
      <c r="AX396">
        <v>101.73509677419401</v>
      </c>
      <c r="AY396">
        <v>9.8965677419354803E-2</v>
      </c>
      <c r="AZ396">
        <v>34.982283870967699</v>
      </c>
      <c r="BA396">
        <v>35.0330612903226</v>
      </c>
      <c r="BB396">
        <v>35.035293548387102</v>
      </c>
      <c r="BC396">
        <v>0</v>
      </c>
      <c r="BD396">
        <v>0</v>
      </c>
      <c r="BE396">
        <v>9997.5948387096796</v>
      </c>
      <c r="BF396">
        <v>-2.1214429677419398E-2</v>
      </c>
      <c r="BG396">
        <v>1.94816096774193E-3</v>
      </c>
      <c r="BH396">
        <v>1591807389.0999999</v>
      </c>
      <c r="BI396" t="s">
        <v>1107</v>
      </c>
      <c r="BJ396">
        <v>63</v>
      </c>
      <c r="BK396">
        <v>-1.7</v>
      </c>
      <c r="BL396">
        <v>0.36099999999999999</v>
      </c>
      <c r="BM396">
        <v>410</v>
      </c>
      <c r="BN396">
        <v>35</v>
      </c>
      <c r="BO396">
        <v>0.56000000000000005</v>
      </c>
      <c r="BP396">
        <v>0.23</v>
      </c>
      <c r="BQ396">
        <v>4.0850600000000004</v>
      </c>
      <c r="BR396">
        <v>1.0897212543549001E-2</v>
      </c>
      <c r="BS396">
        <v>3.44915879458223E-2</v>
      </c>
      <c r="BT396">
        <v>1</v>
      </c>
      <c r="BU396">
        <v>0.214457634146341</v>
      </c>
      <c r="BV396">
        <v>2.9375351916375001E-2</v>
      </c>
      <c r="BW396">
        <v>3.10212159309499E-3</v>
      </c>
      <c r="BX396">
        <v>1</v>
      </c>
      <c r="BY396">
        <v>2</v>
      </c>
      <c r="BZ396">
        <v>2</v>
      </c>
      <c r="CA396" t="s">
        <v>289</v>
      </c>
      <c r="CB396">
        <v>100</v>
      </c>
      <c r="CC396">
        <v>100</v>
      </c>
      <c r="CD396">
        <v>-1.7</v>
      </c>
      <c r="CE396">
        <v>0.36099999999999999</v>
      </c>
      <c r="CF396">
        <v>2</v>
      </c>
      <c r="CG396">
        <v>1036.98</v>
      </c>
      <c r="CH396">
        <v>670.33100000000002</v>
      </c>
      <c r="CI396">
        <v>35.5</v>
      </c>
      <c r="CJ396">
        <v>38.1434</v>
      </c>
      <c r="CK396">
        <v>30.0001</v>
      </c>
      <c r="CL396">
        <v>37.796199999999999</v>
      </c>
      <c r="CM396">
        <v>37.855499999999999</v>
      </c>
      <c r="CN396">
        <v>31.340800000000002</v>
      </c>
      <c r="CO396">
        <v>-30</v>
      </c>
      <c r="CP396">
        <v>-30</v>
      </c>
      <c r="CQ396">
        <v>35.5</v>
      </c>
      <c r="CR396">
        <v>410</v>
      </c>
      <c r="CS396">
        <v>20</v>
      </c>
      <c r="CT396">
        <v>98.805899999999994</v>
      </c>
      <c r="CU396">
        <v>99.203900000000004</v>
      </c>
    </row>
    <row r="397" spans="1:99" x14ac:dyDescent="0.25">
      <c r="A397">
        <v>381</v>
      </c>
      <c r="B397">
        <v>1591807438.5999999</v>
      </c>
      <c r="C397">
        <v>21624.0999999046</v>
      </c>
      <c r="D397" t="s">
        <v>1114</v>
      </c>
      <c r="E397" t="s">
        <v>1115</v>
      </c>
      <c r="F397">
        <v>1591807429.9709699</v>
      </c>
      <c r="G397">
        <f t="shared" si="145"/>
        <v>1.5538993759218529E-4</v>
      </c>
      <c r="H397">
        <f t="shared" si="146"/>
        <v>-2.8568573501397001</v>
      </c>
      <c r="I397">
        <f t="shared" si="147"/>
        <v>414.06574193548403</v>
      </c>
      <c r="J397">
        <f t="shared" si="148"/>
        <v>1017.7818032486524</v>
      </c>
      <c r="K397">
        <f t="shared" si="149"/>
        <v>103.64530333785856</v>
      </c>
      <c r="L397">
        <f t="shared" si="150"/>
        <v>42.166178730780466</v>
      </c>
      <c r="M397">
        <f t="shared" si="151"/>
        <v>7.2856790197476842E-3</v>
      </c>
      <c r="N397">
        <f t="shared" si="152"/>
        <v>2.7651661883451064</v>
      </c>
      <c r="O397">
        <f t="shared" si="153"/>
        <v>7.2750312083196033E-3</v>
      </c>
      <c r="P397">
        <f t="shared" si="154"/>
        <v>4.5478498515076175E-3</v>
      </c>
      <c r="Q397">
        <f t="shared" si="155"/>
        <v>-4.8777059357419271E-3</v>
      </c>
      <c r="R397">
        <f t="shared" si="156"/>
        <v>34.940568472137436</v>
      </c>
      <c r="S397">
        <f t="shared" si="157"/>
        <v>35.032974193548398</v>
      </c>
      <c r="T397">
        <f t="shared" si="158"/>
        <v>5.6586934734572436</v>
      </c>
      <c r="U397">
        <f t="shared" si="159"/>
        <v>63.480986422607522</v>
      </c>
      <c r="V397">
        <f t="shared" si="160"/>
        <v>3.5822651356578983</v>
      </c>
      <c r="W397">
        <f t="shared" si="161"/>
        <v>5.6430520972215765</v>
      </c>
      <c r="X397">
        <f t="shared" si="162"/>
        <v>2.0764283377993453</v>
      </c>
      <c r="Y397">
        <f t="shared" si="163"/>
        <v>-6.8526962478153708</v>
      </c>
      <c r="Z397">
        <f t="shared" si="164"/>
        <v>-7.4518584206640632</v>
      </c>
      <c r="AA397">
        <f t="shared" si="165"/>
        <v>-0.62941990956635052</v>
      </c>
      <c r="AB397">
        <f t="shared" si="166"/>
        <v>-14.938852283981525</v>
      </c>
      <c r="AC397">
        <v>-1.2235580229994201E-3</v>
      </c>
      <c r="AD397">
        <v>2.3631985024487E-2</v>
      </c>
      <c r="AE397">
        <v>2.6807114064084199</v>
      </c>
      <c r="AF397">
        <v>0</v>
      </c>
      <c r="AG397">
        <v>0</v>
      </c>
      <c r="AH397">
        <f t="shared" si="167"/>
        <v>1</v>
      </c>
      <c r="AI397">
        <f t="shared" si="168"/>
        <v>0</v>
      </c>
      <c r="AJ397">
        <f t="shared" si="169"/>
        <v>52408.310847427732</v>
      </c>
      <c r="AK397">
        <f t="shared" si="170"/>
        <v>-2.5524363870967699E-2</v>
      </c>
      <c r="AL397">
        <f t="shared" si="171"/>
        <v>-1.2506938296774172E-2</v>
      </c>
      <c r="AM397">
        <f t="shared" si="172"/>
        <v>0.49</v>
      </c>
      <c r="AN397">
        <f t="shared" si="173"/>
        <v>0.39</v>
      </c>
      <c r="AO397">
        <v>14.58</v>
      </c>
      <c r="AP397">
        <v>0.5</v>
      </c>
      <c r="AQ397" t="s">
        <v>196</v>
      </c>
      <c r="AR397">
        <v>1591807429.9709699</v>
      </c>
      <c r="AS397">
        <v>414.06574193548403</v>
      </c>
      <c r="AT397">
        <v>409.99422580645199</v>
      </c>
      <c r="AU397">
        <v>35.177322580645203</v>
      </c>
      <c r="AV397">
        <v>34.958732258064501</v>
      </c>
      <c r="AW397">
        <v>999.99306451612904</v>
      </c>
      <c r="AX397">
        <v>101.735258064516</v>
      </c>
      <c r="AY397">
        <v>9.9244190322580694E-2</v>
      </c>
      <c r="AZ397">
        <v>34.982987096774202</v>
      </c>
      <c r="BA397">
        <v>35.032974193548398</v>
      </c>
      <c r="BB397">
        <v>35.034806451612901</v>
      </c>
      <c r="BC397">
        <v>0</v>
      </c>
      <c r="BD397">
        <v>0</v>
      </c>
      <c r="BE397">
        <v>10001.582903225801</v>
      </c>
      <c r="BF397">
        <v>-2.5524363870967699E-2</v>
      </c>
      <c r="BG397">
        <v>2.0221429032258099E-3</v>
      </c>
      <c r="BH397">
        <v>1591807389.0999999</v>
      </c>
      <c r="BI397" t="s">
        <v>1107</v>
      </c>
      <c r="BJ397">
        <v>63</v>
      </c>
      <c r="BK397">
        <v>-1.7</v>
      </c>
      <c r="BL397">
        <v>0.36099999999999999</v>
      </c>
      <c r="BM397">
        <v>410</v>
      </c>
      <c r="BN397">
        <v>35</v>
      </c>
      <c r="BO397">
        <v>0.56000000000000005</v>
      </c>
      <c r="BP397">
        <v>0.23</v>
      </c>
      <c r="BQ397">
        <v>4.0792707317073198</v>
      </c>
      <c r="BR397">
        <v>-6.7108641114956305E-2</v>
      </c>
      <c r="BS397">
        <v>3.5443769165190903E-2</v>
      </c>
      <c r="BT397">
        <v>1</v>
      </c>
      <c r="BU397">
        <v>0.21746426829268301</v>
      </c>
      <c r="BV397">
        <v>3.7947993031358103E-2</v>
      </c>
      <c r="BW397">
        <v>3.9788873859985096E-3</v>
      </c>
      <c r="BX397">
        <v>1</v>
      </c>
      <c r="BY397">
        <v>2</v>
      </c>
      <c r="BZ397">
        <v>2</v>
      </c>
      <c r="CA397" t="s">
        <v>289</v>
      </c>
      <c r="CB397">
        <v>100</v>
      </c>
      <c r="CC397">
        <v>100</v>
      </c>
      <c r="CD397">
        <v>-1.7</v>
      </c>
      <c r="CE397">
        <v>0.36099999999999999</v>
      </c>
      <c r="CF397">
        <v>2</v>
      </c>
      <c r="CG397">
        <v>1037.19</v>
      </c>
      <c r="CH397">
        <v>670.51499999999999</v>
      </c>
      <c r="CI397">
        <v>35.5</v>
      </c>
      <c r="CJ397">
        <v>38.144599999999997</v>
      </c>
      <c r="CK397">
        <v>30.0001</v>
      </c>
      <c r="CL397">
        <v>37.799199999999999</v>
      </c>
      <c r="CM397">
        <v>37.855499999999999</v>
      </c>
      <c r="CN397">
        <v>31.342400000000001</v>
      </c>
      <c r="CO397">
        <v>-30</v>
      </c>
      <c r="CP397">
        <v>-30</v>
      </c>
      <c r="CQ397">
        <v>35.5</v>
      </c>
      <c r="CR397">
        <v>410</v>
      </c>
      <c r="CS397">
        <v>20</v>
      </c>
      <c r="CT397">
        <v>98.806600000000003</v>
      </c>
      <c r="CU397">
        <v>99.203500000000005</v>
      </c>
    </row>
    <row r="398" spans="1:99" x14ac:dyDescent="0.25">
      <c r="A398">
        <v>382</v>
      </c>
      <c r="B398">
        <v>1591807443.5999999</v>
      </c>
      <c r="C398">
        <v>21629.0999999046</v>
      </c>
      <c r="D398" t="s">
        <v>1116</v>
      </c>
      <c r="E398" t="s">
        <v>1117</v>
      </c>
      <c r="F398">
        <v>1591807434.9709699</v>
      </c>
      <c r="G398">
        <f t="shared" si="145"/>
        <v>1.578633628352214E-4</v>
      </c>
      <c r="H398">
        <f t="shared" si="146"/>
        <v>-2.8734320327556278</v>
      </c>
      <c r="I398">
        <f t="shared" si="147"/>
        <v>414.08032258064497</v>
      </c>
      <c r="J398">
        <f t="shared" si="148"/>
        <v>1011.6726129855979</v>
      </c>
      <c r="K398">
        <f t="shared" si="149"/>
        <v>103.02390941963162</v>
      </c>
      <c r="L398">
        <f t="shared" si="150"/>
        <v>42.167963329662179</v>
      </c>
      <c r="M398">
        <f t="shared" si="151"/>
        <v>7.401458739455369E-3</v>
      </c>
      <c r="N398">
        <f t="shared" si="152"/>
        <v>2.7658095736285842</v>
      </c>
      <c r="O398">
        <f t="shared" si="153"/>
        <v>7.3904726492406607E-3</v>
      </c>
      <c r="P398">
        <f t="shared" si="154"/>
        <v>4.6200310823862785E-3</v>
      </c>
      <c r="Q398">
        <f t="shared" si="155"/>
        <v>-5.779934653161279E-3</v>
      </c>
      <c r="R398">
        <f t="shared" si="156"/>
        <v>34.94036839977003</v>
      </c>
      <c r="S398">
        <f t="shared" si="157"/>
        <v>35.034364516129003</v>
      </c>
      <c r="T398">
        <f t="shared" si="158"/>
        <v>5.6591290549365096</v>
      </c>
      <c r="U398">
        <f t="shared" si="159"/>
        <v>63.485131581224231</v>
      </c>
      <c r="V398">
        <f t="shared" si="160"/>
        <v>3.5825924955292794</v>
      </c>
      <c r="W398">
        <f t="shared" si="161"/>
        <v>5.6431992913894087</v>
      </c>
      <c r="X398">
        <f t="shared" si="162"/>
        <v>2.0765365594072303</v>
      </c>
      <c r="Y398">
        <f t="shared" si="163"/>
        <v>-6.9617743010332633</v>
      </c>
      <c r="Z398">
        <f t="shared" si="164"/>
        <v>-7.5906775819347976</v>
      </c>
      <c r="AA398">
        <f t="shared" si="165"/>
        <v>-0.64100191223729319</v>
      </c>
      <c r="AB398">
        <f t="shared" si="166"/>
        <v>-15.199233729858516</v>
      </c>
      <c r="AC398">
        <v>-1.2240026771867601E-3</v>
      </c>
      <c r="AD398">
        <v>2.3640573142826301E-2</v>
      </c>
      <c r="AE398">
        <v>2.6813240999129002</v>
      </c>
      <c r="AF398">
        <v>0</v>
      </c>
      <c r="AG398">
        <v>0</v>
      </c>
      <c r="AH398">
        <f t="shared" si="167"/>
        <v>1</v>
      </c>
      <c r="AI398">
        <f t="shared" si="168"/>
        <v>0</v>
      </c>
      <c r="AJ398">
        <f t="shared" si="169"/>
        <v>52426.506498987867</v>
      </c>
      <c r="AK398">
        <f t="shared" si="170"/>
        <v>-3.0245602580645101E-2</v>
      </c>
      <c r="AL398">
        <f t="shared" si="171"/>
        <v>-1.4820345264516099E-2</v>
      </c>
      <c r="AM398">
        <f t="shared" si="172"/>
        <v>0.49</v>
      </c>
      <c r="AN398">
        <f t="shared" si="173"/>
        <v>0.39</v>
      </c>
      <c r="AO398">
        <v>14.58</v>
      </c>
      <c r="AP398">
        <v>0.5</v>
      </c>
      <c r="AQ398" t="s">
        <v>196</v>
      </c>
      <c r="AR398">
        <v>1591807434.9709699</v>
      </c>
      <c r="AS398">
        <v>414.08032258064497</v>
      </c>
      <c r="AT398">
        <v>409.98616129032303</v>
      </c>
      <c r="AU398">
        <v>35.180287096774201</v>
      </c>
      <c r="AV398">
        <v>34.958219354838697</v>
      </c>
      <c r="AW398">
        <v>999.99900000000002</v>
      </c>
      <c r="AX398">
        <v>101.735741935484</v>
      </c>
      <c r="AY398">
        <v>9.9484299999999998E-2</v>
      </c>
      <c r="AZ398">
        <v>34.9834580645161</v>
      </c>
      <c r="BA398">
        <v>35.034364516129003</v>
      </c>
      <c r="BB398">
        <v>35.033732258064497</v>
      </c>
      <c r="BC398">
        <v>0</v>
      </c>
      <c r="BD398">
        <v>0</v>
      </c>
      <c r="BE398">
        <v>10005.17</v>
      </c>
      <c r="BF398">
        <v>-3.0245602580645101E-2</v>
      </c>
      <c r="BG398">
        <v>2.0005648387096801E-3</v>
      </c>
      <c r="BH398">
        <v>1591807389.0999999</v>
      </c>
      <c r="BI398" t="s">
        <v>1107</v>
      </c>
      <c r="BJ398">
        <v>63</v>
      </c>
      <c r="BK398">
        <v>-1.7</v>
      </c>
      <c r="BL398">
        <v>0.36099999999999999</v>
      </c>
      <c r="BM398">
        <v>410</v>
      </c>
      <c r="BN398">
        <v>35</v>
      </c>
      <c r="BO398">
        <v>0.56000000000000005</v>
      </c>
      <c r="BP398">
        <v>0.23</v>
      </c>
      <c r="BQ398">
        <v>4.0857297560975603</v>
      </c>
      <c r="BR398">
        <v>0.22131365853663401</v>
      </c>
      <c r="BS398">
        <v>3.63006726731872E-2</v>
      </c>
      <c r="BT398">
        <v>0</v>
      </c>
      <c r="BU398">
        <v>0.22090548780487801</v>
      </c>
      <c r="BV398">
        <v>4.4935484320559799E-2</v>
      </c>
      <c r="BW398">
        <v>4.6286533843322396E-3</v>
      </c>
      <c r="BX398">
        <v>1</v>
      </c>
      <c r="BY398">
        <v>1</v>
      </c>
      <c r="BZ398">
        <v>2</v>
      </c>
      <c r="CA398" t="s">
        <v>203</v>
      </c>
      <c r="CB398">
        <v>100</v>
      </c>
      <c r="CC398">
        <v>100</v>
      </c>
      <c r="CD398">
        <v>-1.7</v>
      </c>
      <c r="CE398">
        <v>0.36099999999999999</v>
      </c>
      <c r="CF398">
        <v>2</v>
      </c>
      <c r="CG398">
        <v>1039.7</v>
      </c>
      <c r="CH398">
        <v>670.53899999999999</v>
      </c>
      <c r="CI398">
        <v>35.5</v>
      </c>
      <c r="CJ398">
        <v>38.144599999999997</v>
      </c>
      <c r="CK398">
        <v>30.0002</v>
      </c>
      <c r="CL398">
        <v>37.799199999999999</v>
      </c>
      <c r="CM398">
        <v>37.855499999999999</v>
      </c>
      <c r="CN398">
        <v>31.343</v>
      </c>
      <c r="CO398">
        <v>-30</v>
      </c>
      <c r="CP398">
        <v>-30</v>
      </c>
      <c r="CQ398">
        <v>35.5</v>
      </c>
      <c r="CR398">
        <v>410</v>
      </c>
      <c r="CS398">
        <v>20</v>
      </c>
      <c r="CT398">
        <v>98.806799999999996</v>
      </c>
      <c r="CU398">
        <v>99.202799999999996</v>
      </c>
    </row>
    <row r="399" spans="1:99" x14ac:dyDescent="0.25">
      <c r="A399">
        <v>383</v>
      </c>
      <c r="B399">
        <v>1591814217.5999999</v>
      </c>
      <c r="C399">
        <v>28403.0999999046</v>
      </c>
      <c r="D399" t="s">
        <v>1120</v>
      </c>
      <c r="E399" t="s">
        <v>1121</v>
      </c>
      <c r="F399">
        <v>1591814209.5999999</v>
      </c>
      <c r="G399">
        <f t="shared" si="145"/>
        <v>4.9656156307276351E-4</v>
      </c>
      <c r="H399">
        <f t="shared" si="146"/>
        <v>-4.7544642779551323</v>
      </c>
      <c r="I399">
        <f t="shared" si="147"/>
        <v>411.84422580645202</v>
      </c>
      <c r="J399">
        <f t="shared" si="148"/>
        <v>1004.7404993407406</v>
      </c>
      <c r="K399">
        <f t="shared" si="149"/>
        <v>102.27648201616455</v>
      </c>
      <c r="L399">
        <f t="shared" si="150"/>
        <v>41.923241455672475</v>
      </c>
      <c r="M399">
        <f t="shared" si="151"/>
        <v>1.1905750610695806E-2</v>
      </c>
      <c r="N399">
        <f t="shared" si="152"/>
        <v>2.7567858934937761</v>
      </c>
      <c r="O399">
        <f t="shared" si="153"/>
        <v>1.1877259179603182E-2</v>
      </c>
      <c r="P399">
        <f t="shared" si="154"/>
        <v>7.4258410987102716E-3</v>
      </c>
      <c r="Q399">
        <f t="shared" si="155"/>
        <v>-1.5456729587419352E-2</v>
      </c>
      <c r="R399">
        <f t="shared" si="156"/>
        <v>40.098802539409803</v>
      </c>
      <c r="S399">
        <f t="shared" si="157"/>
        <v>40.336154838709703</v>
      </c>
      <c r="T399">
        <f t="shared" si="158"/>
        <v>7.5478323028911367</v>
      </c>
      <c r="U399">
        <f t="shared" si="159"/>
        <v>46.936628610400248</v>
      </c>
      <c r="V399">
        <f t="shared" si="160"/>
        <v>3.5234900971627776</v>
      </c>
      <c r="W399">
        <f t="shared" si="161"/>
        <v>7.5069092124397709</v>
      </c>
      <c r="X399">
        <f t="shared" si="162"/>
        <v>4.0243422057283595</v>
      </c>
      <c r="Y399">
        <f t="shared" si="163"/>
        <v>-21.898364931508869</v>
      </c>
      <c r="Z399">
        <f t="shared" si="164"/>
        <v>-15.155316905485034</v>
      </c>
      <c r="AA399">
        <f t="shared" si="165"/>
        <v>-1.3511162345851109</v>
      </c>
      <c r="AB399">
        <f t="shared" si="166"/>
        <v>-38.420254801166436</v>
      </c>
      <c r="AC399">
        <v>-1.22405074774921E-3</v>
      </c>
      <c r="AD399">
        <v>2.3641501584951902E-2</v>
      </c>
      <c r="AE399">
        <v>2.68139032789554</v>
      </c>
      <c r="AF399">
        <v>3</v>
      </c>
      <c r="AG399">
        <v>0</v>
      </c>
      <c r="AH399">
        <f t="shared" si="167"/>
        <v>1</v>
      </c>
      <c r="AI399">
        <f t="shared" si="168"/>
        <v>0</v>
      </c>
      <c r="AJ399">
        <f t="shared" si="169"/>
        <v>51548.814150308419</v>
      </c>
      <c r="AK399">
        <f t="shared" si="170"/>
        <v>-8.0882938709677402E-2</v>
      </c>
      <c r="AL399">
        <f t="shared" si="171"/>
        <v>-3.9632639967741926E-2</v>
      </c>
      <c r="AM399">
        <f t="shared" si="172"/>
        <v>0.49</v>
      </c>
      <c r="AN399">
        <f t="shared" si="173"/>
        <v>0.39</v>
      </c>
      <c r="AO399">
        <v>4.03</v>
      </c>
      <c r="AP399">
        <v>0.5</v>
      </c>
      <c r="AQ399" t="s">
        <v>196</v>
      </c>
      <c r="AR399">
        <v>1591814209.5999999</v>
      </c>
      <c r="AS399">
        <v>411.84422580645202</v>
      </c>
      <c r="AT399">
        <v>410.01090322580598</v>
      </c>
      <c r="AU399">
        <v>34.6139516129032</v>
      </c>
      <c r="AV399">
        <v>34.420796774193597</v>
      </c>
      <c r="AW399">
        <v>1000.16941935484</v>
      </c>
      <c r="AX399">
        <v>101.696741935484</v>
      </c>
      <c r="AY399">
        <v>9.7186032258064506E-2</v>
      </c>
      <c r="AZ399">
        <v>40.234183870967698</v>
      </c>
      <c r="BA399">
        <v>40.336154838709703</v>
      </c>
      <c r="BB399">
        <v>40.497300000000003</v>
      </c>
      <c r="BC399">
        <v>0</v>
      </c>
      <c r="BD399">
        <v>0</v>
      </c>
      <c r="BE399">
        <v>10009.4</v>
      </c>
      <c r="BF399">
        <v>-8.0882938709677402E-2</v>
      </c>
      <c r="BG399">
        <v>1.9241170967741899E-3</v>
      </c>
      <c r="BH399">
        <v>1591814201.0999999</v>
      </c>
      <c r="BI399" t="s">
        <v>1122</v>
      </c>
      <c r="BJ399">
        <v>64</v>
      </c>
      <c r="BK399">
        <v>-1.921</v>
      </c>
      <c r="BL399">
        <v>0.312</v>
      </c>
      <c r="BM399">
        <v>410</v>
      </c>
      <c r="BN399">
        <v>34</v>
      </c>
      <c r="BO399">
        <v>0.33</v>
      </c>
      <c r="BP399">
        <v>0.23</v>
      </c>
      <c r="BQ399">
        <v>1.3858170487804899</v>
      </c>
      <c r="BR399">
        <v>8.8004467066219707</v>
      </c>
      <c r="BS399">
        <v>0.98467179611603795</v>
      </c>
      <c r="BT399">
        <v>0</v>
      </c>
      <c r="BU399">
        <v>0.14086338170731699</v>
      </c>
      <c r="BV399">
        <v>0.99252867219532204</v>
      </c>
      <c r="BW399">
        <v>0.108265308289133</v>
      </c>
      <c r="BX399">
        <v>0</v>
      </c>
      <c r="BY399">
        <v>0</v>
      </c>
      <c r="BZ399">
        <v>2</v>
      </c>
      <c r="CA399" t="s">
        <v>198</v>
      </c>
      <c r="CB399">
        <v>100</v>
      </c>
      <c r="CC399">
        <v>100</v>
      </c>
      <c r="CD399">
        <v>-1.921</v>
      </c>
      <c r="CE399">
        <v>0.312</v>
      </c>
      <c r="CF399">
        <v>2</v>
      </c>
      <c r="CG399">
        <v>1034.79</v>
      </c>
      <c r="CH399">
        <v>649.44600000000003</v>
      </c>
      <c r="CI399">
        <v>43</v>
      </c>
      <c r="CJ399">
        <v>39.504899999999999</v>
      </c>
      <c r="CK399">
        <v>30.001000000000001</v>
      </c>
      <c r="CL399">
        <v>38.997599999999998</v>
      </c>
      <c r="CM399">
        <v>39.0702</v>
      </c>
      <c r="CN399">
        <v>31.48</v>
      </c>
      <c r="CO399">
        <v>-30</v>
      </c>
      <c r="CP399">
        <v>-30</v>
      </c>
      <c r="CQ399">
        <v>43</v>
      </c>
      <c r="CR399">
        <v>410</v>
      </c>
      <c r="CS399">
        <v>20</v>
      </c>
      <c r="CT399">
        <v>98.480999999999995</v>
      </c>
      <c r="CU399">
        <v>98.9529</v>
      </c>
    </row>
    <row r="400" spans="1:99" x14ac:dyDescent="0.25">
      <c r="A400">
        <v>384</v>
      </c>
      <c r="B400">
        <v>1591814222.5999999</v>
      </c>
      <c r="C400">
        <v>28408.0999999046</v>
      </c>
      <c r="D400" t="s">
        <v>1123</v>
      </c>
      <c r="E400" t="s">
        <v>1124</v>
      </c>
      <c r="F400">
        <v>1591814214.2451601</v>
      </c>
      <c r="G400">
        <f t="shared" si="145"/>
        <v>6.1034230219628562E-4</v>
      </c>
      <c r="H400">
        <f t="shared" si="146"/>
        <v>-5.8875304004540174</v>
      </c>
      <c r="I400">
        <f t="shared" si="147"/>
        <v>412.27387096774203</v>
      </c>
      <c r="J400">
        <f t="shared" si="148"/>
        <v>1009.2105624718029</v>
      </c>
      <c r="K400">
        <f t="shared" si="149"/>
        <v>102.73120927740442</v>
      </c>
      <c r="L400">
        <f t="shared" si="150"/>
        <v>41.966854978468461</v>
      </c>
      <c r="M400">
        <f t="shared" si="151"/>
        <v>1.4654891338375798E-2</v>
      </c>
      <c r="N400">
        <f t="shared" si="152"/>
        <v>2.7560447649102793</v>
      </c>
      <c r="O400">
        <f t="shared" si="153"/>
        <v>1.4611737118038787E-2</v>
      </c>
      <c r="P400">
        <f t="shared" si="154"/>
        <v>9.1362022761438521E-3</v>
      </c>
      <c r="Q400">
        <f t="shared" si="155"/>
        <v>-1.4233520679677423E-2</v>
      </c>
      <c r="R400">
        <f t="shared" si="156"/>
        <v>40.065663269471841</v>
      </c>
      <c r="S400">
        <f t="shared" si="157"/>
        <v>40.338109677419403</v>
      </c>
      <c r="T400">
        <f t="shared" si="158"/>
        <v>7.5486187055380505</v>
      </c>
      <c r="U400">
        <f t="shared" si="159"/>
        <v>47.001545959959238</v>
      </c>
      <c r="V400">
        <f t="shared" si="160"/>
        <v>3.5279670045523686</v>
      </c>
      <c r="W400">
        <f t="shared" si="161"/>
        <v>7.5060658803815823</v>
      </c>
      <c r="X400">
        <f t="shared" si="162"/>
        <v>4.0206517009856819</v>
      </c>
      <c r="Y400">
        <f t="shared" si="163"/>
        <v>-26.916095526856196</v>
      </c>
      <c r="Z400">
        <f t="shared" si="164"/>
        <v>-15.754684877352245</v>
      </c>
      <c r="AA400">
        <f t="shared" si="165"/>
        <v>-1.4049273508429907</v>
      </c>
      <c r="AB400">
        <f t="shared" si="166"/>
        <v>-44.089941275731107</v>
      </c>
      <c r="AC400">
        <v>-1.22353589473278E-3</v>
      </c>
      <c r="AD400">
        <v>2.3631557635792801E-2</v>
      </c>
      <c r="AE400">
        <v>2.6806809117507999</v>
      </c>
      <c r="AF400">
        <v>5</v>
      </c>
      <c r="AG400">
        <v>1</v>
      </c>
      <c r="AH400">
        <f t="shared" si="167"/>
        <v>1</v>
      </c>
      <c r="AI400">
        <f t="shared" si="168"/>
        <v>0</v>
      </c>
      <c r="AJ400">
        <f t="shared" si="169"/>
        <v>51528.373708590785</v>
      </c>
      <c r="AK400">
        <f t="shared" si="170"/>
        <v>-7.4482054838709705E-2</v>
      </c>
      <c r="AL400">
        <f t="shared" si="171"/>
        <v>-3.6496206870967753E-2</v>
      </c>
      <c r="AM400">
        <f t="shared" si="172"/>
        <v>0.49</v>
      </c>
      <c r="AN400">
        <f t="shared" si="173"/>
        <v>0.39</v>
      </c>
      <c r="AO400">
        <v>4.03</v>
      </c>
      <c r="AP400">
        <v>0.5</v>
      </c>
      <c r="AQ400" t="s">
        <v>196</v>
      </c>
      <c r="AR400">
        <v>1591814214.2451601</v>
      </c>
      <c r="AS400">
        <v>412.27387096774203</v>
      </c>
      <c r="AT400">
        <v>410.00264516128999</v>
      </c>
      <c r="AU400">
        <v>34.658032258064502</v>
      </c>
      <c r="AV400">
        <v>34.420593548387103</v>
      </c>
      <c r="AW400">
        <v>1000.01883870968</v>
      </c>
      <c r="AX400">
        <v>101.697</v>
      </c>
      <c r="AY400">
        <v>9.6632664516128994E-2</v>
      </c>
      <c r="AZ400">
        <v>40.232077419354802</v>
      </c>
      <c r="BA400">
        <v>40.338109677419403</v>
      </c>
      <c r="BB400">
        <v>40.494170967741901</v>
      </c>
      <c r="BC400">
        <v>0</v>
      </c>
      <c r="BD400">
        <v>0</v>
      </c>
      <c r="BE400">
        <v>10005.164516129</v>
      </c>
      <c r="BF400">
        <v>-7.4482054838709705E-2</v>
      </c>
      <c r="BG400">
        <v>1.97806161290323E-3</v>
      </c>
      <c r="BH400">
        <v>1591814201.0999999</v>
      </c>
      <c r="BI400" t="s">
        <v>1122</v>
      </c>
      <c r="BJ400">
        <v>64</v>
      </c>
      <c r="BK400">
        <v>-1.921</v>
      </c>
      <c r="BL400">
        <v>0.312</v>
      </c>
      <c r="BM400">
        <v>410</v>
      </c>
      <c r="BN400">
        <v>34</v>
      </c>
      <c r="BO400">
        <v>0.33</v>
      </c>
      <c r="BP400">
        <v>0.23</v>
      </c>
      <c r="BQ400">
        <v>1.88318319512195</v>
      </c>
      <c r="BR400">
        <v>5.4668251944247297</v>
      </c>
      <c r="BS400">
        <v>0.76465920669065901</v>
      </c>
      <c r="BT400">
        <v>0</v>
      </c>
      <c r="BU400">
        <v>0.19789906731707299</v>
      </c>
      <c r="BV400">
        <v>0.560147790313544</v>
      </c>
      <c r="BW400">
        <v>7.7267788022622796E-2</v>
      </c>
      <c r="BX400">
        <v>0</v>
      </c>
      <c r="BY400">
        <v>0</v>
      </c>
      <c r="BZ400">
        <v>2</v>
      </c>
      <c r="CA400" t="s">
        <v>198</v>
      </c>
      <c r="CB400">
        <v>100</v>
      </c>
      <c r="CC400">
        <v>100</v>
      </c>
      <c r="CD400">
        <v>-1.921</v>
      </c>
      <c r="CE400">
        <v>0.312</v>
      </c>
      <c r="CF400">
        <v>2</v>
      </c>
      <c r="CG400">
        <v>1032.78</v>
      </c>
      <c r="CH400">
        <v>649.52800000000002</v>
      </c>
      <c r="CI400">
        <v>43</v>
      </c>
      <c r="CJ400">
        <v>39.515500000000003</v>
      </c>
      <c r="CK400">
        <v>30.000900000000001</v>
      </c>
      <c r="CL400">
        <v>39.005600000000001</v>
      </c>
      <c r="CM400">
        <v>39.080599999999997</v>
      </c>
      <c r="CN400">
        <v>31.480399999999999</v>
      </c>
      <c r="CO400">
        <v>-30</v>
      </c>
      <c r="CP400">
        <v>-30</v>
      </c>
      <c r="CQ400">
        <v>43</v>
      </c>
      <c r="CR400">
        <v>410</v>
      </c>
      <c r="CS400">
        <v>20</v>
      </c>
      <c r="CT400">
        <v>98.478399999999993</v>
      </c>
      <c r="CU400">
        <v>98.951700000000002</v>
      </c>
    </row>
    <row r="401" spans="1:99" x14ac:dyDescent="0.25">
      <c r="A401">
        <v>385</v>
      </c>
      <c r="B401">
        <v>1591814227.5999999</v>
      </c>
      <c r="C401">
        <v>28413.0999999046</v>
      </c>
      <c r="D401" t="s">
        <v>1125</v>
      </c>
      <c r="E401" t="s">
        <v>1126</v>
      </c>
      <c r="F401">
        <v>1591814219.03548</v>
      </c>
      <c r="G401">
        <f t="shared" ref="G401:G464" si="174">AW401*AH401*(AU401-AV401)/(100*AO401*(1000-AH401*AU401))</f>
        <v>6.100794193005097E-4</v>
      </c>
      <c r="H401">
        <f t="shared" ref="H401:H464" si="175">AW401*AH401*(AT401-AS401*(1000-AH401*AV401)/(1000-AH401*AU401))/(100*AO401)</f>
        <v>-5.8749771564927959</v>
      </c>
      <c r="I401">
        <f t="shared" ref="I401:I464" si="176">AS401 - IF(AH401&gt;1, H401*AO401*100/(AJ401*BE401), 0)</f>
        <v>412.26064516128997</v>
      </c>
      <c r="J401">
        <f t="shared" ref="J401:J464" si="177">((P401-G401/2)*I401-H401)/(P401+G401/2)</f>
        <v>1008.3903581106896</v>
      </c>
      <c r="K401">
        <f t="shared" ref="K401:K464" si="178">J401*(AX401+AY401)/1000</f>
        <v>102.64864440019257</v>
      </c>
      <c r="L401">
        <f t="shared" ref="L401:L464" si="179">(AS401 - IF(AH401&gt;1, H401*AO401*100/(AJ401*BE401), 0))*(AX401+AY401)/1000</f>
        <v>41.965887540457857</v>
      </c>
      <c r="M401">
        <f t="shared" ref="M401:M464" si="180">2/((1/O401-1/N401)+SIGN(O401)*SQRT((1/O401-1/N401)*(1/O401-1/N401) + 4*AP401/((AP401+1)*(AP401+1))*(2*1/O401*1/N401-1/N401*1/N401)))</f>
        <v>1.4642116755335012E-2</v>
      </c>
      <c r="N401">
        <f t="shared" ref="N401:N464" si="181">AE401+AD401*AO401+AC401*AO401*AO401</f>
        <v>2.755270161338724</v>
      </c>
      <c r="O401">
        <f t="shared" ref="O401:O464" si="182">G401*(1000-(1000*0.61365*EXP(17.502*S401/(240.97+S401))/(AX401+AY401)+AU401)/2)/(1000*0.61365*EXP(17.502*S401/(240.97+S401))/(AX401+AY401)-AU401)</f>
        <v>1.4599025544799849E-2</v>
      </c>
      <c r="P401">
        <f t="shared" ref="P401:P464" si="183">1/((AP401+1)/(M401/1.6)+1/(N401/1.37)) + AP401/((AP401+1)/(M401/1.6) + AP401/(N401/1.37))</f>
        <v>9.1282519034615889E-3</v>
      </c>
      <c r="Q401">
        <f t="shared" ref="Q401:Q464" si="184">(AL401*AN401)</f>
        <v>-1.4053276392580649E-2</v>
      </c>
      <c r="R401">
        <f t="shared" ref="R401:R464" si="185">(AZ401+(Q401+2*0.95*0.0000000567*(((AZ401+$B$7)+273)^4-(AZ401+273)^4)-44100*G401)/(1.84*29.3*N401+8*0.95*0.0000000567*(AZ401+273)^3))</f>
        <v>40.065967315160897</v>
      </c>
      <c r="S401">
        <f t="shared" ref="S401:S464" si="186">($C$7*BA401+$D$7*BB401+$E$7*R401)</f>
        <v>40.342029032258097</v>
      </c>
      <c r="T401">
        <f t="shared" ref="T401:T464" si="187">0.61365*EXP(17.502*S401/(240.97+S401))</f>
        <v>7.5501956178096306</v>
      </c>
      <c r="U401">
        <f t="shared" ref="U401:U464" si="188">(V401/W401*100)</f>
        <v>46.998190048433607</v>
      </c>
      <c r="V401">
        <f t="shared" ref="V401:V464" si="189">AU401*(AX401+AY401)/1000</f>
        <v>3.5277666978087208</v>
      </c>
      <c r="W401">
        <f t="shared" ref="W401:W464" si="190">0.61365*EXP(17.502*AZ401/(240.97+AZ401))</f>
        <v>7.5061756509627475</v>
      </c>
      <c r="X401">
        <f t="shared" ref="X401:X464" si="191">(T401-AU401*(AX401+AY401)/1000)</f>
        <v>4.0224289200009098</v>
      </c>
      <c r="Y401">
        <f t="shared" ref="Y401:Y464" si="192">(-G401*44100)</f>
        <v>-26.904502391152477</v>
      </c>
      <c r="Z401">
        <f t="shared" ref="Z401:Z464" si="193">2*29.3*N401*0.92*(AZ401-S401)</f>
        <v>-16.291716928702506</v>
      </c>
      <c r="AA401">
        <f t="shared" ref="AA401:AA464" si="194">2*0.95*0.0000000567*(((AZ401+$B$7)+273)^4-(S401+273)^4)</f>
        <v>-1.4532549174117033</v>
      </c>
      <c r="AB401">
        <f t="shared" ref="AB401:AB464" si="195">Q401+AA401+Y401+Z401</f>
        <v>-44.663527513659268</v>
      </c>
      <c r="AC401">
        <v>-1.2229979354190499E-3</v>
      </c>
      <c r="AD401">
        <v>2.3621167408107002E-2</v>
      </c>
      <c r="AE401">
        <v>2.6799394438533999</v>
      </c>
      <c r="AF401">
        <v>4</v>
      </c>
      <c r="AG401">
        <v>0</v>
      </c>
      <c r="AH401">
        <f t="shared" ref="AH401:AH464" si="196">IF(AF401*$H$13&gt;=AJ401,1,(AJ401/(AJ401-AF401*$H$13)))</f>
        <v>1</v>
      </c>
      <c r="AI401">
        <f t="shared" ref="AI401:AI464" si="197">(AH401-1)*100</f>
        <v>0</v>
      </c>
      <c r="AJ401">
        <f t="shared" ref="AJ401:AJ464" si="198">MAX(0,($B$13+$C$13*BE401)/(1+$D$13*BE401)*AX401/(AZ401+273)*$E$13)</f>
        <v>51506.608276100917</v>
      </c>
      <c r="AK401">
        <f t="shared" ref="AK401:AK464" si="199">$B$11*BF401+$C$11*BG401</f>
        <v>-7.3538861290322596E-2</v>
      </c>
      <c r="AL401">
        <f t="shared" ref="AL401:AL464" si="200">AK401*AM401</f>
        <v>-3.6034042032258073E-2</v>
      </c>
      <c r="AM401">
        <f t="shared" ref="AM401:AM464" si="201">($B$11*$D$9+$C$11*$D$9)/($B$11+$C$11)</f>
        <v>0.49</v>
      </c>
      <c r="AN401">
        <f t="shared" ref="AN401:AN464" si="202">($B$11*$K$9+$C$11*$K$9)/($B$11+$C$11)</f>
        <v>0.39</v>
      </c>
      <c r="AO401">
        <v>4.03</v>
      </c>
      <c r="AP401">
        <v>0.5</v>
      </c>
      <c r="AQ401" t="s">
        <v>196</v>
      </c>
      <c r="AR401">
        <v>1591814219.03548</v>
      </c>
      <c r="AS401">
        <v>412.26064516128997</v>
      </c>
      <c r="AT401">
        <v>409.99432258064502</v>
      </c>
      <c r="AU401">
        <v>34.655751612903202</v>
      </c>
      <c r="AV401">
        <v>34.4184032258065</v>
      </c>
      <c r="AW401">
        <v>999.97087096774203</v>
      </c>
      <c r="AX401">
        <v>101.69738709677399</v>
      </c>
      <c r="AY401">
        <v>9.7164561290322596E-2</v>
      </c>
      <c r="AZ401">
        <v>40.232351612903201</v>
      </c>
      <c r="BA401">
        <v>40.342029032258097</v>
      </c>
      <c r="BB401">
        <v>40.4955741935484</v>
      </c>
      <c r="BC401">
        <v>0</v>
      </c>
      <c r="BD401">
        <v>0</v>
      </c>
      <c r="BE401">
        <v>10000.7274193548</v>
      </c>
      <c r="BF401">
        <v>-7.3538861290322596E-2</v>
      </c>
      <c r="BG401">
        <v>1.97806161290323E-3</v>
      </c>
      <c r="BH401">
        <v>1591814201.0999999</v>
      </c>
      <c r="BI401" t="s">
        <v>1122</v>
      </c>
      <c r="BJ401">
        <v>64</v>
      </c>
      <c r="BK401">
        <v>-1.921</v>
      </c>
      <c r="BL401">
        <v>0.312</v>
      </c>
      <c r="BM401">
        <v>410</v>
      </c>
      <c r="BN401">
        <v>34</v>
      </c>
      <c r="BO401">
        <v>0.33</v>
      </c>
      <c r="BP401">
        <v>0.23</v>
      </c>
      <c r="BQ401">
        <v>2.2751304878048799</v>
      </c>
      <c r="BR401">
        <v>-5.4817212543507299E-2</v>
      </c>
      <c r="BS401">
        <v>3.7979639856961303E-2</v>
      </c>
      <c r="BT401">
        <v>1</v>
      </c>
      <c r="BU401">
        <v>0.23754351219512199</v>
      </c>
      <c r="BV401">
        <v>-2.5705505226463199E-3</v>
      </c>
      <c r="BW401">
        <v>2.6355939129997798E-3</v>
      </c>
      <c r="BX401">
        <v>1</v>
      </c>
      <c r="BY401">
        <v>2</v>
      </c>
      <c r="BZ401">
        <v>2</v>
      </c>
      <c r="CA401" t="s">
        <v>289</v>
      </c>
      <c r="CB401">
        <v>100</v>
      </c>
      <c r="CC401">
        <v>100</v>
      </c>
      <c r="CD401">
        <v>-1.921</v>
      </c>
      <c r="CE401">
        <v>0.312</v>
      </c>
      <c r="CF401">
        <v>2</v>
      </c>
      <c r="CG401">
        <v>1033.68</v>
      </c>
      <c r="CH401">
        <v>649.55499999999995</v>
      </c>
      <c r="CI401">
        <v>43.0002</v>
      </c>
      <c r="CJ401">
        <v>39.5261</v>
      </c>
      <c r="CK401">
        <v>30.000900000000001</v>
      </c>
      <c r="CL401">
        <v>39.015000000000001</v>
      </c>
      <c r="CM401">
        <v>39.090000000000003</v>
      </c>
      <c r="CN401">
        <v>31.480699999999999</v>
      </c>
      <c r="CO401">
        <v>-30</v>
      </c>
      <c r="CP401">
        <v>-30</v>
      </c>
      <c r="CQ401">
        <v>43</v>
      </c>
      <c r="CR401">
        <v>410</v>
      </c>
      <c r="CS401">
        <v>20</v>
      </c>
      <c r="CT401">
        <v>98.475700000000003</v>
      </c>
      <c r="CU401">
        <v>98.950299999999999</v>
      </c>
    </row>
    <row r="402" spans="1:99" x14ac:dyDescent="0.25">
      <c r="A402">
        <v>386</v>
      </c>
      <c r="B402">
        <v>1591814232.5999999</v>
      </c>
      <c r="C402">
        <v>28418.0999999046</v>
      </c>
      <c r="D402" t="s">
        <v>1127</v>
      </c>
      <c r="E402" t="s">
        <v>1128</v>
      </c>
      <c r="F402">
        <v>1591814223.9709699</v>
      </c>
      <c r="G402">
        <f t="shared" si="174"/>
        <v>6.0985378737472113E-4</v>
      </c>
      <c r="H402">
        <f t="shared" si="175"/>
        <v>-5.8879263165576825</v>
      </c>
      <c r="I402">
        <f t="shared" si="176"/>
        <v>412.26061290322599</v>
      </c>
      <c r="J402">
        <f t="shared" si="177"/>
        <v>1010.196856102944</v>
      </c>
      <c r="K402">
        <f t="shared" si="178"/>
        <v>102.83326327780892</v>
      </c>
      <c r="L402">
        <f t="shared" si="179"/>
        <v>41.966181036528731</v>
      </c>
      <c r="M402">
        <f t="shared" si="180"/>
        <v>1.463155737609936E-2</v>
      </c>
      <c r="N402">
        <f t="shared" si="181"/>
        <v>2.7541501620962641</v>
      </c>
      <c r="O402">
        <f t="shared" si="182"/>
        <v>1.4588510753672826E-2</v>
      </c>
      <c r="P402">
        <f t="shared" si="183"/>
        <v>9.1216761672523045E-3</v>
      </c>
      <c r="Q402">
        <f t="shared" si="184"/>
        <v>-1.5998162737741926E-2</v>
      </c>
      <c r="R402">
        <f t="shared" si="185"/>
        <v>40.066206340498674</v>
      </c>
      <c r="S402">
        <f t="shared" si="186"/>
        <v>40.345116129032299</v>
      </c>
      <c r="T402">
        <f t="shared" si="187"/>
        <v>7.5514378805468008</v>
      </c>
      <c r="U402">
        <f t="shared" si="188"/>
        <v>46.995214437113233</v>
      </c>
      <c r="V402">
        <f t="shared" si="189"/>
        <v>3.527590682357022</v>
      </c>
      <c r="W402">
        <f t="shared" si="190"/>
        <v>7.5062763828378234</v>
      </c>
      <c r="X402">
        <f t="shared" si="191"/>
        <v>4.0238471981897792</v>
      </c>
      <c r="Y402">
        <f t="shared" si="192"/>
        <v>-26.894552023225202</v>
      </c>
      <c r="Z402">
        <f t="shared" si="193"/>
        <v>-16.706112041593933</v>
      </c>
      <c r="AA402">
        <f t="shared" si="194"/>
        <v>-1.4908496654776147</v>
      </c>
      <c r="AB402">
        <f t="shared" si="195"/>
        <v>-45.107511893034491</v>
      </c>
      <c r="AC402">
        <v>-1.22222036798445E-3</v>
      </c>
      <c r="AD402">
        <v>2.3606149352874101E-2</v>
      </c>
      <c r="AE402">
        <v>2.6788673389785802</v>
      </c>
      <c r="AF402">
        <v>2</v>
      </c>
      <c r="AG402">
        <v>0</v>
      </c>
      <c r="AH402">
        <f t="shared" si="196"/>
        <v>1</v>
      </c>
      <c r="AI402">
        <f t="shared" si="197"/>
        <v>0</v>
      </c>
      <c r="AJ402">
        <f t="shared" si="198"/>
        <v>51475.159097493975</v>
      </c>
      <c r="AK402">
        <f t="shared" si="199"/>
        <v>-8.37161838709677E-2</v>
      </c>
      <c r="AL402">
        <f t="shared" si="200"/>
        <v>-4.1020930096774169E-2</v>
      </c>
      <c r="AM402">
        <f t="shared" si="201"/>
        <v>0.49</v>
      </c>
      <c r="AN402">
        <f t="shared" si="202"/>
        <v>0.39</v>
      </c>
      <c r="AO402">
        <v>4.03</v>
      </c>
      <c r="AP402">
        <v>0.5</v>
      </c>
      <c r="AQ402" t="s">
        <v>196</v>
      </c>
      <c r="AR402">
        <v>1591814223.9709699</v>
      </c>
      <c r="AS402">
        <v>412.26061290322599</v>
      </c>
      <c r="AT402">
        <v>409.98903225806498</v>
      </c>
      <c r="AU402">
        <v>34.653777419354803</v>
      </c>
      <c r="AV402">
        <v>34.416516129032303</v>
      </c>
      <c r="AW402">
        <v>999.97003225806498</v>
      </c>
      <c r="AX402">
        <v>101.697548387097</v>
      </c>
      <c r="AY402">
        <v>9.7723154838709705E-2</v>
      </c>
      <c r="AZ402">
        <v>40.2326032258065</v>
      </c>
      <c r="BA402">
        <v>40.345116129032299</v>
      </c>
      <c r="BB402">
        <v>40.497332258064503</v>
      </c>
      <c r="BC402">
        <v>0</v>
      </c>
      <c r="BD402">
        <v>0</v>
      </c>
      <c r="BE402">
        <v>9994.3532258064497</v>
      </c>
      <c r="BF402">
        <v>-8.37161838709677E-2</v>
      </c>
      <c r="BG402">
        <v>1.97806161290323E-3</v>
      </c>
      <c r="BH402">
        <v>1591814201.0999999</v>
      </c>
      <c r="BI402" t="s">
        <v>1122</v>
      </c>
      <c r="BJ402">
        <v>64</v>
      </c>
      <c r="BK402">
        <v>-1.921</v>
      </c>
      <c r="BL402">
        <v>0.312</v>
      </c>
      <c r="BM402">
        <v>410</v>
      </c>
      <c r="BN402">
        <v>34</v>
      </c>
      <c r="BO402">
        <v>0.33</v>
      </c>
      <c r="BP402">
        <v>0.23</v>
      </c>
      <c r="BQ402">
        <v>2.2683360975609799</v>
      </c>
      <c r="BR402">
        <v>9.0985923345049402E-2</v>
      </c>
      <c r="BS402">
        <v>2.5441226565580798E-2</v>
      </c>
      <c r="BT402">
        <v>1</v>
      </c>
      <c r="BU402">
        <v>0.23743792682926801</v>
      </c>
      <c r="BV402">
        <v>1.25197212543515E-3</v>
      </c>
      <c r="BW402">
        <v>1.0228996658291399E-3</v>
      </c>
      <c r="BX402">
        <v>1</v>
      </c>
      <c r="BY402">
        <v>2</v>
      </c>
      <c r="BZ402">
        <v>2</v>
      </c>
      <c r="CA402" t="s">
        <v>289</v>
      </c>
      <c r="CB402">
        <v>100</v>
      </c>
      <c r="CC402">
        <v>100</v>
      </c>
      <c r="CD402">
        <v>-1.921</v>
      </c>
      <c r="CE402">
        <v>0.312</v>
      </c>
      <c r="CF402">
        <v>2</v>
      </c>
      <c r="CG402">
        <v>1035.73</v>
      </c>
      <c r="CH402">
        <v>649.51599999999996</v>
      </c>
      <c r="CI402">
        <v>43.000100000000003</v>
      </c>
      <c r="CJ402">
        <v>39.537300000000002</v>
      </c>
      <c r="CK402">
        <v>30.000900000000001</v>
      </c>
      <c r="CL402">
        <v>39.026299999999999</v>
      </c>
      <c r="CM402">
        <v>39.099699999999999</v>
      </c>
      <c r="CN402">
        <v>31.481100000000001</v>
      </c>
      <c r="CO402">
        <v>-30</v>
      </c>
      <c r="CP402">
        <v>-30</v>
      </c>
      <c r="CQ402">
        <v>43</v>
      </c>
      <c r="CR402">
        <v>410</v>
      </c>
      <c r="CS402">
        <v>20</v>
      </c>
      <c r="CT402">
        <v>98.473100000000002</v>
      </c>
      <c r="CU402">
        <v>98.947900000000004</v>
      </c>
    </row>
    <row r="403" spans="1:99" x14ac:dyDescent="0.25">
      <c r="A403">
        <v>387</v>
      </c>
      <c r="B403">
        <v>1591814237.5999999</v>
      </c>
      <c r="C403">
        <v>28423.0999999046</v>
      </c>
      <c r="D403" t="s">
        <v>1129</v>
      </c>
      <c r="E403" t="s">
        <v>1130</v>
      </c>
      <c r="F403">
        <v>1591814228.9709699</v>
      </c>
      <c r="G403">
        <f t="shared" si="174"/>
        <v>6.1227675082407981E-4</v>
      </c>
      <c r="H403">
        <f t="shared" si="175"/>
        <v>-5.9003263909500285</v>
      </c>
      <c r="I403">
        <f t="shared" si="176"/>
        <v>412.27161290322601</v>
      </c>
      <c r="J403">
        <f t="shared" si="177"/>
        <v>1008.7507725425096</v>
      </c>
      <c r="K403">
        <f t="shared" si="178"/>
        <v>102.68661120753271</v>
      </c>
      <c r="L403">
        <f t="shared" si="179"/>
        <v>41.967526547110502</v>
      </c>
      <c r="M403">
        <f t="shared" si="180"/>
        <v>1.4697346011574764E-2</v>
      </c>
      <c r="N403">
        <f t="shared" si="181"/>
        <v>2.7551331513083199</v>
      </c>
      <c r="O403">
        <f t="shared" si="182"/>
        <v>1.4653927480798403E-2</v>
      </c>
      <c r="P403">
        <f t="shared" si="183"/>
        <v>9.1625949006342976E-3</v>
      </c>
      <c r="Q403">
        <f t="shared" si="184"/>
        <v>-1.6727331911612901E-2</v>
      </c>
      <c r="R403">
        <f t="shared" si="185"/>
        <v>40.067792913761402</v>
      </c>
      <c r="S403">
        <f t="shared" si="186"/>
        <v>40.3397516129032</v>
      </c>
      <c r="T403">
        <f t="shared" si="187"/>
        <v>7.5492792867186189</v>
      </c>
      <c r="U403">
        <f t="shared" si="188"/>
        <v>46.987271298305792</v>
      </c>
      <c r="V403">
        <f t="shared" si="189"/>
        <v>3.5274077092188474</v>
      </c>
      <c r="W403">
        <f t="shared" si="190"/>
        <v>7.5071558993595655</v>
      </c>
      <c r="X403">
        <f t="shared" si="191"/>
        <v>4.0218715774997715</v>
      </c>
      <c r="Y403">
        <f t="shared" si="192"/>
        <v>-27.00140471134192</v>
      </c>
      <c r="Z403">
        <f t="shared" si="193"/>
        <v>-15.588960372832382</v>
      </c>
      <c r="AA403">
        <f t="shared" si="194"/>
        <v>-1.3906378623458739</v>
      </c>
      <c r="AB403">
        <f t="shared" si="195"/>
        <v>-43.997730278431789</v>
      </c>
      <c r="AC403">
        <v>-1.2229027982341399E-3</v>
      </c>
      <c r="AD403">
        <v>2.3619329914104401E-2</v>
      </c>
      <c r="AE403">
        <v>2.67980829381032</v>
      </c>
      <c r="AF403">
        <v>3</v>
      </c>
      <c r="AG403">
        <v>0</v>
      </c>
      <c r="AH403">
        <f t="shared" si="196"/>
        <v>1</v>
      </c>
      <c r="AI403">
        <f t="shared" si="197"/>
        <v>0</v>
      </c>
      <c r="AJ403">
        <f t="shared" si="198"/>
        <v>51502.369468749268</v>
      </c>
      <c r="AK403">
        <f t="shared" si="199"/>
        <v>-8.7531825806451594E-2</v>
      </c>
      <c r="AL403">
        <f t="shared" si="200"/>
        <v>-4.2890594645161283E-2</v>
      </c>
      <c r="AM403">
        <f t="shared" si="201"/>
        <v>0.49</v>
      </c>
      <c r="AN403">
        <f t="shared" si="202"/>
        <v>0.39</v>
      </c>
      <c r="AO403">
        <v>4.03</v>
      </c>
      <c r="AP403">
        <v>0.5</v>
      </c>
      <c r="AQ403" t="s">
        <v>196</v>
      </c>
      <c r="AR403">
        <v>1591814228.9709699</v>
      </c>
      <c r="AS403">
        <v>412.27161290322601</v>
      </c>
      <c r="AT403">
        <v>409.99545161290303</v>
      </c>
      <c r="AU403">
        <v>34.651793548387097</v>
      </c>
      <c r="AV403">
        <v>34.413590322580603</v>
      </c>
      <c r="AW403">
        <v>999.97506451612901</v>
      </c>
      <c r="AX403">
        <v>101.697709677419</v>
      </c>
      <c r="AY403">
        <v>9.8109470967741905E-2</v>
      </c>
      <c r="AZ403">
        <v>40.2348</v>
      </c>
      <c r="BA403">
        <v>40.3397516129032</v>
      </c>
      <c r="BB403">
        <v>40.497516129032299</v>
      </c>
      <c r="BC403">
        <v>0</v>
      </c>
      <c r="BD403">
        <v>0</v>
      </c>
      <c r="BE403">
        <v>9999.9177419354801</v>
      </c>
      <c r="BF403">
        <v>-8.7531825806451594E-2</v>
      </c>
      <c r="BG403">
        <v>1.9734374193548401E-3</v>
      </c>
      <c r="BH403">
        <v>1591814201.0999999</v>
      </c>
      <c r="BI403" t="s">
        <v>1122</v>
      </c>
      <c r="BJ403">
        <v>64</v>
      </c>
      <c r="BK403">
        <v>-1.921</v>
      </c>
      <c r="BL403">
        <v>0.312</v>
      </c>
      <c r="BM403">
        <v>410</v>
      </c>
      <c r="BN403">
        <v>34</v>
      </c>
      <c r="BO403">
        <v>0.33</v>
      </c>
      <c r="BP403">
        <v>0.23</v>
      </c>
      <c r="BQ403">
        <v>2.2747773170731702</v>
      </c>
      <c r="BR403">
        <v>2.7622160278743198E-2</v>
      </c>
      <c r="BS403">
        <v>2.2065987072524801E-2</v>
      </c>
      <c r="BT403">
        <v>1</v>
      </c>
      <c r="BU403">
        <v>0.23769841463414601</v>
      </c>
      <c r="BV403">
        <v>1.10795749128909E-2</v>
      </c>
      <c r="BW403">
        <v>1.31478398440181E-3</v>
      </c>
      <c r="BX403">
        <v>1</v>
      </c>
      <c r="BY403">
        <v>2</v>
      </c>
      <c r="BZ403">
        <v>2</v>
      </c>
      <c r="CA403" t="s">
        <v>289</v>
      </c>
      <c r="CB403">
        <v>100</v>
      </c>
      <c r="CC403">
        <v>100</v>
      </c>
      <c r="CD403">
        <v>-1.921</v>
      </c>
      <c r="CE403">
        <v>0.312</v>
      </c>
      <c r="CF403">
        <v>2</v>
      </c>
      <c r="CG403">
        <v>1034.74</v>
      </c>
      <c r="CH403">
        <v>649.58199999999999</v>
      </c>
      <c r="CI403">
        <v>43.000100000000003</v>
      </c>
      <c r="CJ403">
        <v>39.547400000000003</v>
      </c>
      <c r="CK403">
        <v>30.000900000000001</v>
      </c>
      <c r="CL403">
        <v>39.035699999999999</v>
      </c>
      <c r="CM403">
        <v>39.110799999999998</v>
      </c>
      <c r="CN403">
        <v>31.481100000000001</v>
      </c>
      <c r="CO403">
        <v>-30</v>
      </c>
      <c r="CP403">
        <v>-30</v>
      </c>
      <c r="CQ403">
        <v>43</v>
      </c>
      <c r="CR403">
        <v>410</v>
      </c>
      <c r="CS403">
        <v>20</v>
      </c>
      <c r="CT403">
        <v>98.472499999999997</v>
      </c>
      <c r="CU403">
        <v>98.944800000000001</v>
      </c>
    </row>
    <row r="404" spans="1:99" x14ac:dyDescent="0.25">
      <c r="A404">
        <v>388</v>
      </c>
      <c r="B404">
        <v>1591814242.5999999</v>
      </c>
      <c r="C404">
        <v>28428.0999999046</v>
      </c>
      <c r="D404" t="s">
        <v>1131</v>
      </c>
      <c r="E404" t="s">
        <v>1132</v>
      </c>
      <c r="F404">
        <v>1591814233.9709699</v>
      </c>
      <c r="G404">
        <f t="shared" si="174"/>
        <v>6.1408130667790935E-4</v>
      </c>
      <c r="H404">
        <f t="shared" si="175"/>
        <v>-5.9109772841669548</v>
      </c>
      <c r="I404">
        <f t="shared" si="176"/>
        <v>412.27096774193598</v>
      </c>
      <c r="J404">
        <f t="shared" si="177"/>
        <v>1008.0476040841963</v>
      </c>
      <c r="K404">
        <f t="shared" si="178"/>
        <v>102.61532941460293</v>
      </c>
      <c r="L404">
        <f t="shared" si="179"/>
        <v>41.967582673191274</v>
      </c>
      <c r="M404">
        <f t="shared" si="180"/>
        <v>1.4740576417960567E-2</v>
      </c>
      <c r="N404">
        <f t="shared" si="181"/>
        <v>2.7563160611856188</v>
      </c>
      <c r="O404">
        <f t="shared" si="182"/>
        <v>1.4696921184219008E-2</v>
      </c>
      <c r="P404">
        <f t="shared" si="183"/>
        <v>9.1894871466205192E-3</v>
      </c>
      <c r="Q404">
        <f t="shared" si="184"/>
        <v>-1.76524223535484E-2</v>
      </c>
      <c r="R404">
        <f t="shared" si="185"/>
        <v>40.066548276729407</v>
      </c>
      <c r="S404">
        <f t="shared" si="186"/>
        <v>40.339380645161299</v>
      </c>
      <c r="T404">
        <f t="shared" si="187"/>
        <v>7.5491300351166739</v>
      </c>
      <c r="U404">
        <f t="shared" si="188"/>
        <v>46.986339095803217</v>
      </c>
      <c r="V404">
        <f t="shared" si="189"/>
        <v>3.5271848007601676</v>
      </c>
      <c r="W404">
        <f t="shared" si="190"/>
        <v>7.5068304290921297</v>
      </c>
      <c r="X404">
        <f t="shared" si="191"/>
        <v>4.0219452343565063</v>
      </c>
      <c r="Y404">
        <f t="shared" si="192"/>
        <v>-27.080985624495803</v>
      </c>
      <c r="Z404">
        <f t="shared" si="193"/>
        <v>-15.66132441103951</v>
      </c>
      <c r="AA404">
        <f t="shared" si="194"/>
        <v>-1.3964857141868401</v>
      </c>
      <c r="AB404">
        <f t="shared" si="195"/>
        <v>-44.156448172075699</v>
      </c>
      <c r="AC404">
        <v>-1.2237243448431599E-3</v>
      </c>
      <c r="AD404">
        <v>2.3635197389774699E-2</v>
      </c>
      <c r="AE404">
        <v>2.68094060041699</v>
      </c>
      <c r="AF404">
        <v>4</v>
      </c>
      <c r="AG404">
        <v>0</v>
      </c>
      <c r="AH404">
        <f t="shared" si="196"/>
        <v>1</v>
      </c>
      <c r="AI404">
        <f t="shared" si="197"/>
        <v>0</v>
      </c>
      <c r="AJ404">
        <f t="shared" si="198"/>
        <v>51535.682490730454</v>
      </c>
      <c r="AK404">
        <f t="shared" si="199"/>
        <v>-9.2372696774193602E-2</v>
      </c>
      <c r="AL404">
        <f t="shared" si="200"/>
        <v>-4.5262621419354866E-2</v>
      </c>
      <c r="AM404">
        <f t="shared" si="201"/>
        <v>0.49</v>
      </c>
      <c r="AN404">
        <f t="shared" si="202"/>
        <v>0.39</v>
      </c>
      <c r="AO404">
        <v>4.03</v>
      </c>
      <c r="AP404">
        <v>0.5</v>
      </c>
      <c r="AQ404" t="s">
        <v>196</v>
      </c>
      <c r="AR404">
        <v>1591814233.9709699</v>
      </c>
      <c r="AS404">
        <v>412.27096774193598</v>
      </c>
      <c r="AT404">
        <v>409.99083870967701</v>
      </c>
      <c r="AU404">
        <v>34.649503225806498</v>
      </c>
      <c r="AV404">
        <v>34.410600000000002</v>
      </c>
      <c r="AW404">
        <v>999.98603225806403</v>
      </c>
      <c r="AX404">
        <v>101.697580645161</v>
      </c>
      <c r="AY404">
        <v>9.8533941935483899E-2</v>
      </c>
      <c r="AZ404">
        <v>40.2339870967742</v>
      </c>
      <c r="BA404">
        <v>40.339380645161299</v>
      </c>
      <c r="BB404">
        <v>40.493125806451602</v>
      </c>
      <c r="BC404">
        <v>0</v>
      </c>
      <c r="BD404">
        <v>0</v>
      </c>
      <c r="BE404">
        <v>10006.6483870968</v>
      </c>
      <c r="BF404">
        <v>-9.2372696774193602E-2</v>
      </c>
      <c r="BG404">
        <v>2.0221419354838699E-3</v>
      </c>
      <c r="BH404">
        <v>1591814201.0999999</v>
      </c>
      <c r="BI404" t="s">
        <v>1122</v>
      </c>
      <c r="BJ404">
        <v>64</v>
      </c>
      <c r="BK404">
        <v>-1.921</v>
      </c>
      <c r="BL404">
        <v>0.312</v>
      </c>
      <c r="BM404">
        <v>410</v>
      </c>
      <c r="BN404">
        <v>34</v>
      </c>
      <c r="BO404">
        <v>0.33</v>
      </c>
      <c r="BP404">
        <v>0.23</v>
      </c>
      <c r="BQ404">
        <v>2.27848682926829</v>
      </c>
      <c r="BR404">
        <v>3.6314006968561699E-2</v>
      </c>
      <c r="BS404">
        <v>2.19491541521591E-2</v>
      </c>
      <c r="BT404">
        <v>1</v>
      </c>
      <c r="BU404">
        <v>0.23865080487804899</v>
      </c>
      <c r="BV404">
        <v>8.5469059233428905E-3</v>
      </c>
      <c r="BW404">
        <v>1.12797263025764E-3</v>
      </c>
      <c r="BX404">
        <v>1</v>
      </c>
      <c r="BY404">
        <v>2</v>
      </c>
      <c r="BZ404">
        <v>2</v>
      </c>
      <c r="CA404" t="s">
        <v>289</v>
      </c>
      <c r="CB404">
        <v>100</v>
      </c>
      <c r="CC404">
        <v>100</v>
      </c>
      <c r="CD404">
        <v>-1.921</v>
      </c>
      <c r="CE404">
        <v>0.312</v>
      </c>
      <c r="CF404">
        <v>2</v>
      </c>
      <c r="CG404">
        <v>1033.56</v>
      </c>
      <c r="CH404">
        <v>649.56399999999996</v>
      </c>
      <c r="CI404">
        <v>43.000100000000003</v>
      </c>
      <c r="CJ404">
        <v>39.558100000000003</v>
      </c>
      <c r="CK404">
        <v>30.000900000000001</v>
      </c>
      <c r="CL404">
        <v>39.045099999999998</v>
      </c>
      <c r="CM404">
        <v>39.120199999999997</v>
      </c>
      <c r="CN404">
        <v>31.481400000000001</v>
      </c>
      <c r="CO404">
        <v>-30</v>
      </c>
      <c r="CP404">
        <v>-30</v>
      </c>
      <c r="CQ404">
        <v>43</v>
      </c>
      <c r="CR404">
        <v>410</v>
      </c>
      <c r="CS404">
        <v>20</v>
      </c>
      <c r="CT404">
        <v>98.471599999999995</v>
      </c>
      <c r="CU404">
        <v>98.943700000000007</v>
      </c>
    </row>
    <row r="405" spans="1:99" x14ac:dyDescent="0.25">
      <c r="A405">
        <v>389</v>
      </c>
      <c r="B405">
        <v>1591814518.5999999</v>
      </c>
      <c r="C405">
        <v>28704.0999999046</v>
      </c>
      <c r="D405" t="s">
        <v>1134</v>
      </c>
      <c r="E405" t="s">
        <v>1135</v>
      </c>
      <c r="F405">
        <v>1591814510.5999999</v>
      </c>
      <c r="G405">
        <f t="shared" si="174"/>
        <v>2.9188384743729714E-4</v>
      </c>
      <c r="H405">
        <f t="shared" si="175"/>
        <v>-5.1924948460959426</v>
      </c>
      <c r="I405">
        <f t="shared" si="176"/>
        <v>417.821387096774</v>
      </c>
      <c r="J405">
        <f t="shared" si="177"/>
        <v>1531.6774705107528</v>
      </c>
      <c r="K405">
        <f t="shared" si="178"/>
        <v>155.89859604427554</v>
      </c>
      <c r="L405">
        <f t="shared" si="179"/>
        <v>42.527078252275942</v>
      </c>
      <c r="M405">
        <f t="shared" si="180"/>
        <v>7.0586751965019913E-3</v>
      </c>
      <c r="N405">
        <f t="shared" si="181"/>
        <v>2.7525912444681642</v>
      </c>
      <c r="O405">
        <f t="shared" si="182"/>
        <v>7.048634484382291E-3</v>
      </c>
      <c r="P405">
        <f t="shared" si="183"/>
        <v>4.4062974612360927E-3</v>
      </c>
      <c r="Q405">
        <f t="shared" si="184"/>
        <v>-1.0649808817741926E-2</v>
      </c>
      <c r="R405">
        <f t="shared" si="185"/>
        <v>40.055139440850951</v>
      </c>
      <c r="S405">
        <f t="shared" si="186"/>
        <v>40.253058064516097</v>
      </c>
      <c r="T405">
        <f t="shared" si="187"/>
        <v>7.5144692876135606</v>
      </c>
      <c r="U405">
        <f t="shared" si="188"/>
        <v>47.250206160961987</v>
      </c>
      <c r="V405">
        <f t="shared" si="189"/>
        <v>3.5282804124351093</v>
      </c>
      <c r="W405">
        <f t="shared" si="190"/>
        <v>7.4672275511681603</v>
      </c>
      <c r="X405">
        <f t="shared" si="191"/>
        <v>3.9861888751784513</v>
      </c>
      <c r="Y405">
        <f t="shared" si="192"/>
        <v>-12.872077671984805</v>
      </c>
      <c r="Z405">
        <f t="shared" si="193"/>
        <v>-17.542522851122978</v>
      </c>
      <c r="AA405">
        <f t="shared" si="194"/>
        <v>-1.5649542621824681</v>
      </c>
      <c r="AB405">
        <f t="shared" si="195"/>
        <v>-31.990204594107993</v>
      </c>
      <c r="AC405">
        <v>-1.2222557922265901E-3</v>
      </c>
      <c r="AD405">
        <v>2.3606833542053399E-2</v>
      </c>
      <c r="AE405">
        <v>2.6789161916049999</v>
      </c>
      <c r="AF405">
        <v>3</v>
      </c>
      <c r="AG405">
        <v>0</v>
      </c>
      <c r="AH405">
        <f t="shared" si="196"/>
        <v>1</v>
      </c>
      <c r="AI405">
        <f t="shared" si="197"/>
        <v>0</v>
      </c>
      <c r="AJ405">
        <f t="shared" si="198"/>
        <v>51492.407818333144</v>
      </c>
      <c r="AK405">
        <f t="shared" si="199"/>
        <v>-5.5728983870967697E-2</v>
      </c>
      <c r="AL405">
        <f t="shared" si="200"/>
        <v>-2.7307202096774171E-2</v>
      </c>
      <c r="AM405">
        <f t="shared" si="201"/>
        <v>0.49</v>
      </c>
      <c r="AN405">
        <f t="shared" si="202"/>
        <v>0.39</v>
      </c>
      <c r="AO405">
        <v>15.4</v>
      </c>
      <c r="AP405">
        <v>0.5</v>
      </c>
      <c r="AQ405" t="s">
        <v>196</v>
      </c>
      <c r="AR405">
        <v>1591814510.5999999</v>
      </c>
      <c r="AS405">
        <v>417.821387096774</v>
      </c>
      <c r="AT405">
        <v>410.01258064516099</v>
      </c>
      <c r="AU405">
        <v>34.664761290322602</v>
      </c>
      <c r="AV405">
        <v>34.230832258064503</v>
      </c>
      <c r="AW405">
        <v>999.97751612903198</v>
      </c>
      <c r="AX405">
        <v>101.685290322581</v>
      </c>
      <c r="AY405">
        <v>9.7623538709677396E-2</v>
      </c>
      <c r="AZ405">
        <v>40.134845161290301</v>
      </c>
      <c r="BA405">
        <v>40.253058064516097</v>
      </c>
      <c r="BB405">
        <v>40.053893548387101</v>
      </c>
      <c r="BC405">
        <v>0</v>
      </c>
      <c r="BD405">
        <v>0</v>
      </c>
      <c r="BE405">
        <v>9995.8477419354804</v>
      </c>
      <c r="BF405">
        <v>-5.5728983870967697E-2</v>
      </c>
      <c r="BG405">
        <v>2.09242451612903E-3</v>
      </c>
      <c r="BH405">
        <v>1591814481.0999999</v>
      </c>
      <c r="BI405" t="s">
        <v>1136</v>
      </c>
      <c r="BJ405">
        <v>65</v>
      </c>
      <c r="BK405">
        <v>-1.9530000000000001</v>
      </c>
      <c r="BL405">
        <v>0.29499999999999998</v>
      </c>
      <c r="BM405">
        <v>410</v>
      </c>
      <c r="BN405">
        <v>34</v>
      </c>
      <c r="BO405">
        <v>0.75</v>
      </c>
      <c r="BP405">
        <v>0.42</v>
      </c>
      <c r="BQ405">
        <v>7.8149304878048804</v>
      </c>
      <c r="BR405">
        <v>-0.124335679442498</v>
      </c>
      <c r="BS405">
        <v>2.3104195052637898E-2</v>
      </c>
      <c r="BT405">
        <v>0</v>
      </c>
      <c r="BU405">
        <v>0.43286241463414599</v>
      </c>
      <c r="BV405">
        <v>2.2735317073171599E-2</v>
      </c>
      <c r="BW405">
        <v>2.7214073921285999E-3</v>
      </c>
      <c r="BX405">
        <v>1</v>
      </c>
      <c r="BY405">
        <v>1</v>
      </c>
      <c r="BZ405">
        <v>2</v>
      </c>
      <c r="CA405" t="s">
        <v>203</v>
      </c>
      <c r="CB405">
        <v>100</v>
      </c>
      <c r="CC405">
        <v>100</v>
      </c>
      <c r="CD405">
        <v>-1.9530000000000001</v>
      </c>
      <c r="CE405">
        <v>0.29499999999999998</v>
      </c>
      <c r="CF405">
        <v>2</v>
      </c>
      <c r="CG405">
        <v>1034.78</v>
      </c>
      <c r="CH405">
        <v>648.48500000000001</v>
      </c>
      <c r="CI405">
        <v>43</v>
      </c>
      <c r="CJ405">
        <v>39.854700000000001</v>
      </c>
      <c r="CK405">
        <v>30.0002</v>
      </c>
      <c r="CL405">
        <v>39.384500000000003</v>
      </c>
      <c r="CM405">
        <v>39.448799999999999</v>
      </c>
      <c r="CN405">
        <v>31.477</v>
      </c>
      <c r="CO405">
        <v>-30</v>
      </c>
      <c r="CP405">
        <v>-30</v>
      </c>
      <c r="CQ405">
        <v>43</v>
      </c>
      <c r="CR405">
        <v>410</v>
      </c>
      <c r="CS405">
        <v>20</v>
      </c>
      <c r="CT405">
        <v>98.4833</v>
      </c>
      <c r="CU405">
        <v>98.889300000000006</v>
      </c>
    </row>
    <row r="406" spans="1:99" x14ac:dyDescent="0.25">
      <c r="A406">
        <v>390</v>
      </c>
      <c r="B406">
        <v>1591814523.5999999</v>
      </c>
      <c r="C406">
        <v>28709.0999999046</v>
      </c>
      <c r="D406" t="s">
        <v>1137</v>
      </c>
      <c r="E406" t="s">
        <v>1138</v>
      </c>
      <c r="F406">
        <v>1591814515.2451601</v>
      </c>
      <c r="G406">
        <f t="shared" si="174"/>
        <v>2.9196180355791447E-4</v>
      </c>
      <c r="H406">
        <f t="shared" si="175"/>
        <v>-5.1830881080785058</v>
      </c>
      <c r="I406">
        <f t="shared" si="176"/>
        <v>417.80429032258098</v>
      </c>
      <c r="J406">
        <f t="shared" si="177"/>
        <v>1529.5601709287187</v>
      </c>
      <c r="K406">
        <f t="shared" si="178"/>
        <v>155.68294376251112</v>
      </c>
      <c r="L406">
        <f t="shared" si="179"/>
        <v>42.525297840706848</v>
      </c>
      <c r="M406">
        <f t="shared" si="180"/>
        <v>7.0587918983859308E-3</v>
      </c>
      <c r="N406">
        <f t="shared" si="181"/>
        <v>2.7535515355865723</v>
      </c>
      <c r="O406">
        <f t="shared" si="182"/>
        <v>7.0487543509106139E-3</v>
      </c>
      <c r="P406">
        <f t="shared" si="183"/>
        <v>4.4063720942603682E-3</v>
      </c>
      <c r="Q406">
        <f t="shared" si="184"/>
        <v>-1.2202141858064524E-2</v>
      </c>
      <c r="R406">
        <f t="shared" si="185"/>
        <v>40.057872979441278</v>
      </c>
      <c r="S406">
        <f t="shared" si="186"/>
        <v>40.254570967741898</v>
      </c>
      <c r="T406">
        <f t="shared" si="187"/>
        <v>7.5150755679035033</v>
      </c>
      <c r="U406">
        <f t="shared" si="188"/>
        <v>47.238186460680375</v>
      </c>
      <c r="V406">
        <f t="shared" si="189"/>
        <v>3.5278985063500667</v>
      </c>
      <c r="W406">
        <f t="shared" si="190"/>
        <v>7.4683191093429926</v>
      </c>
      <c r="X406">
        <f t="shared" si="191"/>
        <v>3.9871770615534365</v>
      </c>
      <c r="Y406">
        <f t="shared" si="192"/>
        <v>-12.875515536904029</v>
      </c>
      <c r="Z406">
        <f t="shared" si="193"/>
        <v>-17.366672558188643</v>
      </c>
      <c r="AA406">
        <f t="shared" si="194"/>
        <v>-1.5487580337810012</v>
      </c>
      <c r="AB406">
        <f t="shared" si="195"/>
        <v>-31.803148270731739</v>
      </c>
      <c r="AC406">
        <v>-1.2229230844943101E-3</v>
      </c>
      <c r="AD406">
        <v>2.3619721726006699E-2</v>
      </c>
      <c r="AE406">
        <v>2.6798362597247398</v>
      </c>
      <c r="AF406">
        <v>2</v>
      </c>
      <c r="AG406">
        <v>0</v>
      </c>
      <c r="AH406">
        <f t="shared" si="196"/>
        <v>1</v>
      </c>
      <c r="AI406">
        <f t="shared" si="197"/>
        <v>0</v>
      </c>
      <c r="AJ406">
        <f t="shared" si="198"/>
        <v>51518.911188181417</v>
      </c>
      <c r="AK406">
        <f t="shared" si="199"/>
        <v>-6.3852129032258106E-2</v>
      </c>
      <c r="AL406">
        <f t="shared" si="200"/>
        <v>-3.1287543225806472E-2</v>
      </c>
      <c r="AM406">
        <f t="shared" si="201"/>
        <v>0.49</v>
      </c>
      <c r="AN406">
        <f t="shared" si="202"/>
        <v>0.39</v>
      </c>
      <c r="AO406">
        <v>15.4</v>
      </c>
      <c r="AP406">
        <v>0.5</v>
      </c>
      <c r="AQ406" t="s">
        <v>196</v>
      </c>
      <c r="AR406">
        <v>1591814515.2451601</v>
      </c>
      <c r="AS406">
        <v>417.80429032258098</v>
      </c>
      <c r="AT406">
        <v>410.01009677419302</v>
      </c>
      <c r="AU406">
        <v>34.661041935483901</v>
      </c>
      <c r="AV406">
        <v>34.226999999999997</v>
      </c>
      <c r="AW406">
        <v>999.988258064516</v>
      </c>
      <c r="AX406">
        <v>101.684806451613</v>
      </c>
      <c r="AY406">
        <v>9.8011067741935506E-2</v>
      </c>
      <c r="AZ406">
        <v>40.137583870967703</v>
      </c>
      <c r="BA406">
        <v>40.254570967741898</v>
      </c>
      <c r="BB406">
        <v>40.054667741935503</v>
      </c>
      <c r="BC406">
        <v>0</v>
      </c>
      <c r="BD406">
        <v>0</v>
      </c>
      <c r="BE406">
        <v>10001.3525806452</v>
      </c>
      <c r="BF406">
        <v>-6.3852129032258106E-2</v>
      </c>
      <c r="BG406">
        <v>2.08934129032258E-3</v>
      </c>
      <c r="BH406">
        <v>1591814481.0999999</v>
      </c>
      <c r="BI406" t="s">
        <v>1136</v>
      </c>
      <c r="BJ406">
        <v>65</v>
      </c>
      <c r="BK406">
        <v>-1.9530000000000001</v>
      </c>
      <c r="BL406">
        <v>0.29499999999999998</v>
      </c>
      <c r="BM406">
        <v>410</v>
      </c>
      <c r="BN406">
        <v>34</v>
      </c>
      <c r="BO406">
        <v>0.75</v>
      </c>
      <c r="BP406">
        <v>0.42</v>
      </c>
      <c r="BQ406">
        <v>7.8038502439024402</v>
      </c>
      <c r="BR406">
        <v>-0.146600069686355</v>
      </c>
      <c r="BS406">
        <v>2.79809802551317E-2</v>
      </c>
      <c r="BT406">
        <v>0</v>
      </c>
      <c r="BU406">
        <v>0.43332058536585399</v>
      </c>
      <c r="BV406">
        <v>6.8468989546110201E-4</v>
      </c>
      <c r="BW406">
        <v>2.2922238214429899E-3</v>
      </c>
      <c r="BX406">
        <v>1</v>
      </c>
      <c r="BY406">
        <v>1</v>
      </c>
      <c r="BZ406">
        <v>2</v>
      </c>
      <c r="CA406" t="s">
        <v>203</v>
      </c>
      <c r="CB406">
        <v>100</v>
      </c>
      <c r="CC406">
        <v>100</v>
      </c>
      <c r="CD406">
        <v>-1.9530000000000001</v>
      </c>
      <c r="CE406">
        <v>0.29499999999999998</v>
      </c>
      <c r="CF406">
        <v>2</v>
      </c>
      <c r="CG406">
        <v>1035.67</v>
      </c>
      <c r="CH406">
        <v>648.45500000000004</v>
      </c>
      <c r="CI406">
        <v>43</v>
      </c>
      <c r="CJ406">
        <v>39.8581</v>
      </c>
      <c r="CK406">
        <v>30.0002</v>
      </c>
      <c r="CL406">
        <v>39.388300000000001</v>
      </c>
      <c r="CM406">
        <v>39.452599999999997</v>
      </c>
      <c r="CN406">
        <v>31.4785</v>
      </c>
      <c r="CO406">
        <v>-30</v>
      </c>
      <c r="CP406">
        <v>-30</v>
      </c>
      <c r="CQ406">
        <v>43</v>
      </c>
      <c r="CR406">
        <v>410</v>
      </c>
      <c r="CS406">
        <v>20</v>
      </c>
      <c r="CT406">
        <v>98.482900000000001</v>
      </c>
      <c r="CU406">
        <v>98.8887</v>
      </c>
    </row>
    <row r="407" spans="1:99" x14ac:dyDescent="0.25">
      <c r="A407">
        <v>391</v>
      </c>
      <c r="B407">
        <v>1591814528.5999999</v>
      </c>
      <c r="C407">
        <v>28714.0999999046</v>
      </c>
      <c r="D407" t="s">
        <v>1139</v>
      </c>
      <c r="E407" t="s">
        <v>1140</v>
      </c>
      <c r="F407">
        <v>1591814520.03548</v>
      </c>
      <c r="G407">
        <f t="shared" si="174"/>
        <v>2.9181073703920288E-4</v>
      </c>
      <c r="H407">
        <f t="shared" si="175"/>
        <v>-5.1673651251634887</v>
      </c>
      <c r="I407">
        <f t="shared" si="176"/>
        <v>417.76658064516101</v>
      </c>
      <c r="J407">
        <f t="shared" si="177"/>
        <v>1526.9259165227968</v>
      </c>
      <c r="K407">
        <f t="shared" si="178"/>
        <v>155.41500210427114</v>
      </c>
      <c r="L407">
        <f t="shared" si="179"/>
        <v>42.521508939947644</v>
      </c>
      <c r="M407">
        <f t="shared" si="180"/>
        <v>7.0533751881950869E-3</v>
      </c>
      <c r="N407">
        <f t="shared" si="181"/>
        <v>2.754091080045729</v>
      </c>
      <c r="O407">
        <f t="shared" si="182"/>
        <v>7.0433549884346179E-3</v>
      </c>
      <c r="P407">
        <f t="shared" si="183"/>
        <v>4.4029959373173989E-3</v>
      </c>
      <c r="Q407">
        <f t="shared" si="184"/>
        <v>-1.0343607438387099E-2</v>
      </c>
      <c r="R407">
        <f t="shared" si="185"/>
        <v>40.060194987569083</v>
      </c>
      <c r="S407">
        <f t="shared" si="186"/>
        <v>40.256016129032297</v>
      </c>
      <c r="T407">
        <f t="shared" si="187"/>
        <v>7.5156547409018515</v>
      </c>
      <c r="U407">
        <f t="shared" si="188"/>
        <v>47.226956566919576</v>
      </c>
      <c r="V407">
        <f t="shared" si="189"/>
        <v>3.5274843013212167</v>
      </c>
      <c r="W407">
        <f t="shared" si="190"/>
        <v>7.469217916515217</v>
      </c>
      <c r="X407">
        <f t="shared" si="191"/>
        <v>3.9881704395806348</v>
      </c>
      <c r="Y407">
        <f t="shared" si="192"/>
        <v>-12.868853503428847</v>
      </c>
      <c r="Z407">
        <f t="shared" si="193"/>
        <v>-17.249855733692417</v>
      </c>
      <c r="AA407">
        <f t="shared" si="194"/>
        <v>-1.5380662049990275</v>
      </c>
      <c r="AB407">
        <f t="shared" si="195"/>
        <v>-31.667119049558679</v>
      </c>
      <c r="AC407">
        <v>-1.22329810848599E-3</v>
      </c>
      <c r="AD407">
        <v>2.3626964996197802E-2</v>
      </c>
      <c r="AE407">
        <v>2.6803531985128202</v>
      </c>
      <c r="AF407">
        <v>2</v>
      </c>
      <c r="AG407">
        <v>0</v>
      </c>
      <c r="AH407">
        <f t="shared" si="196"/>
        <v>1</v>
      </c>
      <c r="AI407">
        <f t="shared" si="197"/>
        <v>0</v>
      </c>
      <c r="AJ407">
        <f t="shared" si="198"/>
        <v>51533.688709049085</v>
      </c>
      <c r="AK407">
        <f t="shared" si="199"/>
        <v>-5.4126674193548399E-2</v>
      </c>
      <c r="AL407">
        <f t="shared" si="200"/>
        <v>-2.6522070354838716E-2</v>
      </c>
      <c r="AM407">
        <f t="shared" si="201"/>
        <v>0.49</v>
      </c>
      <c r="AN407">
        <f t="shared" si="202"/>
        <v>0.39</v>
      </c>
      <c r="AO407">
        <v>15.4</v>
      </c>
      <c r="AP407">
        <v>0.5</v>
      </c>
      <c r="AQ407" t="s">
        <v>196</v>
      </c>
      <c r="AR407">
        <v>1591814520.03548</v>
      </c>
      <c r="AS407">
        <v>417.76658064516101</v>
      </c>
      <c r="AT407">
        <v>409.99648387096801</v>
      </c>
      <c r="AU407">
        <v>34.656932258064501</v>
      </c>
      <c r="AV407">
        <v>34.223112903225797</v>
      </c>
      <c r="AW407">
        <v>999.98790322580601</v>
      </c>
      <c r="AX407">
        <v>101.68464516129001</v>
      </c>
      <c r="AY407">
        <v>9.8290358064516095E-2</v>
      </c>
      <c r="AZ407">
        <v>40.139838709677399</v>
      </c>
      <c r="BA407">
        <v>40.256016129032297</v>
      </c>
      <c r="BB407">
        <v>40.049929032258099</v>
      </c>
      <c r="BC407">
        <v>0</v>
      </c>
      <c r="BD407">
        <v>0</v>
      </c>
      <c r="BE407">
        <v>10004.435483871001</v>
      </c>
      <c r="BF407">
        <v>-5.4126674193548399E-2</v>
      </c>
      <c r="BG407">
        <v>2.2561067741935499E-3</v>
      </c>
      <c r="BH407">
        <v>1591814481.0999999</v>
      </c>
      <c r="BI407" t="s">
        <v>1136</v>
      </c>
      <c r="BJ407">
        <v>65</v>
      </c>
      <c r="BK407">
        <v>-1.9530000000000001</v>
      </c>
      <c r="BL407">
        <v>0.29499999999999998</v>
      </c>
      <c r="BM407">
        <v>410</v>
      </c>
      <c r="BN407">
        <v>34</v>
      </c>
      <c r="BO407">
        <v>0.75</v>
      </c>
      <c r="BP407">
        <v>0.42</v>
      </c>
      <c r="BQ407">
        <v>7.7825104878048803</v>
      </c>
      <c r="BR407">
        <v>-0.26494850174226398</v>
      </c>
      <c r="BS407">
        <v>4.76977657579329E-2</v>
      </c>
      <c r="BT407">
        <v>0</v>
      </c>
      <c r="BU407">
        <v>0.43410251219512203</v>
      </c>
      <c r="BV407">
        <v>-5.8453797909376196E-3</v>
      </c>
      <c r="BW407">
        <v>2.0223852268914599E-3</v>
      </c>
      <c r="BX407">
        <v>1</v>
      </c>
      <c r="BY407">
        <v>1</v>
      </c>
      <c r="BZ407">
        <v>2</v>
      </c>
      <c r="CA407" t="s">
        <v>203</v>
      </c>
      <c r="CB407">
        <v>100</v>
      </c>
      <c r="CC407">
        <v>100</v>
      </c>
      <c r="CD407">
        <v>-1.9530000000000001</v>
      </c>
      <c r="CE407">
        <v>0.29499999999999998</v>
      </c>
      <c r="CF407">
        <v>2</v>
      </c>
      <c r="CG407">
        <v>1035.93</v>
      </c>
      <c r="CH407">
        <v>648.476</v>
      </c>
      <c r="CI407">
        <v>42.9998</v>
      </c>
      <c r="CJ407">
        <v>39.860599999999998</v>
      </c>
      <c r="CK407">
        <v>30.0002</v>
      </c>
      <c r="CL407">
        <v>39.389800000000001</v>
      </c>
      <c r="CM407">
        <v>39.454799999999999</v>
      </c>
      <c r="CN407">
        <v>31.477399999999999</v>
      </c>
      <c r="CO407">
        <v>-30</v>
      </c>
      <c r="CP407">
        <v>-30</v>
      </c>
      <c r="CQ407">
        <v>43</v>
      </c>
      <c r="CR407">
        <v>410</v>
      </c>
      <c r="CS407">
        <v>20</v>
      </c>
      <c r="CT407">
        <v>98.481899999999996</v>
      </c>
      <c r="CU407">
        <v>98.886899999999997</v>
      </c>
    </row>
    <row r="408" spans="1:99" x14ac:dyDescent="0.25">
      <c r="A408">
        <v>392</v>
      </c>
      <c r="B408">
        <v>1591814533.5999999</v>
      </c>
      <c r="C408">
        <v>28719.0999999046</v>
      </c>
      <c r="D408" t="s">
        <v>1141</v>
      </c>
      <c r="E408" t="s">
        <v>1142</v>
      </c>
      <c r="F408">
        <v>1591814524.9709699</v>
      </c>
      <c r="G408">
        <f t="shared" si="174"/>
        <v>2.9192217952133211E-4</v>
      </c>
      <c r="H408">
        <f t="shared" si="175"/>
        <v>-5.1504154671346365</v>
      </c>
      <c r="I408">
        <f t="shared" si="176"/>
        <v>417.74222580645198</v>
      </c>
      <c r="J408">
        <f t="shared" si="177"/>
        <v>1523.1239665802218</v>
      </c>
      <c r="K408">
        <f t="shared" si="178"/>
        <v>155.02801184197486</v>
      </c>
      <c r="L408">
        <f t="shared" si="179"/>
        <v>42.519025470146872</v>
      </c>
      <c r="M408">
        <f t="shared" si="180"/>
        <v>7.0535716168960028E-3</v>
      </c>
      <c r="N408">
        <f t="shared" si="181"/>
        <v>2.7530837179988912</v>
      </c>
      <c r="O408">
        <f t="shared" si="182"/>
        <v>7.0435471984529969E-3</v>
      </c>
      <c r="P408">
        <f t="shared" si="183"/>
        <v>4.4031164466379231E-3</v>
      </c>
      <c r="Q408">
        <f t="shared" si="184"/>
        <v>-1.4272568944064526E-2</v>
      </c>
      <c r="R408">
        <f t="shared" si="185"/>
        <v>40.060597425975793</v>
      </c>
      <c r="S408">
        <f t="shared" si="186"/>
        <v>40.258419354838701</v>
      </c>
      <c r="T408">
        <f t="shared" si="187"/>
        <v>7.5166179602218524</v>
      </c>
      <c r="U408">
        <f t="shared" si="188"/>
        <v>47.219850484053076</v>
      </c>
      <c r="V408">
        <f t="shared" si="189"/>
        <v>3.5270446145422683</v>
      </c>
      <c r="W408">
        <f t="shared" si="190"/>
        <v>7.4694108058080557</v>
      </c>
      <c r="X408">
        <f t="shared" si="191"/>
        <v>3.9895733456795841</v>
      </c>
      <c r="Y408">
        <f t="shared" si="192"/>
        <v>-12.873768116890746</v>
      </c>
      <c r="Z408">
        <f t="shared" si="193"/>
        <v>-17.528425066793744</v>
      </c>
      <c r="AA408">
        <f t="shared" si="194"/>
        <v>-1.5634980542122079</v>
      </c>
      <c r="AB408">
        <f t="shared" si="195"/>
        <v>-31.979963806840765</v>
      </c>
      <c r="AC408">
        <v>-1.2225979757365299E-3</v>
      </c>
      <c r="AD408">
        <v>2.3613442526205002E-2</v>
      </c>
      <c r="AE408">
        <v>2.6793880390210099</v>
      </c>
      <c r="AF408">
        <v>4</v>
      </c>
      <c r="AG408">
        <v>0</v>
      </c>
      <c r="AH408">
        <f t="shared" si="196"/>
        <v>1</v>
      </c>
      <c r="AI408">
        <f t="shared" si="197"/>
        <v>0</v>
      </c>
      <c r="AJ408">
        <f t="shared" si="198"/>
        <v>51505.313698698905</v>
      </c>
      <c r="AK408">
        <f t="shared" si="199"/>
        <v>-7.4686389032258105E-2</v>
      </c>
      <c r="AL408">
        <f t="shared" si="200"/>
        <v>-3.6596330625806472E-2</v>
      </c>
      <c r="AM408">
        <f t="shared" si="201"/>
        <v>0.49</v>
      </c>
      <c r="AN408">
        <f t="shared" si="202"/>
        <v>0.39</v>
      </c>
      <c r="AO408">
        <v>15.4</v>
      </c>
      <c r="AP408">
        <v>0.5</v>
      </c>
      <c r="AQ408" t="s">
        <v>196</v>
      </c>
      <c r="AR408">
        <v>1591814524.9709699</v>
      </c>
      <c r="AS408">
        <v>417.74222580645198</v>
      </c>
      <c r="AT408">
        <v>409.998290322581</v>
      </c>
      <c r="AU408">
        <v>34.652616129032303</v>
      </c>
      <c r="AV408">
        <v>34.2186290322581</v>
      </c>
      <c r="AW408">
        <v>999.98761290322602</v>
      </c>
      <c r="AX408">
        <v>101.68429032258101</v>
      </c>
      <c r="AY408">
        <v>9.8634274193548394E-2</v>
      </c>
      <c r="AZ408">
        <v>40.140322580645197</v>
      </c>
      <c r="BA408">
        <v>40.258419354838701</v>
      </c>
      <c r="BB408">
        <v>40.046067741935502</v>
      </c>
      <c r="BC408">
        <v>0</v>
      </c>
      <c r="BD408">
        <v>0</v>
      </c>
      <c r="BE408">
        <v>9998.7445161290307</v>
      </c>
      <c r="BF408">
        <v>-7.4686389032258105E-2</v>
      </c>
      <c r="BG408">
        <v>2.4459906451612902E-3</v>
      </c>
      <c r="BH408">
        <v>1591814481.0999999</v>
      </c>
      <c r="BI408" t="s">
        <v>1136</v>
      </c>
      <c r="BJ408">
        <v>65</v>
      </c>
      <c r="BK408">
        <v>-1.9530000000000001</v>
      </c>
      <c r="BL408">
        <v>0.29499999999999998</v>
      </c>
      <c r="BM408">
        <v>410</v>
      </c>
      <c r="BN408">
        <v>34</v>
      </c>
      <c r="BO408">
        <v>0.75</v>
      </c>
      <c r="BP408">
        <v>0.42</v>
      </c>
      <c r="BQ408">
        <v>7.7566263414634102</v>
      </c>
      <c r="BR408">
        <v>-0.45536989547026502</v>
      </c>
      <c r="BS408">
        <v>6.9339258677405702E-2</v>
      </c>
      <c r="BT408">
        <v>0</v>
      </c>
      <c r="BU408">
        <v>0.43400536585365901</v>
      </c>
      <c r="BV408">
        <v>5.7734843205450902E-3</v>
      </c>
      <c r="BW408">
        <v>1.8233851626897001E-3</v>
      </c>
      <c r="BX408">
        <v>1</v>
      </c>
      <c r="BY408">
        <v>1</v>
      </c>
      <c r="BZ408">
        <v>2</v>
      </c>
      <c r="CA408" t="s">
        <v>203</v>
      </c>
      <c r="CB408">
        <v>100</v>
      </c>
      <c r="CC408">
        <v>100</v>
      </c>
      <c r="CD408">
        <v>-1.9530000000000001</v>
      </c>
      <c r="CE408">
        <v>0.29499999999999998</v>
      </c>
      <c r="CF408">
        <v>2</v>
      </c>
      <c r="CG408">
        <v>1034.3699999999999</v>
      </c>
      <c r="CH408">
        <v>648.44899999999996</v>
      </c>
      <c r="CI408">
        <v>42.999899999999997</v>
      </c>
      <c r="CJ408">
        <v>39.862099999999998</v>
      </c>
      <c r="CK408">
        <v>30.0001</v>
      </c>
      <c r="CL408">
        <v>39.393599999999999</v>
      </c>
      <c r="CM408">
        <v>39.456800000000001</v>
      </c>
      <c r="CN408">
        <v>31.477699999999999</v>
      </c>
      <c r="CO408">
        <v>-30</v>
      </c>
      <c r="CP408">
        <v>-30</v>
      </c>
      <c r="CQ408">
        <v>43</v>
      </c>
      <c r="CR408">
        <v>410</v>
      </c>
      <c r="CS408">
        <v>20</v>
      </c>
      <c r="CT408">
        <v>98.481300000000005</v>
      </c>
      <c r="CU408">
        <v>98.888800000000003</v>
      </c>
    </row>
    <row r="409" spans="1:99" x14ac:dyDescent="0.25">
      <c r="A409">
        <v>393</v>
      </c>
      <c r="B409">
        <v>1591814538.5999999</v>
      </c>
      <c r="C409">
        <v>28724.0999999046</v>
      </c>
      <c r="D409" t="s">
        <v>1143</v>
      </c>
      <c r="E409" t="s">
        <v>1144</v>
      </c>
      <c r="F409">
        <v>1591814529.9709699</v>
      </c>
      <c r="G409">
        <f t="shared" si="174"/>
        <v>2.9289309892060832E-4</v>
      </c>
      <c r="H409">
        <f t="shared" si="175"/>
        <v>-5.1562509331494244</v>
      </c>
      <c r="I409">
        <f t="shared" si="176"/>
        <v>417.74503225806399</v>
      </c>
      <c r="J409">
        <f t="shared" si="177"/>
        <v>1520.7273084254612</v>
      </c>
      <c r="K409">
        <f t="shared" si="178"/>
        <v>154.78469674353778</v>
      </c>
      <c r="L409">
        <f t="shared" si="179"/>
        <v>42.519482471273847</v>
      </c>
      <c r="M409">
        <f t="shared" si="180"/>
        <v>7.0765629895676429E-3</v>
      </c>
      <c r="N409">
        <f t="shared" si="181"/>
        <v>2.752225116049928</v>
      </c>
      <c r="O409">
        <f t="shared" si="182"/>
        <v>7.0664700223405591E-3</v>
      </c>
      <c r="P409">
        <f t="shared" si="183"/>
        <v>4.417449357901209E-3</v>
      </c>
      <c r="Q409">
        <f t="shared" si="184"/>
        <v>-1.7990024545161295E-2</v>
      </c>
      <c r="R409">
        <f t="shared" si="185"/>
        <v>40.058902685881556</v>
      </c>
      <c r="S409">
        <f t="shared" si="186"/>
        <v>40.258067741935498</v>
      </c>
      <c r="T409">
        <f t="shared" si="187"/>
        <v>7.5164770261504605</v>
      </c>
      <c r="U409">
        <f t="shared" si="188"/>
        <v>47.217250932253471</v>
      </c>
      <c r="V409">
        <f t="shared" si="189"/>
        <v>3.5265899684798048</v>
      </c>
      <c r="W409">
        <f t="shared" si="190"/>
        <v>7.4688591539132538</v>
      </c>
      <c r="X409">
        <f t="shared" si="191"/>
        <v>3.9898870576706558</v>
      </c>
      <c r="Y409">
        <f t="shared" si="192"/>
        <v>-12.916585662398827</v>
      </c>
      <c r="Z409">
        <f t="shared" si="193"/>
        <v>-17.676122837611704</v>
      </c>
      <c r="AA409">
        <f t="shared" si="194"/>
        <v>-1.5771511406957135</v>
      </c>
      <c r="AB409">
        <f t="shared" si="195"/>
        <v>-32.187849665251406</v>
      </c>
      <c r="AC409">
        <v>-1.2220014363674601E-3</v>
      </c>
      <c r="AD409">
        <v>2.36019208744555E-2</v>
      </c>
      <c r="AE409">
        <v>2.6785653952322201</v>
      </c>
      <c r="AF409">
        <v>2</v>
      </c>
      <c r="AG409">
        <v>0</v>
      </c>
      <c r="AH409">
        <f t="shared" si="196"/>
        <v>1</v>
      </c>
      <c r="AI409">
        <f t="shared" si="197"/>
        <v>0</v>
      </c>
      <c r="AJ409">
        <f t="shared" si="198"/>
        <v>51481.43836116376</v>
      </c>
      <c r="AK409">
        <f t="shared" si="199"/>
        <v>-9.4139322580645196E-2</v>
      </c>
      <c r="AL409">
        <f t="shared" si="200"/>
        <v>-4.6128268064516142E-2</v>
      </c>
      <c r="AM409">
        <f t="shared" si="201"/>
        <v>0.49</v>
      </c>
      <c r="AN409">
        <f t="shared" si="202"/>
        <v>0.39</v>
      </c>
      <c r="AO409">
        <v>15.4</v>
      </c>
      <c r="AP409">
        <v>0.5</v>
      </c>
      <c r="AQ409" t="s">
        <v>196</v>
      </c>
      <c r="AR409">
        <v>1591814529.9709699</v>
      </c>
      <c r="AS409">
        <v>417.74503225806399</v>
      </c>
      <c r="AT409">
        <v>409.99274193548399</v>
      </c>
      <c r="AU409">
        <v>34.648009677419402</v>
      </c>
      <c r="AV409">
        <v>34.212577419354801</v>
      </c>
      <c r="AW409">
        <v>999.98838709677398</v>
      </c>
      <c r="AX409">
        <v>101.684451612903</v>
      </c>
      <c r="AY409">
        <v>9.8883167741935493E-2</v>
      </c>
      <c r="AZ409">
        <v>40.138938709677397</v>
      </c>
      <c r="BA409">
        <v>40.258067741935498</v>
      </c>
      <c r="BB409">
        <v>40.045548387096801</v>
      </c>
      <c r="BC409">
        <v>0</v>
      </c>
      <c r="BD409">
        <v>0</v>
      </c>
      <c r="BE409">
        <v>9993.85</v>
      </c>
      <c r="BF409">
        <v>-9.4139322580645196E-2</v>
      </c>
      <c r="BG409">
        <v>2.4336603225806499E-3</v>
      </c>
      <c r="BH409">
        <v>1591814481.0999999</v>
      </c>
      <c r="BI409" t="s">
        <v>1136</v>
      </c>
      <c r="BJ409">
        <v>65</v>
      </c>
      <c r="BK409">
        <v>-1.9530000000000001</v>
      </c>
      <c r="BL409">
        <v>0.29499999999999998</v>
      </c>
      <c r="BM409">
        <v>410</v>
      </c>
      <c r="BN409">
        <v>34</v>
      </c>
      <c r="BO409">
        <v>0.75</v>
      </c>
      <c r="BP409">
        <v>0.42</v>
      </c>
      <c r="BQ409">
        <v>7.7586348780487802</v>
      </c>
      <c r="BR409">
        <v>4.4714006968585601E-2</v>
      </c>
      <c r="BS409">
        <v>7.2288866265564994E-2</v>
      </c>
      <c r="BT409">
        <v>1</v>
      </c>
      <c r="BU409">
        <v>0.43447139024390202</v>
      </c>
      <c r="BV409">
        <v>1.92002926829264E-2</v>
      </c>
      <c r="BW409">
        <v>2.1770033541102401E-3</v>
      </c>
      <c r="BX409">
        <v>1</v>
      </c>
      <c r="BY409">
        <v>2</v>
      </c>
      <c r="BZ409">
        <v>2</v>
      </c>
      <c r="CA409" t="s">
        <v>289</v>
      </c>
      <c r="CB409">
        <v>100</v>
      </c>
      <c r="CC409">
        <v>100</v>
      </c>
      <c r="CD409">
        <v>-1.9530000000000001</v>
      </c>
      <c r="CE409">
        <v>0.29499999999999998</v>
      </c>
      <c r="CF409">
        <v>2</v>
      </c>
      <c r="CG409">
        <v>1035.98</v>
      </c>
      <c r="CH409">
        <v>648.39499999999998</v>
      </c>
      <c r="CI409">
        <v>42.999899999999997</v>
      </c>
      <c r="CJ409">
        <v>39.862499999999997</v>
      </c>
      <c r="CK409">
        <v>30.0002</v>
      </c>
      <c r="CL409">
        <v>39.395000000000003</v>
      </c>
      <c r="CM409">
        <v>39.460299999999997</v>
      </c>
      <c r="CN409">
        <v>31.478300000000001</v>
      </c>
      <c r="CO409">
        <v>-30</v>
      </c>
      <c r="CP409">
        <v>-30</v>
      </c>
      <c r="CQ409">
        <v>43</v>
      </c>
      <c r="CR409">
        <v>410</v>
      </c>
      <c r="CS409">
        <v>20</v>
      </c>
      <c r="CT409">
        <v>98.481099999999998</v>
      </c>
      <c r="CU409">
        <v>98.888199999999998</v>
      </c>
    </row>
    <row r="410" spans="1:99" x14ac:dyDescent="0.25">
      <c r="A410">
        <v>394</v>
      </c>
      <c r="B410">
        <v>1591814543.5999999</v>
      </c>
      <c r="C410">
        <v>28729.0999999046</v>
      </c>
      <c r="D410" t="s">
        <v>1145</v>
      </c>
      <c r="E410" t="s">
        <v>1146</v>
      </c>
      <c r="F410">
        <v>1591814534.9709699</v>
      </c>
      <c r="G410">
        <f t="shared" si="174"/>
        <v>2.9379216412562826E-4</v>
      </c>
      <c r="H410">
        <f t="shared" si="175"/>
        <v>-5.1374544930000861</v>
      </c>
      <c r="I410">
        <f t="shared" si="176"/>
        <v>417.72651612903201</v>
      </c>
      <c r="J410">
        <f t="shared" si="177"/>
        <v>1513.1138769275083</v>
      </c>
      <c r="K410">
        <f t="shared" si="178"/>
        <v>154.01041788124161</v>
      </c>
      <c r="L410">
        <f t="shared" si="179"/>
        <v>42.517774960694268</v>
      </c>
      <c r="M410">
        <f t="shared" si="180"/>
        <v>7.0985302739240133E-3</v>
      </c>
      <c r="N410">
        <f t="shared" si="181"/>
        <v>2.7526904944653476</v>
      </c>
      <c r="O410">
        <f t="shared" si="182"/>
        <v>7.0883763104918757E-3</v>
      </c>
      <c r="P410">
        <f t="shared" si="183"/>
        <v>4.4311462573689824E-3</v>
      </c>
      <c r="Q410">
        <f t="shared" si="184"/>
        <v>-1.8460292671935497E-2</v>
      </c>
      <c r="R410">
        <f t="shared" si="185"/>
        <v>40.055198940717226</v>
      </c>
      <c r="S410">
        <f t="shared" si="186"/>
        <v>40.2567387096774</v>
      </c>
      <c r="T410">
        <f t="shared" si="187"/>
        <v>7.5159443419068435</v>
      </c>
      <c r="U410">
        <f t="shared" si="188"/>
        <v>47.219970162256352</v>
      </c>
      <c r="V410">
        <f t="shared" si="189"/>
        <v>3.5261403945207617</v>
      </c>
      <c r="W410">
        <f t="shared" si="190"/>
        <v>7.4674769645222261</v>
      </c>
      <c r="X410">
        <f t="shared" si="191"/>
        <v>3.9898039473860818</v>
      </c>
      <c r="Y410">
        <f t="shared" si="192"/>
        <v>-12.956234437940207</v>
      </c>
      <c r="Z410">
        <f t="shared" si="193"/>
        <v>-17.996502762275544</v>
      </c>
      <c r="AA410">
        <f t="shared" si="194"/>
        <v>-1.6054286716725477</v>
      </c>
      <c r="AB410">
        <f t="shared" si="195"/>
        <v>-32.576626164560231</v>
      </c>
      <c r="AC410">
        <v>-1.22232474878793E-3</v>
      </c>
      <c r="AD410">
        <v>2.3608165379526199E-2</v>
      </c>
      <c r="AE410">
        <v>2.67901128504319</v>
      </c>
      <c r="AF410">
        <v>4</v>
      </c>
      <c r="AG410">
        <v>0</v>
      </c>
      <c r="AH410">
        <f t="shared" si="196"/>
        <v>1</v>
      </c>
      <c r="AI410">
        <f t="shared" si="197"/>
        <v>0</v>
      </c>
      <c r="AJ410">
        <f t="shared" si="198"/>
        <v>51495.078844697382</v>
      </c>
      <c r="AK410">
        <f t="shared" si="199"/>
        <v>-9.6600170967741997E-2</v>
      </c>
      <c r="AL410">
        <f t="shared" si="200"/>
        <v>-4.7334083774193576E-2</v>
      </c>
      <c r="AM410">
        <f t="shared" si="201"/>
        <v>0.49</v>
      </c>
      <c r="AN410">
        <f t="shared" si="202"/>
        <v>0.39</v>
      </c>
      <c r="AO410">
        <v>15.4</v>
      </c>
      <c r="AP410">
        <v>0.5</v>
      </c>
      <c r="AQ410" t="s">
        <v>196</v>
      </c>
      <c r="AR410">
        <v>1591814534.9709699</v>
      </c>
      <c r="AS410">
        <v>417.72651612903201</v>
      </c>
      <c r="AT410">
        <v>410.00374193548402</v>
      </c>
      <c r="AU410">
        <v>34.643448387096797</v>
      </c>
      <c r="AV410">
        <v>34.206677419354797</v>
      </c>
      <c r="AW410">
        <v>999.98829032258095</v>
      </c>
      <c r="AX410">
        <v>101.684677419355</v>
      </c>
      <c r="AY410">
        <v>9.9081377419354799E-2</v>
      </c>
      <c r="AZ410">
        <v>40.135470967741902</v>
      </c>
      <c r="BA410">
        <v>40.2567387096774</v>
      </c>
      <c r="BB410">
        <v>40.042241935483901</v>
      </c>
      <c r="BC410">
        <v>0</v>
      </c>
      <c r="BD410">
        <v>0</v>
      </c>
      <c r="BE410">
        <v>9996.4719354838708</v>
      </c>
      <c r="BF410">
        <v>-9.6600170967741997E-2</v>
      </c>
      <c r="BG410">
        <v>2.3094345161290301E-3</v>
      </c>
      <c r="BH410">
        <v>1591814481.0999999</v>
      </c>
      <c r="BI410" t="s">
        <v>1136</v>
      </c>
      <c r="BJ410">
        <v>65</v>
      </c>
      <c r="BK410">
        <v>-1.9530000000000001</v>
      </c>
      <c r="BL410">
        <v>0.29499999999999998</v>
      </c>
      <c r="BM410">
        <v>410</v>
      </c>
      <c r="BN410">
        <v>34</v>
      </c>
      <c r="BO410">
        <v>0.75</v>
      </c>
      <c r="BP410">
        <v>0.42</v>
      </c>
      <c r="BQ410">
        <v>7.7292990243902402</v>
      </c>
      <c r="BR410">
        <v>-6.9592473867696805E-2</v>
      </c>
      <c r="BS410">
        <v>7.9266090766415706E-2</v>
      </c>
      <c r="BT410">
        <v>1</v>
      </c>
      <c r="BU410">
        <v>0.43625073170731699</v>
      </c>
      <c r="BV410">
        <v>1.58924738675865E-2</v>
      </c>
      <c r="BW410">
        <v>1.7781473919591801E-3</v>
      </c>
      <c r="BX410">
        <v>1</v>
      </c>
      <c r="BY410">
        <v>2</v>
      </c>
      <c r="BZ410">
        <v>2</v>
      </c>
      <c r="CA410" t="s">
        <v>289</v>
      </c>
      <c r="CB410">
        <v>100</v>
      </c>
      <c r="CC410">
        <v>100</v>
      </c>
      <c r="CD410">
        <v>-1.9530000000000001</v>
      </c>
      <c r="CE410">
        <v>0.29499999999999998</v>
      </c>
      <c r="CF410">
        <v>2</v>
      </c>
      <c r="CG410">
        <v>1033.9100000000001</v>
      </c>
      <c r="CH410">
        <v>648.55200000000002</v>
      </c>
      <c r="CI410">
        <v>42.9998</v>
      </c>
      <c r="CJ410">
        <v>39.866</v>
      </c>
      <c r="CK410">
        <v>30.0002</v>
      </c>
      <c r="CL410">
        <v>39.397399999999998</v>
      </c>
      <c r="CM410">
        <v>39.462499999999999</v>
      </c>
      <c r="CN410">
        <v>31.476700000000001</v>
      </c>
      <c r="CO410">
        <v>-30</v>
      </c>
      <c r="CP410">
        <v>-30</v>
      </c>
      <c r="CQ410">
        <v>43</v>
      </c>
      <c r="CR410">
        <v>410</v>
      </c>
      <c r="CS410">
        <v>20</v>
      </c>
      <c r="CT410">
        <v>98.482399999999998</v>
      </c>
      <c r="CU410">
        <v>98.888000000000005</v>
      </c>
    </row>
    <row r="411" spans="1:99" x14ac:dyDescent="0.25">
      <c r="A411">
        <v>395</v>
      </c>
      <c r="B411">
        <v>1591814828.5999999</v>
      </c>
      <c r="C411">
        <v>29014.0999999046</v>
      </c>
      <c r="D411" t="s">
        <v>1149</v>
      </c>
      <c r="E411" t="s">
        <v>1150</v>
      </c>
      <c r="F411">
        <v>1591814820.5999999</v>
      </c>
      <c r="G411">
        <f t="shared" si="174"/>
        <v>7.2137246500163308E-4</v>
      </c>
      <c r="H411">
        <f t="shared" si="175"/>
        <v>-5.4662476770368666</v>
      </c>
      <c r="I411">
        <f t="shared" si="176"/>
        <v>413.979774193548</v>
      </c>
      <c r="J411">
        <f t="shared" si="177"/>
        <v>871.22797014945445</v>
      </c>
      <c r="K411">
        <f t="shared" si="178"/>
        <v>88.666581647568648</v>
      </c>
      <c r="L411">
        <f t="shared" si="179"/>
        <v>42.131534691979084</v>
      </c>
      <c r="M411">
        <f t="shared" si="180"/>
        <v>1.7557752233501148E-2</v>
      </c>
      <c r="N411">
        <f t="shared" si="181"/>
        <v>2.7912676306742106</v>
      </c>
      <c r="O411">
        <f t="shared" si="182"/>
        <v>1.7496625928209896E-2</v>
      </c>
      <c r="P411">
        <f t="shared" si="183"/>
        <v>1.0940865337457424E-2</v>
      </c>
      <c r="Q411">
        <f t="shared" si="184"/>
        <v>-1.3527369809032252E-2</v>
      </c>
      <c r="R411">
        <f t="shared" si="185"/>
        <v>39.987583920921928</v>
      </c>
      <c r="S411">
        <f t="shared" si="186"/>
        <v>40.174390322580599</v>
      </c>
      <c r="T411">
        <f t="shared" si="187"/>
        <v>7.4830023550700187</v>
      </c>
      <c r="U411">
        <f t="shared" si="188"/>
        <v>46.936953758773839</v>
      </c>
      <c r="V411">
        <f t="shared" si="189"/>
        <v>3.5137154691454691</v>
      </c>
      <c r="W411">
        <f t="shared" si="190"/>
        <v>7.4860321937459711</v>
      </c>
      <c r="X411">
        <f t="shared" si="191"/>
        <v>3.9692868859245496</v>
      </c>
      <c r="Y411">
        <f t="shared" si="192"/>
        <v>-31.812525706572018</v>
      </c>
      <c r="Z411">
        <f t="shared" si="193"/>
        <v>1.1417277220256059</v>
      </c>
      <c r="AA411">
        <f t="shared" si="194"/>
        <v>0.10042614192259317</v>
      </c>
      <c r="AB411">
        <f t="shared" si="195"/>
        <v>-30.583899212432851</v>
      </c>
      <c r="AC411">
        <v>-1.22420206869045E-3</v>
      </c>
      <c r="AD411">
        <v>2.3644424220536201E-2</v>
      </c>
      <c r="AE411">
        <v>2.68159879505754</v>
      </c>
      <c r="AF411">
        <v>4</v>
      </c>
      <c r="AG411">
        <v>0</v>
      </c>
      <c r="AH411">
        <f t="shared" si="196"/>
        <v>1</v>
      </c>
      <c r="AI411">
        <f t="shared" si="197"/>
        <v>0</v>
      </c>
      <c r="AJ411">
        <f t="shared" si="198"/>
        <v>51563.069788557237</v>
      </c>
      <c r="AK411">
        <f t="shared" si="199"/>
        <v>-7.0786864516129006E-2</v>
      </c>
      <c r="AL411">
        <f t="shared" si="200"/>
        <v>-3.468556361290321E-2</v>
      </c>
      <c r="AM411">
        <f t="shared" si="201"/>
        <v>0.49</v>
      </c>
      <c r="AN411">
        <f t="shared" si="202"/>
        <v>0.39</v>
      </c>
      <c r="AO411">
        <v>7.74</v>
      </c>
      <c r="AP411">
        <v>0.5</v>
      </c>
      <c r="AQ411" t="s">
        <v>196</v>
      </c>
      <c r="AR411">
        <v>1591814820.5999999</v>
      </c>
      <c r="AS411">
        <v>413.979774193548</v>
      </c>
      <c r="AT411">
        <v>409.98064516129</v>
      </c>
      <c r="AU411">
        <v>34.525377419354797</v>
      </c>
      <c r="AV411">
        <v>33.986393548387099</v>
      </c>
      <c r="AW411">
        <v>1000.15109677419</v>
      </c>
      <c r="AX411">
        <v>101.675225806452</v>
      </c>
      <c r="AY411">
        <v>9.6738232258064494E-2</v>
      </c>
      <c r="AZ411">
        <v>40.181977419354801</v>
      </c>
      <c r="BA411">
        <v>40.174390322580599</v>
      </c>
      <c r="BB411">
        <v>40.272790322580597</v>
      </c>
      <c r="BC411">
        <v>0</v>
      </c>
      <c r="BD411">
        <v>0</v>
      </c>
      <c r="BE411">
        <v>10012.7558064516</v>
      </c>
      <c r="BF411">
        <v>-7.0786864516129006E-2</v>
      </c>
      <c r="BG411">
        <v>1.9648061290322601E-3</v>
      </c>
      <c r="BH411">
        <v>1591814810.5999999</v>
      </c>
      <c r="BI411" t="s">
        <v>1151</v>
      </c>
      <c r="BJ411">
        <v>66</v>
      </c>
      <c r="BK411">
        <v>-1.9159999999999999</v>
      </c>
      <c r="BL411">
        <v>0.28799999999999998</v>
      </c>
      <c r="BM411">
        <v>410</v>
      </c>
      <c r="BN411">
        <v>34</v>
      </c>
      <c r="BO411">
        <v>0.28000000000000003</v>
      </c>
      <c r="BP411">
        <v>0.21</v>
      </c>
      <c r="BQ411">
        <v>2.92439489365854</v>
      </c>
      <c r="BR411">
        <v>16.800537503402801</v>
      </c>
      <c r="BS411">
        <v>1.91500131190697</v>
      </c>
      <c r="BT411">
        <v>0</v>
      </c>
      <c r="BU411">
        <v>0.39530358560975598</v>
      </c>
      <c r="BV411">
        <v>2.25933076933637</v>
      </c>
      <c r="BW411">
        <v>0.25614454564186201</v>
      </c>
      <c r="BX411">
        <v>0</v>
      </c>
      <c r="BY411">
        <v>0</v>
      </c>
      <c r="BZ411">
        <v>2</v>
      </c>
      <c r="CA411" t="s">
        <v>198</v>
      </c>
      <c r="CB411">
        <v>100</v>
      </c>
      <c r="CC411">
        <v>100</v>
      </c>
      <c r="CD411">
        <v>-1.9159999999999999</v>
      </c>
      <c r="CE411">
        <v>0.28799999999999998</v>
      </c>
      <c r="CF411">
        <v>2</v>
      </c>
      <c r="CG411">
        <v>1033.6099999999999</v>
      </c>
      <c r="CH411">
        <v>647.40700000000004</v>
      </c>
      <c r="CI411">
        <v>42.999899999999997</v>
      </c>
      <c r="CJ411">
        <v>39.929200000000002</v>
      </c>
      <c r="CK411">
        <v>30.0002</v>
      </c>
      <c r="CL411">
        <v>39.508600000000001</v>
      </c>
      <c r="CM411">
        <v>39.567900000000002</v>
      </c>
      <c r="CN411">
        <v>31.478300000000001</v>
      </c>
      <c r="CO411">
        <v>-30</v>
      </c>
      <c r="CP411">
        <v>-30</v>
      </c>
      <c r="CQ411">
        <v>43</v>
      </c>
      <c r="CR411">
        <v>410</v>
      </c>
      <c r="CS411">
        <v>20</v>
      </c>
      <c r="CT411">
        <v>98.449299999999994</v>
      </c>
      <c r="CU411">
        <v>98.883300000000006</v>
      </c>
    </row>
    <row r="412" spans="1:99" x14ac:dyDescent="0.25">
      <c r="A412">
        <v>396</v>
      </c>
      <c r="B412">
        <v>1591814833.5999999</v>
      </c>
      <c r="C412">
        <v>29019.0999999046</v>
      </c>
      <c r="D412" t="s">
        <v>1152</v>
      </c>
      <c r="E412" t="s">
        <v>1153</v>
      </c>
      <c r="F412">
        <v>1591814825.2451601</v>
      </c>
      <c r="G412">
        <f t="shared" si="174"/>
        <v>7.9077552275646883E-4</v>
      </c>
      <c r="H412">
        <f t="shared" si="175"/>
        <v>-5.9819454189447674</v>
      </c>
      <c r="I412">
        <f t="shared" si="176"/>
        <v>414.340451612903</v>
      </c>
      <c r="J412">
        <f t="shared" si="177"/>
        <v>870.19519188448578</v>
      </c>
      <c r="K412">
        <f t="shared" si="178"/>
        <v>88.561031993869236</v>
      </c>
      <c r="L412">
        <f t="shared" si="179"/>
        <v>42.168031188703168</v>
      </c>
      <c r="M412">
        <f t="shared" si="180"/>
        <v>1.9276483055291248E-2</v>
      </c>
      <c r="N412">
        <f t="shared" si="181"/>
        <v>2.7891700995597359</v>
      </c>
      <c r="O412">
        <f t="shared" si="182"/>
        <v>1.920277562153341E-2</v>
      </c>
      <c r="P412">
        <f t="shared" si="183"/>
        <v>1.200833349498686E-2</v>
      </c>
      <c r="Q412">
        <f t="shared" si="184"/>
        <v>-1.5064402520322576E-2</v>
      </c>
      <c r="R412">
        <f t="shared" si="185"/>
        <v>39.970071575630207</v>
      </c>
      <c r="S412">
        <f t="shared" si="186"/>
        <v>40.174419354838697</v>
      </c>
      <c r="T412">
        <f t="shared" si="187"/>
        <v>7.4830139468145651</v>
      </c>
      <c r="U412">
        <f t="shared" si="188"/>
        <v>46.998332831582857</v>
      </c>
      <c r="V412">
        <f t="shared" si="189"/>
        <v>3.5185616320084216</v>
      </c>
      <c r="W412">
        <f t="shared" si="190"/>
        <v>7.4865669057178765</v>
      </c>
      <c r="X412">
        <f t="shared" si="191"/>
        <v>3.9644523148061435</v>
      </c>
      <c r="Y412">
        <f t="shared" si="192"/>
        <v>-34.873200553560274</v>
      </c>
      <c r="Z412">
        <f t="shared" si="193"/>
        <v>1.3378056081621665</v>
      </c>
      <c r="AA412">
        <f t="shared" si="194"/>
        <v>0.1177623783564225</v>
      </c>
      <c r="AB412">
        <f t="shared" si="195"/>
        <v>-33.432696969562009</v>
      </c>
      <c r="AC412">
        <v>-1.22277295524365E-3</v>
      </c>
      <c r="AD412">
        <v>2.3616822106914799E-2</v>
      </c>
      <c r="AE412">
        <v>2.6796292895457698</v>
      </c>
      <c r="AF412">
        <v>4</v>
      </c>
      <c r="AG412">
        <v>0</v>
      </c>
      <c r="AH412">
        <f t="shared" si="196"/>
        <v>1</v>
      </c>
      <c r="AI412">
        <f t="shared" si="197"/>
        <v>0</v>
      </c>
      <c r="AJ412">
        <f t="shared" si="198"/>
        <v>51505.112629142473</v>
      </c>
      <c r="AK412">
        <f t="shared" si="199"/>
        <v>-7.8829945161290299E-2</v>
      </c>
      <c r="AL412">
        <f t="shared" si="200"/>
        <v>-3.8626673129032243E-2</v>
      </c>
      <c r="AM412">
        <f t="shared" si="201"/>
        <v>0.49</v>
      </c>
      <c r="AN412">
        <f t="shared" si="202"/>
        <v>0.39</v>
      </c>
      <c r="AO412">
        <v>7.74</v>
      </c>
      <c r="AP412">
        <v>0.5</v>
      </c>
      <c r="AQ412" t="s">
        <v>196</v>
      </c>
      <c r="AR412">
        <v>1591814825.2451601</v>
      </c>
      <c r="AS412">
        <v>414.340451612903</v>
      </c>
      <c r="AT412">
        <v>409.96390322580601</v>
      </c>
      <c r="AU412">
        <v>34.573167741935499</v>
      </c>
      <c r="AV412">
        <v>33.982251612903198</v>
      </c>
      <c r="AW412">
        <v>999.97167741935505</v>
      </c>
      <c r="AX412">
        <v>101.67464516129</v>
      </c>
      <c r="AY412">
        <v>9.6811196774193503E-2</v>
      </c>
      <c r="AZ412">
        <v>40.183316129032299</v>
      </c>
      <c r="BA412">
        <v>40.174419354838697</v>
      </c>
      <c r="BB412">
        <v>40.273793548387097</v>
      </c>
      <c r="BC412">
        <v>0</v>
      </c>
      <c r="BD412">
        <v>0</v>
      </c>
      <c r="BE412">
        <v>10001.124193548399</v>
      </c>
      <c r="BF412">
        <v>-7.8829945161290299E-2</v>
      </c>
      <c r="BG412">
        <v>2.0914983870967698E-3</v>
      </c>
      <c r="BH412">
        <v>1591814810.5999999</v>
      </c>
      <c r="BI412" t="s">
        <v>1151</v>
      </c>
      <c r="BJ412">
        <v>66</v>
      </c>
      <c r="BK412">
        <v>-1.9159999999999999</v>
      </c>
      <c r="BL412">
        <v>0.28799999999999998</v>
      </c>
      <c r="BM412">
        <v>410</v>
      </c>
      <c r="BN412">
        <v>34</v>
      </c>
      <c r="BO412">
        <v>0.28000000000000003</v>
      </c>
      <c r="BP412">
        <v>0.21</v>
      </c>
      <c r="BQ412">
        <v>3.9957673902439002</v>
      </c>
      <c r="BR412">
        <v>5.8038938675932101</v>
      </c>
      <c r="BS412">
        <v>0.95702334750669504</v>
      </c>
      <c r="BT412">
        <v>0</v>
      </c>
      <c r="BU412">
        <v>0.53899338536585395</v>
      </c>
      <c r="BV412">
        <v>0.80076129616689995</v>
      </c>
      <c r="BW412">
        <v>0.12931165048090701</v>
      </c>
      <c r="BX412">
        <v>0</v>
      </c>
      <c r="BY412">
        <v>0</v>
      </c>
      <c r="BZ412">
        <v>2</v>
      </c>
      <c r="CA412" t="s">
        <v>198</v>
      </c>
      <c r="CB412">
        <v>100</v>
      </c>
      <c r="CC412">
        <v>100</v>
      </c>
      <c r="CD412">
        <v>-1.9159999999999999</v>
      </c>
      <c r="CE412">
        <v>0.28799999999999998</v>
      </c>
      <c r="CF412">
        <v>2</v>
      </c>
      <c r="CG412">
        <v>1034.27</v>
      </c>
      <c r="CH412">
        <v>647.67899999999997</v>
      </c>
      <c r="CI412">
        <v>42.999899999999997</v>
      </c>
      <c r="CJ412">
        <v>39.9328</v>
      </c>
      <c r="CK412">
        <v>30.0002</v>
      </c>
      <c r="CL412">
        <v>39.508600000000001</v>
      </c>
      <c r="CM412">
        <v>39.568100000000001</v>
      </c>
      <c r="CN412">
        <v>31.483699999999999</v>
      </c>
      <c r="CO412">
        <v>-30</v>
      </c>
      <c r="CP412">
        <v>-30</v>
      </c>
      <c r="CQ412">
        <v>43</v>
      </c>
      <c r="CR412">
        <v>410</v>
      </c>
      <c r="CS412">
        <v>20</v>
      </c>
      <c r="CT412">
        <v>98.4499</v>
      </c>
      <c r="CU412">
        <v>98.883600000000001</v>
      </c>
    </row>
    <row r="413" spans="1:99" x14ac:dyDescent="0.25">
      <c r="A413">
        <v>397</v>
      </c>
      <c r="B413">
        <v>1591814838.5999999</v>
      </c>
      <c r="C413">
        <v>29024.0999999046</v>
      </c>
      <c r="D413" t="s">
        <v>1154</v>
      </c>
      <c r="E413" t="s">
        <v>1155</v>
      </c>
      <c r="F413">
        <v>1591814830.03548</v>
      </c>
      <c r="G413">
        <f t="shared" si="174"/>
        <v>7.892079107938275E-4</v>
      </c>
      <c r="H413">
        <f t="shared" si="175"/>
        <v>-5.9568164088395141</v>
      </c>
      <c r="I413">
        <f t="shared" si="176"/>
        <v>414.32880645161299</v>
      </c>
      <c r="J413">
        <f t="shared" si="177"/>
        <v>869.06226396803504</v>
      </c>
      <c r="K413">
        <f t="shared" si="178"/>
        <v>88.446355808020584</v>
      </c>
      <c r="L413">
        <f t="shared" si="179"/>
        <v>42.167143317915048</v>
      </c>
      <c r="M413">
        <f t="shared" si="180"/>
        <v>1.9240369564121177E-2</v>
      </c>
      <c r="N413">
        <f t="shared" si="181"/>
        <v>2.7877460639051543</v>
      </c>
      <c r="O413">
        <f t="shared" si="182"/>
        <v>1.9166900121963492E-2</v>
      </c>
      <c r="P413">
        <f t="shared" si="183"/>
        <v>1.1985890033028877E-2</v>
      </c>
      <c r="Q413">
        <f t="shared" si="184"/>
        <v>-1.5142978525161298E-2</v>
      </c>
      <c r="R413">
        <f t="shared" si="185"/>
        <v>39.969519391199782</v>
      </c>
      <c r="S413">
        <f t="shared" si="186"/>
        <v>40.172241935483903</v>
      </c>
      <c r="T413">
        <f t="shared" si="187"/>
        <v>7.4821446091591737</v>
      </c>
      <c r="U413">
        <f t="shared" si="188"/>
        <v>46.994203724497922</v>
      </c>
      <c r="V413">
        <f t="shared" si="189"/>
        <v>3.5180884106414876</v>
      </c>
      <c r="W413">
        <f t="shared" si="190"/>
        <v>7.4862177286079215</v>
      </c>
      <c r="X413">
        <f t="shared" si="191"/>
        <v>3.9640561985176861</v>
      </c>
      <c r="Y413">
        <f t="shared" si="192"/>
        <v>-34.804068866007796</v>
      </c>
      <c r="Z413">
        <f t="shared" si="193"/>
        <v>1.5329882511316286</v>
      </c>
      <c r="AA413">
        <f t="shared" si="194"/>
        <v>0.13501058663276622</v>
      </c>
      <c r="AB413">
        <f t="shared" si="195"/>
        <v>-33.151213006768565</v>
      </c>
      <c r="AC413">
        <v>-1.2218033128860799E-3</v>
      </c>
      <c r="AD413">
        <v>2.35980942875205E-2</v>
      </c>
      <c r="AE413">
        <v>2.6782921182667998</v>
      </c>
      <c r="AF413">
        <v>4</v>
      </c>
      <c r="AG413">
        <v>0</v>
      </c>
      <c r="AH413">
        <f t="shared" si="196"/>
        <v>1</v>
      </c>
      <c r="AI413">
        <f t="shared" si="197"/>
        <v>0</v>
      </c>
      <c r="AJ413">
        <f t="shared" si="198"/>
        <v>51466.08069055721</v>
      </c>
      <c r="AK413">
        <f t="shared" si="199"/>
        <v>-7.9241122580645196E-2</v>
      </c>
      <c r="AL413">
        <f t="shared" si="200"/>
        <v>-3.8828150064516148E-2</v>
      </c>
      <c r="AM413">
        <f t="shared" si="201"/>
        <v>0.49</v>
      </c>
      <c r="AN413">
        <f t="shared" si="202"/>
        <v>0.39</v>
      </c>
      <c r="AO413">
        <v>7.74</v>
      </c>
      <c r="AP413">
        <v>0.5</v>
      </c>
      <c r="AQ413" t="s">
        <v>196</v>
      </c>
      <c r="AR413">
        <v>1591814830.03548</v>
      </c>
      <c r="AS413">
        <v>414.32880645161299</v>
      </c>
      <c r="AT413">
        <v>409.97119354838702</v>
      </c>
      <c r="AU413">
        <v>34.568274193548397</v>
      </c>
      <c r="AV413">
        <v>33.9785258064516</v>
      </c>
      <c r="AW413">
        <v>999.97051612903203</v>
      </c>
      <c r="AX413">
        <v>101.674709677419</v>
      </c>
      <c r="AY413">
        <v>9.7464164516129007E-2</v>
      </c>
      <c r="AZ413">
        <v>40.182441935483901</v>
      </c>
      <c r="BA413">
        <v>40.172241935483903</v>
      </c>
      <c r="BB413">
        <v>40.274845161290301</v>
      </c>
      <c r="BC413">
        <v>0</v>
      </c>
      <c r="BD413">
        <v>0</v>
      </c>
      <c r="BE413">
        <v>9993.1870967741906</v>
      </c>
      <c r="BF413">
        <v>-7.9241122580645196E-2</v>
      </c>
      <c r="BG413">
        <v>2.1562319354838698E-3</v>
      </c>
      <c r="BH413">
        <v>1591814810.5999999</v>
      </c>
      <c r="BI413" t="s">
        <v>1151</v>
      </c>
      <c r="BJ413">
        <v>66</v>
      </c>
      <c r="BK413">
        <v>-1.9159999999999999</v>
      </c>
      <c r="BL413">
        <v>0.28799999999999998</v>
      </c>
      <c r="BM413">
        <v>410</v>
      </c>
      <c r="BN413">
        <v>34</v>
      </c>
      <c r="BO413">
        <v>0.28000000000000003</v>
      </c>
      <c r="BP413">
        <v>0.21</v>
      </c>
      <c r="BQ413">
        <v>4.3676009756097596</v>
      </c>
      <c r="BR413">
        <v>-0.146012404181209</v>
      </c>
      <c r="BS413">
        <v>3.5214087730025698E-2</v>
      </c>
      <c r="BT413">
        <v>0</v>
      </c>
      <c r="BU413">
        <v>0.59027334146341504</v>
      </c>
      <c r="BV413">
        <v>-1.07056097561028E-2</v>
      </c>
      <c r="BW413">
        <v>2.61738165208497E-3</v>
      </c>
      <c r="BX413">
        <v>1</v>
      </c>
      <c r="BY413">
        <v>1</v>
      </c>
      <c r="BZ413">
        <v>2</v>
      </c>
      <c r="CA413" t="s">
        <v>203</v>
      </c>
      <c r="CB413">
        <v>100</v>
      </c>
      <c r="CC413">
        <v>100</v>
      </c>
      <c r="CD413">
        <v>-1.9159999999999999</v>
      </c>
      <c r="CE413">
        <v>0.28799999999999998</v>
      </c>
      <c r="CF413">
        <v>2</v>
      </c>
      <c r="CG413">
        <v>1033.53</v>
      </c>
      <c r="CH413">
        <v>647.53599999999994</v>
      </c>
      <c r="CI413">
        <v>43</v>
      </c>
      <c r="CJ413">
        <v>39.933199999999999</v>
      </c>
      <c r="CK413">
        <v>30.0002</v>
      </c>
      <c r="CL413">
        <v>39.509</v>
      </c>
      <c r="CM413">
        <v>39.5717</v>
      </c>
      <c r="CN413">
        <v>31.482399999999998</v>
      </c>
      <c r="CO413">
        <v>-30</v>
      </c>
      <c r="CP413">
        <v>-30</v>
      </c>
      <c r="CQ413">
        <v>43</v>
      </c>
      <c r="CR413">
        <v>410</v>
      </c>
      <c r="CS413">
        <v>20</v>
      </c>
      <c r="CT413">
        <v>98.450299999999999</v>
      </c>
      <c r="CU413">
        <v>98.886600000000001</v>
      </c>
    </row>
    <row r="414" spans="1:99" x14ac:dyDescent="0.25">
      <c r="A414">
        <v>398</v>
      </c>
      <c r="B414">
        <v>1591814843.5999999</v>
      </c>
      <c r="C414">
        <v>29029.0999999046</v>
      </c>
      <c r="D414" t="s">
        <v>1156</v>
      </c>
      <c r="E414" t="s">
        <v>1157</v>
      </c>
      <c r="F414">
        <v>1591814834.9709699</v>
      </c>
      <c r="G414">
        <f t="shared" si="174"/>
        <v>7.88656015033014E-4</v>
      </c>
      <c r="H414">
        <f t="shared" si="175"/>
        <v>-5.95388130289155</v>
      </c>
      <c r="I414">
        <f t="shared" si="176"/>
        <v>414.33380645161299</v>
      </c>
      <c r="J414">
        <f t="shared" si="177"/>
        <v>869.0922797826604</v>
      </c>
      <c r="K414">
        <f t="shared" si="178"/>
        <v>88.449682827283013</v>
      </c>
      <c r="L414">
        <f t="shared" si="179"/>
        <v>42.167781969517407</v>
      </c>
      <c r="M414">
        <f t="shared" si="180"/>
        <v>1.9230107768617884E-2</v>
      </c>
      <c r="N414">
        <f t="shared" si="181"/>
        <v>2.7882161612038536</v>
      </c>
      <c r="O414">
        <f t="shared" si="182"/>
        <v>1.9156728836530034E-2</v>
      </c>
      <c r="P414">
        <f t="shared" si="183"/>
        <v>1.197952489286833E-2</v>
      </c>
      <c r="Q414">
        <f t="shared" si="184"/>
        <v>-1.5362689893870974E-2</v>
      </c>
      <c r="R414">
        <f t="shared" si="185"/>
        <v>39.965208787967406</v>
      </c>
      <c r="S414">
        <f t="shared" si="186"/>
        <v>40.169622580645203</v>
      </c>
      <c r="T414">
        <f t="shared" si="187"/>
        <v>7.4810989441396156</v>
      </c>
      <c r="U414">
        <f t="shared" si="188"/>
        <v>46.999853664119186</v>
      </c>
      <c r="V414">
        <f t="shared" si="189"/>
        <v>3.5176685117798874</v>
      </c>
      <c r="W414">
        <f t="shared" si="190"/>
        <v>7.4844243918686066</v>
      </c>
      <c r="X414">
        <f t="shared" si="191"/>
        <v>3.9634304323597283</v>
      </c>
      <c r="Y414">
        <f t="shared" si="192"/>
        <v>-34.779730262955916</v>
      </c>
      <c r="Z414">
        <f t="shared" si="193"/>
        <v>1.2520060503158041</v>
      </c>
      <c r="AA414">
        <f t="shared" si="194"/>
        <v>0.11024208226651364</v>
      </c>
      <c r="AB414">
        <f t="shared" si="195"/>
        <v>-33.432844820267469</v>
      </c>
      <c r="AC414">
        <v>-1.22212335419466E-3</v>
      </c>
      <c r="AD414">
        <v>2.36042756138405E-2</v>
      </c>
      <c r="AE414">
        <v>2.6787335450064802</v>
      </c>
      <c r="AF414">
        <v>1</v>
      </c>
      <c r="AG414">
        <v>0</v>
      </c>
      <c r="AH414">
        <f t="shared" si="196"/>
        <v>1</v>
      </c>
      <c r="AI414">
        <f t="shared" si="197"/>
        <v>0</v>
      </c>
      <c r="AJ414">
        <f t="shared" si="198"/>
        <v>51479.751948792218</v>
      </c>
      <c r="AK414">
        <f t="shared" si="199"/>
        <v>-8.0390841935483903E-2</v>
      </c>
      <c r="AL414">
        <f t="shared" si="200"/>
        <v>-3.939151254838711E-2</v>
      </c>
      <c r="AM414">
        <f t="shared" si="201"/>
        <v>0.49</v>
      </c>
      <c r="AN414">
        <f t="shared" si="202"/>
        <v>0.39</v>
      </c>
      <c r="AO414">
        <v>7.74</v>
      </c>
      <c r="AP414">
        <v>0.5</v>
      </c>
      <c r="AQ414" t="s">
        <v>196</v>
      </c>
      <c r="AR414">
        <v>1591814834.9709699</v>
      </c>
      <c r="AS414">
        <v>414.33380645161299</v>
      </c>
      <c r="AT414">
        <v>409.97829032258102</v>
      </c>
      <c r="AU414">
        <v>34.5640419354839</v>
      </c>
      <c r="AV414">
        <v>33.9747032258065</v>
      </c>
      <c r="AW414">
        <v>999.97025806451597</v>
      </c>
      <c r="AX414">
        <v>101.674774193548</v>
      </c>
      <c r="AY414">
        <v>9.7712900000000005E-2</v>
      </c>
      <c r="AZ414">
        <v>40.1779516129032</v>
      </c>
      <c r="BA414">
        <v>40.169622580645203</v>
      </c>
      <c r="BB414">
        <v>40.270419354838701</v>
      </c>
      <c r="BC414">
        <v>0</v>
      </c>
      <c r="BD414">
        <v>0</v>
      </c>
      <c r="BE414">
        <v>9995.7983870967691</v>
      </c>
      <c r="BF414">
        <v>-8.0390841935483903E-2</v>
      </c>
      <c r="BG414">
        <v>2.2203496774193501E-3</v>
      </c>
      <c r="BH414">
        <v>1591814810.5999999</v>
      </c>
      <c r="BI414" t="s">
        <v>1151</v>
      </c>
      <c r="BJ414">
        <v>66</v>
      </c>
      <c r="BK414">
        <v>-1.9159999999999999</v>
      </c>
      <c r="BL414">
        <v>0.28799999999999998</v>
      </c>
      <c r="BM414">
        <v>410</v>
      </c>
      <c r="BN414">
        <v>34</v>
      </c>
      <c r="BO414">
        <v>0.28000000000000003</v>
      </c>
      <c r="BP414">
        <v>0.21</v>
      </c>
      <c r="BQ414">
        <v>4.3569904878048797</v>
      </c>
      <c r="BR414">
        <v>-6.1726411149830997E-2</v>
      </c>
      <c r="BS414">
        <v>3.1577173907067303E-2</v>
      </c>
      <c r="BT414">
        <v>1</v>
      </c>
      <c r="BU414">
        <v>0.58946239024390201</v>
      </c>
      <c r="BV414">
        <v>-1.4473818815334299E-2</v>
      </c>
      <c r="BW414">
        <v>3.32785840369249E-3</v>
      </c>
      <c r="BX414">
        <v>1</v>
      </c>
      <c r="BY414">
        <v>2</v>
      </c>
      <c r="BZ414">
        <v>2</v>
      </c>
      <c r="CA414" t="s">
        <v>289</v>
      </c>
      <c r="CB414">
        <v>100</v>
      </c>
      <c r="CC414">
        <v>100</v>
      </c>
      <c r="CD414">
        <v>-1.9159999999999999</v>
      </c>
      <c r="CE414">
        <v>0.28799999999999998</v>
      </c>
      <c r="CF414">
        <v>2</v>
      </c>
      <c r="CG414">
        <v>1036.56</v>
      </c>
      <c r="CH414">
        <v>647.62699999999995</v>
      </c>
      <c r="CI414">
        <v>42.9998</v>
      </c>
      <c r="CJ414">
        <v>39.936700000000002</v>
      </c>
      <c r="CK414">
        <v>30</v>
      </c>
      <c r="CL414">
        <v>39.512500000000003</v>
      </c>
      <c r="CM414">
        <v>39.571899999999999</v>
      </c>
      <c r="CN414">
        <v>31.483799999999999</v>
      </c>
      <c r="CO414">
        <v>-30</v>
      </c>
      <c r="CP414">
        <v>-30</v>
      </c>
      <c r="CQ414">
        <v>43</v>
      </c>
      <c r="CR414">
        <v>410</v>
      </c>
      <c r="CS414">
        <v>20</v>
      </c>
      <c r="CT414">
        <v>98.450800000000001</v>
      </c>
      <c r="CU414">
        <v>98.888000000000005</v>
      </c>
    </row>
    <row r="415" spans="1:99" x14ac:dyDescent="0.25">
      <c r="A415">
        <v>399</v>
      </c>
      <c r="B415">
        <v>1591814848.5999999</v>
      </c>
      <c r="C415">
        <v>29034.0999999046</v>
      </c>
      <c r="D415" t="s">
        <v>1158</v>
      </c>
      <c r="E415" t="s">
        <v>1159</v>
      </c>
      <c r="F415">
        <v>1591814839.9709699</v>
      </c>
      <c r="G415">
        <f t="shared" si="174"/>
        <v>7.8888088579979066E-4</v>
      </c>
      <c r="H415">
        <f t="shared" si="175"/>
        <v>-5.9432605672516301</v>
      </c>
      <c r="I415">
        <f t="shared" si="176"/>
        <v>414.32651612903197</v>
      </c>
      <c r="J415">
        <f t="shared" si="177"/>
        <v>867.92491562029511</v>
      </c>
      <c r="K415">
        <f t="shared" si="178"/>
        <v>88.330927525987974</v>
      </c>
      <c r="L415">
        <f t="shared" si="179"/>
        <v>42.167064004761968</v>
      </c>
      <c r="M415">
        <f t="shared" si="180"/>
        <v>1.9242853241481426E-2</v>
      </c>
      <c r="N415">
        <f t="shared" si="181"/>
        <v>2.7891084841289797</v>
      </c>
      <c r="O415">
        <f t="shared" si="182"/>
        <v>1.9169400618918329E-2</v>
      </c>
      <c r="P415">
        <f t="shared" si="183"/>
        <v>1.1987451346172868E-2</v>
      </c>
      <c r="Q415">
        <f t="shared" si="184"/>
        <v>-1.58413010767742E-2</v>
      </c>
      <c r="R415">
        <f t="shared" si="185"/>
        <v>39.962262156924417</v>
      </c>
      <c r="S415">
        <f t="shared" si="186"/>
        <v>40.164693548387099</v>
      </c>
      <c r="T415">
        <f t="shared" si="187"/>
        <v>7.4791315829285852</v>
      </c>
      <c r="U415">
        <f t="shared" si="188"/>
        <v>47.000150778830005</v>
      </c>
      <c r="V415">
        <f t="shared" si="189"/>
        <v>3.5171380128186334</v>
      </c>
      <c r="W415">
        <f t="shared" si="190"/>
        <v>7.4832483609878908</v>
      </c>
      <c r="X415">
        <f t="shared" si="191"/>
        <v>3.9619935701099518</v>
      </c>
      <c r="Y415">
        <f t="shared" si="192"/>
        <v>-34.789647063770765</v>
      </c>
      <c r="Z415">
        <f t="shared" si="193"/>
        <v>1.5507143027689754</v>
      </c>
      <c r="AA415">
        <f t="shared" si="194"/>
        <v>0.136495214892077</v>
      </c>
      <c r="AB415">
        <f t="shared" si="195"/>
        <v>-33.118278847186488</v>
      </c>
      <c r="AC415">
        <v>-1.2227309905877501E-3</v>
      </c>
      <c r="AD415">
        <v>2.3616011595193099E-2</v>
      </c>
      <c r="AE415">
        <v>2.67957143347392</v>
      </c>
      <c r="AF415">
        <v>3</v>
      </c>
      <c r="AG415">
        <v>0</v>
      </c>
      <c r="AH415">
        <f t="shared" si="196"/>
        <v>1</v>
      </c>
      <c r="AI415">
        <f t="shared" si="197"/>
        <v>0</v>
      </c>
      <c r="AJ415">
        <f t="shared" si="198"/>
        <v>51504.7798634071</v>
      </c>
      <c r="AK415">
        <f t="shared" si="199"/>
        <v>-8.2895348387096807E-2</v>
      </c>
      <c r="AL415">
        <f t="shared" si="200"/>
        <v>-4.0618720709677432E-2</v>
      </c>
      <c r="AM415">
        <f t="shared" si="201"/>
        <v>0.49</v>
      </c>
      <c r="AN415">
        <f t="shared" si="202"/>
        <v>0.39</v>
      </c>
      <c r="AO415">
        <v>7.74</v>
      </c>
      <c r="AP415">
        <v>0.5</v>
      </c>
      <c r="AQ415" t="s">
        <v>196</v>
      </c>
      <c r="AR415">
        <v>1591814839.9709699</v>
      </c>
      <c r="AS415">
        <v>414.32651612903197</v>
      </c>
      <c r="AT415">
        <v>409.97929032258099</v>
      </c>
      <c r="AU415">
        <v>34.558809677419397</v>
      </c>
      <c r="AV415">
        <v>33.969299999999997</v>
      </c>
      <c r="AW415">
        <v>999.97070967741899</v>
      </c>
      <c r="AX415">
        <v>101.674451612903</v>
      </c>
      <c r="AY415">
        <v>9.8093380645161293E-2</v>
      </c>
      <c r="AZ415">
        <v>40.175006451612902</v>
      </c>
      <c r="BA415">
        <v>40.164693548387099</v>
      </c>
      <c r="BB415">
        <v>40.265864516129</v>
      </c>
      <c r="BC415">
        <v>0</v>
      </c>
      <c r="BD415">
        <v>0</v>
      </c>
      <c r="BE415">
        <v>10000.799999999999</v>
      </c>
      <c r="BF415">
        <v>-8.2895348387096807E-2</v>
      </c>
      <c r="BG415">
        <v>2.18428451612903E-3</v>
      </c>
      <c r="BH415">
        <v>1591814810.5999999</v>
      </c>
      <c r="BI415" t="s">
        <v>1151</v>
      </c>
      <c r="BJ415">
        <v>66</v>
      </c>
      <c r="BK415">
        <v>-1.9159999999999999</v>
      </c>
      <c r="BL415">
        <v>0.28799999999999998</v>
      </c>
      <c r="BM415">
        <v>410</v>
      </c>
      <c r="BN415">
        <v>34</v>
      </c>
      <c r="BO415">
        <v>0.28000000000000003</v>
      </c>
      <c r="BP415">
        <v>0.21</v>
      </c>
      <c r="BQ415">
        <v>4.3483136585365898</v>
      </c>
      <c r="BR415">
        <v>-0.14979574912879701</v>
      </c>
      <c r="BS415">
        <v>3.5732035073831901E-2</v>
      </c>
      <c r="BT415">
        <v>0</v>
      </c>
      <c r="BU415">
        <v>0.58968514634146396</v>
      </c>
      <c r="BV415">
        <v>-2.3233379791013902E-3</v>
      </c>
      <c r="BW415">
        <v>3.4912133299426899E-3</v>
      </c>
      <c r="BX415">
        <v>1</v>
      </c>
      <c r="BY415">
        <v>1</v>
      </c>
      <c r="BZ415">
        <v>2</v>
      </c>
      <c r="CA415" t="s">
        <v>203</v>
      </c>
      <c r="CB415">
        <v>100</v>
      </c>
      <c r="CC415">
        <v>100</v>
      </c>
      <c r="CD415">
        <v>-1.9159999999999999</v>
      </c>
      <c r="CE415">
        <v>0.28799999999999998</v>
      </c>
      <c r="CF415">
        <v>2</v>
      </c>
      <c r="CG415">
        <v>1034.5999999999999</v>
      </c>
      <c r="CH415">
        <v>647.66399999999999</v>
      </c>
      <c r="CI415">
        <v>42.9998</v>
      </c>
      <c r="CJ415">
        <v>39.936700000000002</v>
      </c>
      <c r="CK415">
        <v>30.0001</v>
      </c>
      <c r="CL415">
        <v>39.512500000000003</v>
      </c>
      <c r="CM415">
        <v>39.575600000000001</v>
      </c>
      <c r="CN415">
        <v>31.487100000000002</v>
      </c>
      <c r="CO415">
        <v>-30</v>
      </c>
      <c r="CP415">
        <v>-30</v>
      </c>
      <c r="CQ415">
        <v>43</v>
      </c>
      <c r="CR415">
        <v>410</v>
      </c>
      <c r="CS415">
        <v>20</v>
      </c>
      <c r="CT415">
        <v>98.450299999999999</v>
      </c>
      <c r="CU415">
        <v>98.885099999999994</v>
      </c>
    </row>
    <row r="416" spans="1:99" x14ac:dyDescent="0.25">
      <c r="A416">
        <v>400</v>
      </c>
      <c r="B416">
        <v>1591814853.5999999</v>
      </c>
      <c r="C416">
        <v>29039.0999999046</v>
      </c>
      <c r="D416" t="s">
        <v>1160</v>
      </c>
      <c r="E416" t="s">
        <v>1161</v>
      </c>
      <c r="F416">
        <v>1591814844.9709699</v>
      </c>
      <c r="G416">
        <f t="shared" si="174"/>
        <v>7.9069773201824358E-4</v>
      </c>
      <c r="H416">
        <f t="shared" si="175"/>
        <v>-5.9123863927667113</v>
      </c>
      <c r="I416">
        <f t="shared" si="176"/>
        <v>414.328483870968</v>
      </c>
      <c r="J416">
        <f t="shared" si="177"/>
        <v>864.23117410073678</v>
      </c>
      <c r="K416">
        <f t="shared" si="178"/>
        <v>87.954712346211323</v>
      </c>
      <c r="L416">
        <f t="shared" si="179"/>
        <v>42.167123459336203</v>
      </c>
      <c r="M416">
        <f t="shared" si="180"/>
        <v>1.9291976128960237E-2</v>
      </c>
      <c r="N416">
        <f t="shared" si="181"/>
        <v>2.7891318656095963</v>
      </c>
      <c r="O416">
        <f t="shared" si="182"/>
        <v>1.9218149403041868E-2</v>
      </c>
      <c r="P416">
        <f t="shared" si="183"/>
        <v>1.2017952769078213E-2</v>
      </c>
      <c r="Q416">
        <f t="shared" si="184"/>
        <v>-1.7762359101290325E-2</v>
      </c>
      <c r="R416">
        <f t="shared" si="185"/>
        <v>39.95911671773657</v>
      </c>
      <c r="S416">
        <f t="shared" si="186"/>
        <v>40.161054838709703</v>
      </c>
      <c r="T416">
        <f t="shared" si="187"/>
        <v>7.4776795254446258</v>
      </c>
      <c r="U416">
        <f t="shared" si="188"/>
        <v>46.999695226659213</v>
      </c>
      <c r="V416">
        <f t="shared" si="189"/>
        <v>3.5166075582255543</v>
      </c>
      <c r="W416">
        <f t="shared" si="190"/>
        <v>7.4821922594741865</v>
      </c>
      <c r="X416">
        <f t="shared" si="191"/>
        <v>3.9610719672190715</v>
      </c>
      <c r="Y416">
        <f t="shared" si="192"/>
        <v>-34.869769982004541</v>
      </c>
      <c r="Z416">
        <f t="shared" si="193"/>
        <v>1.7001248657127512</v>
      </c>
      <c r="AA416">
        <f t="shared" si="194"/>
        <v>0.14964070346644281</v>
      </c>
      <c r="AB416">
        <f t="shared" si="195"/>
        <v>-33.037766771926634</v>
      </c>
      <c r="AC416">
        <v>-1.22274691499523E-3</v>
      </c>
      <c r="AD416">
        <v>2.36163191616117E-2</v>
      </c>
      <c r="AE416">
        <v>2.6795933883834899</v>
      </c>
      <c r="AF416">
        <v>2</v>
      </c>
      <c r="AG416">
        <v>0</v>
      </c>
      <c r="AH416">
        <f t="shared" si="196"/>
        <v>1</v>
      </c>
      <c r="AI416">
        <f t="shared" si="197"/>
        <v>0</v>
      </c>
      <c r="AJ416">
        <f t="shared" si="198"/>
        <v>51505.842874158079</v>
      </c>
      <c r="AK416">
        <f t="shared" si="199"/>
        <v>-9.2947980645161299E-2</v>
      </c>
      <c r="AL416">
        <f t="shared" si="200"/>
        <v>-4.5544510516129039E-2</v>
      </c>
      <c r="AM416">
        <f t="shared" si="201"/>
        <v>0.49</v>
      </c>
      <c r="AN416">
        <f t="shared" si="202"/>
        <v>0.39</v>
      </c>
      <c r="AO416">
        <v>7.74</v>
      </c>
      <c r="AP416">
        <v>0.5</v>
      </c>
      <c r="AQ416" t="s">
        <v>196</v>
      </c>
      <c r="AR416">
        <v>1591814844.9709699</v>
      </c>
      <c r="AS416">
        <v>414.328483870968</v>
      </c>
      <c r="AT416">
        <v>410.00580645161301</v>
      </c>
      <c r="AU416">
        <v>34.553712903225801</v>
      </c>
      <c r="AV416">
        <v>33.962851612903201</v>
      </c>
      <c r="AW416">
        <v>999.98625806451605</v>
      </c>
      <c r="AX416">
        <v>101.673709677419</v>
      </c>
      <c r="AY416">
        <v>9.8495470967741902E-2</v>
      </c>
      <c r="AZ416">
        <v>40.172361290322598</v>
      </c>
      <c r="BA416">
        <v>40.161054838709703</v>
      </c>
      <c r="BB416">
        <v>40.2607419354839</v>
      </c>
      <c r="BC416">
        <v>0</v>
      </c>
      <c r="BD416">
        <v>0</v>
      </c>
      <c r="BE416">
        <v>10001.0032258065</v>
      </c>
      <c r="BF416">
        <v>-9.2947980645161299E-2</v>
      </c>
      <c r="BG416">
        <v>2.14760322580645E-3</v>
      </c>
      <c r="BH416">
        <v>1591814810.5999999</v>
      </c>
      <c r="BI416" t="s">
        <v>1151</v>
      </c>
      <c r="BJ416">
        <v>66</v>
      </c>
      <c r="BK416">
        <v>-1.9159999999999999</v>
      </c>
      <c r="BL416">
        <v>0.28799999999999998</v>
      </c>
      <c r="BM416">
        <v>410</v>
      </c>
      <c r="BN416">
        <v>34</v>
      </c>
      <c r="BO416">
        <v>0.28000000000000003</v>
      </c>
      <c r="BP416">
        <v>0.21</v>
      </c>
      <c r="BQ416">
        <v>4.3365741463414604</v>
      </c>
      <c r="BR416">
        <v>-0.23838731707351099</v>
      </c>
      <c r="BS416">
        <v>4.7909046142874202E-2</v>
      </c>
      <c r="BT416">
        <v>0</v>
      </c>
      <c r="BU416">
        <v>0.590916926829268</v>
      </c>
      <c r="BV416">
        <v>2.87118815330871E-2</v>
      </c>
      <c r="BW416">
        <v>4.9744947844479297E-3</v>
      </c>
      <c r="BX416">
        <v>1</v>
      </c>
      <c r="BY416">
        <v>1</v>
      </c>
      <c r="BZ416">
        <v>2</v>
      </c>
      <c r="CA416" t="s">
        <v>203</v>
      </c>
      <c r="CB416">
        <v>100</v>
      </c>
      <c r="CC416">
        <v>100</v>
      </c>
      <c r="CD416">
        <v>-1.9159999999999999</v>
      </c>
      <c r="CE416">
        <v>0.28799999999999998</v>
      </c>
      <c r="CF416">
        <v>2</v>
      </c>
      <c r="CG416">
        <v>1036.07</v>
      </c>
      <c r="CH416">
        <v>647.86800000000005</v>
      </c>
      <c r="CI416">
        <v>42.9998</v>
      </c>
      <c r="CJ416">
        <v>39.940600000000003</v>
      </c>
      <c r="CK416">
        <v>30.0001</v>
      </c>
      <c r="CL416">
        <v>39.516300000000001</v>
      </c>
      <c r="CM416">
        <v>39.575600000000001</v>
      </c>
      <c r="CN416">
        <v>31.486999999999998</v>
      </c>
      <c r="CO416">
        <v>-30</v>
      </c>
      <c r="CP416">
        <v>-30</v>
      </c>
      <c r="CQ416">
        <v>43</v>
      </c>
      <c r="CR416">
        <v>410</v>
      </c>
      <c r="CS416">
        <v>20</v>
      </c>
      <c r="CT416">
        <v>98.451300000000003</v>
      </c>
      <c r="CU416">
        <v>98.888499999999993</v>
      </c>
    </row>
    <row r="417" spans="1:99" x14ac:dyDescent="0.25">
      <c r="A417">
        <v>401</v>
      </c>
      <c r="B417">
        <v>1591815162.5999999</v>
      </c>
      <c r="C417">
        <v>29348.0999999046</v>
      </c>
      <c r="D417" t="s">
        <v>1163</v>
      </c>
      <c r="E417" t="s">
        <v>1164</v>
      </c>
      <c r="F417">
        <v>1591815154.5999999</v>
      </c>
      <c r="G417">
        <f t="shared" si="174"/>
        <v>5.8245771746837875E-4</v>
      </c>
      <c r="H417">
        <f t="shared" si="175"/>
        <v>-4.3726589685699153</v>
      </c>
      <c r="I417">
        <f t="shared" si="176"/>
        <v>412.94216129032299</v>
      </c>
      <c r="J417">
        <f t="shared" si="177"/>
        <v>870.79552722926894</v>
      </c>
      <c r="K417">
        <f t="shared" si="178"/>
        <v>88.608724846278463</v>
      </c>
      <c r="L417">
        <f t="shared" si="179"/>
        <v>42.019368730138225</v>
      </c>
      <c r="M417">
        <f t="shared" si="180"/>
        <v>1.4007481317486576E-2</v>
      </c>
      <c r="N417">
        <f t="shared" si="181"/>
        <v>2.7865297994024032</v>
      </c>
      <c r="O417">
        <f t="shared" si="182"/>
        <v>1.3968480277205562E-2</v>
      </c>
      <c r="P417">
        <f t="shared" si="183"/>
        <v>8.7337951495185077E-3</v>
      </c>
      <c r="Q417">
        <f t="shared" si="184"/>
        <v>-6.7519901393225763E-3</v>
      </c>
      <c r="R417">
        <f t="shared" si="185"/>
        <v>39.972182451616433</v>
      </c>
      <c r="S417">
        <f t="shared" si="186"/>
        <v>40.170722580645197</v>
      </c>
      <c r="T417">
        <f t="shared" si="187"/>
        <v>7.4815380565103231</v>
      </c>
      <c r="U417">
        <f t="shared" si="188"/>
        <v>46.440108374101271</v>
      </c>
      <c r="V417">
        <f t="shared" si="189"/>
        <v>3.4667749183437166</v>
      </c>
      <c r="W417">
        <f t="shared" si="190"/>
        <v>7.4650448496306012</v>
      </c>
      <c r="X417">
        <f t="shared" si="191"/>
        <v>4.0147631381666065</v>
      </c>
      <c r="Y417">
        <f t="shared" si="192"/>
        <v>-25.686385340355503</v>
      </c>
      <c r="Z417">
        <f t="shared" si="193"/>
        <v>-6.2126296712018236</v>
      </c>
      <c r="AA417">
        <f t="shared" si="194"/>
        <v>-0.547243258794605</v>
      </c>
      <c r="AB417">
        <f t="shared" si="195"/>
        <v>-32.453010260491254</v>
      </c>
      <c r="AC417">
        <v>-1.2231911763865E-3</v>
      </c>
      <c r="AD417">
        <v>2.3624899693428101E-2</v>
      </c>
      <c r="AE417">
        <v>2.6802058124870398</v>
      </c>
      <c r="AF417">
        <v>5</v>
      </c>
      <c r="AG417">
        <v>0</v>
      </c>
      <c r="AH417">
        <f t="shared" si="196"/>
        <v>1</v>
      </c>
      <c r="AI417">
        <f t="shared" si="197"/>
        <v>0</v>
      </c>
      <c r="AJ417">
        <f t="shared" si="198"/>
        <v>51530.550185637032</v>
      </c>
      <c r="AK417">
        <f t="shared" si="199"/>
        <v>-3.5332235161290297E-2</v>
      </c>
      <c r="AL417">
        <f t="shared" si="200"/>
        <v>-1.7312795229032247E-2</v>
      </c>
      <c r="AM417">
        <f t="shared" si="201"/>
        <v>0.49</v>
      </c>
      <c r="AN417">
        <f t="shared" si="202"/>
        <v>0.39</v>
      </c>
      <c r="AO417">
        <v>7.14</v>
      </c>
      <c r="AP417">
        <v>0.5</v>
      </c>
      <c r="AQ417" t="s">
        <v>196</v>
      </c>
      <c r="AR417">
        <v>1591815154.5999999</v>
      </c>
      <c r="AS417">
        <v>412.94216129032299</v>
      </c>
      <c r="AT417">
        <v>409.99174193548401</v>
      </c>
      <c r="AU417">
        <v>34.069467741935497</v>
      </c>
      <c r="AV417">
        <v>33.667751612903203</v>
      </c>
      <c r="AW417">
        <v>999.97522580645204</v>
      </c>
      <c r="AX417">
        <v>101.658580645161</v>
      </c>
      <c r="AY417">
        <v>9.7482719354838696E-2</v>
      </c>
      <c r="AZ417">
        <v>40.129367741935503</v>
      </c>
      <c r="BA417">
        <v>40.170722580645197</v>
      </c>
      <c r="BB417">
        <v>40.227848387096799</v>
      </c>
      <c r="BC417">
        <v>0</v>
      </c>
      <c r="BD417">
        <v>0</v>
      </c>
      <c r="BE417">
        <v>10006.125806451601</v>
      </c>
      <c r="BF417">
        <v>-3.5332235161290297E-2</v>
      </c>
      <c r="BG417">
        <v>1.91117E-3</v>
      </c>
      <c r="BH417">
        <v>1591815133.0999999</v>
      </c>
      <c r="BI417" t="s">
        <v>1165</v>
      </c>
      <c r="BJ417">
        <v>67</v>
      </c>
      <c r="BK417">
        <v>-1.9410000000000001</v>
      </c>
      <c r="BL417">
        <v>0.28199999999999997</v>
      </c>
      <c r="BM417">
        <v>410</v>
      </c>
      <c r="BN417">
        <v>34</v>
      </c>
      <c r="BO417">
        <v>0.37</v>
      </c>
      <c r="BP417">
        <v>0.23</v>
      </c>
      <c r="BQ417">
        <v>2.96162048780488</v>
      </c>
      <c r="BR417">
        <v>-0.24616285714275801</v>
      </c>
      <c r="BS417">
        <v>2.84845310994787E-2</v>
      </c>
      <c r="BT417">
        <v>0</v>
      </c>
      <c r="BU417">
        <v>0.40171458536585403</v>
      </c>
      <c r="BV417">
        <v>-3.8759790940747999E-3</v>
      </c>
      <c r="BW417">
        <v>1.3648194730191199E-3</v>
      </c>
      <c r="BX417">
        <v>1</v>
      </c>
      <c r="BY417">
        <v>1</v>
      </c>
      <c r="BZ417">
        <v>2</v>
      </c>
      <c r="CA417" t="s">
        <v>203</v>
      </c>
      <c r="CB417">
        <v>100</v>
      </c>
      <c r="CC417">
        <v>100</v>
      </c>
      <c r="CD417">
        <v>-1.9410000000000001</v>
      </c>
      <c r="CE417">
        <v>0.28199999999999997</v>
      </c>
      <c r="CF417">
        <v>2</v>
      </c>
      <c r="CG417">
        <v>1032.8</v>
      </c>
      <c r="CH417">
        <v>646.84199999999998</v>
      </c>
      <c r="CI417">
        <v>42.999200000000002</v>
      </c>
      <c r="CJ417">
        <v>40.0274</v>
      </c>
      <c r="CK417">
        <v>30.0002</v>
      </c>
      <c r="CL417">
        <v>39.608800000000002</v>
      </c>
      <c r="CM417">
        <v>39.668199999999999</v>
      </c>
      <c r="CN417">
        <v>31.492799999999999</v>
      </c>
      <c r="CO417">
        <v>-30</v>
      </c>
      <c r="CP417">
        <v>-30</v>
      </c>
      <c r="CQ417">
        <v>43</v>
      </c>
      <c r="CR417">
        <v>410</v>
      </c>
      <c r="CS417">
        <v>20</v>
      </c>
      <c r="CT417">
        <v>98.455500000000001</v>
      </c>
      <c r="CU417">
        <v>98.862799999999993</v>
      </c>
    </row>
    <row r="418" spans="1:99" x14ac:dyDescent="0.25">
      <c r="A418">
        <v>402</v>
      </c>
      <c r="B418">
        <v>1591815167.5999999</v>
      </c>
      <c r="C418">
        <v>29353.0999999046</v>
      </c>
      <c r="D418" t="s">
        <v>1166</v>
      </c>
      <c r="E418" t="s">
        <v>1167</v>
      </c>
      <c r="F418">
        <v>1591815159.2451601</v>
      </c>
      <c r="G418">
        <f t="shared" si="174"/>
        <v>5.8189567094046445E-4</v>
      </c>
      <c r="H418">
        <f t="shared" si="175"/>
        <v>-4.3558224242809382</v>
      </c>
      <c r="I418">
        <f t="shared" si="176"/>
        <v>412.92754838709698</v>
      </c>
      <c r="J418">
        <f t="shared" si="177"/>
        <v>869.29173217563596</v>
      </c>
      <c r="K418">
        <f t="shared" si="178"/>
        <v>88.456069137228681</v>
      </c>
      <c r="L418">
        <f t="shared" si="179"/>
        <v>42.018054948457184</v>
      </c>
      <c r="M418">
        <f t="shared" si="180"/>
        <v>1.3996829969976882E-2</v>
      </c>
      <c r="N418">
        <f t="shared" si="181"/>
        <v>2.78529588416135</v>
      </c>
      <c r="O418">
        <f t="shared" si="182"/>
        <v>1.3957870931439461E-2</v>
      </c>
      <c r="P418">
        <f t="shared" si="183"/>
        <v>8.7271605473940236E-3</v>
      </c>
      <c r="Q418">
        <f t="shared" si="184"/>
        <v>-8.6183023290000004E-3</v>
      </c>
      <c r="R418">
        <f t="shared" si="185"/>
        <v>39.969093830119832</v>
      </c>
      <c r="S418">
        <f t="shared" si="186"/>
        <v>40.167448387096798</v>
      </c>
      <c r="T418">
        <f t="shared" si="187"/>
        <v>7.4802310868603525</v>
      </c>
      <c r="U418">
        <f t="shared" si="188"/>
        <v>46.440751640453122</v>
      </c>
      <c r="V418">
        <f t="shared" si="189"/>
        <v>3.4662374233555684</v>
      </c>
      <c r="W418">
        <f t="shared" si="190"/>
        <v>7.4637840709198056</v>
      </c>
      <c r="X418">
        <f t="shared" si="191"/>
        <v>4.0139936635047846</v>
      </c>
      <c r="Y418">
        <f t="shared" si="192"/>
        <v>-25.661599088474482</v>
      </c>
      <c r="Z418">
        <f t="shared" si="193"/>
        <v>-6.1934093730581141</v>
      </c>
      <c r="AA418">
        <f t="shared" si="194"/>
        <v>-0.54577507865535768</v>
      </c>
      <c r="AB418">
        <f t="shared" si="195"/>
        <v>-32.409401842516957</v>
      </c>
      <c r="AC418">
        <v>-1.2223492555955299E-3</v>
      </c>
      <c r="AD418">
        <v>2.3608638707721001E-2</v>
      </c>
      <c r="AE418">
        <v>2.6790450798987799</v>
      </c>
      <c r="AF418">
        <v>4</v>
      </c>
      <c r="AG418">
        <v>0</v>
      </c>
      <c r="AH418">
        <f t="shared" si="196"/>
        <v>1</v>
      </c>
      <c r="AI418">
        <f t="shared" si="197"/>
        <v>0</v>
      </c>
      <c r="AJ418">
        <f t="shared" si="198"/>
        <v>51497.055049385621</v>
      </c>
      <c r="AK418">
        <f t="shared" si="199"/>
        <v>-4.5098390000000002E-2</v>
      </c>
      <c r="AL418">
        <f t="shared" si="200"/>
        <v>-2.2098211100000001E-2</v>
      </c>
      <c r="AM418">
        <f t="shared" si="201"/>
        <v>0.49</v>
      </c>
      <c r="AN418">
        <f t="shared" si="202"/>
        <v>0.39</v>
      </c>
      <c r="AO418">
        <v>7.14</v>
      </c>
      <c r="AP418">
        <v>0.5</v>
      </c>
      <c r="AQ418" t="s">
        <v>196</v>
      </c>
      <c r="AR418">
        <v>1591815159.2451601</v>
      </c>
      <c r="AS418">
        <v>412.92754838709698</v>
      </c>
      <c r="AT418">
        <v>409.98896774193503</v>
      </c>
      <c r="AU418">
        <v>34.064045161290302</v>
      </c>
      <c r="AV418">
        <v>33.662712903225803</v>
      </c>
      <c r="AW418">
        <v>999.97145161290302</v>
      </c>
      <c r="AX418">
        <v>101.65864516129</v>
      </c>
      <c r="AY418">
        <v>9.7837574193548396E-2</v>
      </c>
      <c r="AZ418">
        <v>40.1262032258064</v>
      </c>
      <c r="BA418">
        <v>40.167448387096798</v>
      </c>
      <c r="BB418">
        <v>40.223193548387101</v>
      </c>
      <c r="BC418">
        <v>0</v>
      </c>
      <c r="BD418">
        <v>0</v>
      </c>
      <c r="BE418">
        <v>9999.2322580645196</v>
      </c>
      <c r="BF418">
        <v>-4.5098390000000002E-2</v>
      </c>
      <c r="BG418">
        <v>1.9262745161290301E-3</v>
      </c>
      <c r="BH418">
        <v>1591815133.0999999</v>
      </c>
      <c r="BI418" t="s">
        <v>1165</v>
      </c>
      <c r="BJ418">
        <v>67</v>
      </c>
      <c r="BK418">
        <v>-1.9410000000000001</v>
      </c>
      <c r="BL418">
        <v>0.28199999999999997</v>
      </c>
      <c r="BM418">
        <v>410</v>
      </c>
      <c r="BN418">
        <v>34</v>
      </c>
      <c r="BO418">
        <v>0.37</v>
      </c>
      <c r="BP418">
        <v>0.23</v>
      </c>
      <c r="BQ418">
        <v>2.9469882926829301</v>
      </c>
      <c r="BR418">
        <v>-0.146585017421591</v>
      </c>
      <c r="BS418">
        <v>2.01528839432824E-2</v>
      </c>
      <c r="BT418">
        <v>0</v>
      </c>
      <c r="BU418">
        <v>0.40147085365853702</v>
      </c>
      <c r="BV418">
        <v>-7.6954494773514596E-3</v>
      </c>
      <c r="BW418">
        <v>1.4532362465684201E-3</v>
      </c>
      <c r="BX418">
        <v>1</v>
      </c>
      <c r="BY418">
        <v>1</v>
      </c>
      <c r="BZ418">
        <v>2</v>
      </c>
      <c r="CA418" t="s">
        <v>203</v>
      </c>
      <c r="CB418">
        <v>100</v>
      </c>
      <c r="CC418">
        <v>100</v>
      </c>
      <c r="CD418">
        <v>-1.9410000000000001</v>
      </c>
      <c r="CE418">
        <v>0.28199999999999997</v>
      </c>
      <c r="CF418">
        <v>2</v>
      </c>
      <c r="CG418">
        <v>1034.33</v>
      </c>
      <c r="CH418">
        <v>646.95500000000004</v>
      </c>
      <c r="CI418">
        <v>42.999499999999998</v>
      </c>
      <c r="CJ418">
        <v>40.0274</v>
      </c>
      <c r="CK418">
        <v>30.0002</v>
      </c>
      <c r="CL418">
        <v>39.608800000000002</v>
      </c>
      <c r="CM418">
        <v>39.668199999999999</v>
      </c>
      <c r="CN418">
        <v>31.494499999999999</v>
      </c>
      <c r="CO418">
        <v>-30</v>
      </c>
      <c r="CP418">
        <v>-30</v>
      </c>
      <c r="CQ418">
        <v>43</v>
      </c>
      <c r="CR418">
        <v>410</v>
      </c>
      <c r="CS418">
        <v>20</v>
      </c>
      <c r="CT418">
        <v>98.455600000000004</v>
      </c>
      <c r="CU418">
        <v>98.863699999999994</v>
      </c>
    </row>
    <row r="419" spans="1:99" x14ac:dyDescent="0.25">
      <c r="A419">
        <v>403</v>
      </c>
      <c r="B419">
        <v>1591815172.5999999</v>
      </c>
      <c r="C419">
        <v>29358.0999999046</v>
      </c>
      <c r="D419" t="s">
        <v>1168</v>
      </c>
      <c r="E419" t="s">
        <v>1169</v>
      </c>
      <c r="F419">
        <v>1591815164.03548</v>
      </c>
      <c r="G419">
        <f t="shared" si="174"/>
        <v>5.8238563352341682E-4</v>
      </c>
      <c r="H419">
        <f t="shared" si="175"/>
        <v>-4.3279700807033654</v>
      </c>
      <c r="I419">
        <f t="shared" si="176"/>
        <v>412.905129032258</v>
      </c>
      <c r="J419">
        <f t="shared" si="177"/>
        <v>865.88229719012293</v>
      </c>
      <c r="K419">
        <f t="shared" si="178"/>
        <v>88.109381622770712</v>
      </c>
      <c r="L419">
        <f t="shared" si="179"/>
        <v>42.015890272802778</v>
      </c>
      <c r="M419">
        <f t="shared" si="180"/>
        <v>1.4005322792837579E-2</v>
      </c>
      <c r="N419">
        <f t="shared" si="181"/>
        <v>2.7849837322251334</v>
      </c>
      <c r="O419">
        <f t="shared" si="182"/>
        <v>1.3966312174091708E-2</v>
      </c>
      <c r="P419">
        <f t="shared" si="183"/>
        <v>8.7324409398128189E-3</v>
      </c>
      <c r="Q419">
        <f t="shared" si="184"/>
        <v>-1.1339411599645171E-2</v>
      </c>
      <c r="R419">
        <f t="shared" si="185"/>
        <v>39.967518884474309</v>
      </c>
      <c r="S419">
        <f t="shared" si="186"/>
        <v>40.168567741935497</v>
      </c>
      <c r="T419">
        <f t="shared" si="187"/>
        <v>7.4806778808228547</v>
      </c>
      <c r="U419">
        <f t="shared" si="188"/>
        <v>46.437302708751893</v>
      </c>
      <c r="V419">
        <f t="shared" si="189"/>
        <v>3.4657192237102854</v>
      </c>
      <c r="W419">
        <f t="shared" si="190"/>
        <v>7.4632224990473279</v>
      </c>
      <c r="X419">
        <f t="shared" si="191"/>
        <v>4.0149586571125688</v>
      </c>
      <c r="Y419">
        <f t="shared" si="192"/>
        <v>-25.683206438382683</v>
      </c>
      <c r="Z419">
        <f t="shared" si="193"/>
        <v>-6.5724343971825459</v>
      </c>
      <c r="AA419">
        <f t="shared" si="194"/>
        <v>-0.57923959970853867</v>
      </c>
      <c r="AB419">
        <f t="shared" si="195"/>
        <v>-32.84621984687341</v>
      </c>
      <c r="AC419">
        <v>-1.22213632695496E-3</v>
      </c>
      <c r="AD419">
        <v>2.3604526171698399E-2</v>
      </c>
      <c r="AE419">
        <v>2.6787514364528402</v>
      </c>
      <c r="AF419">
        <v>3</v>
      </c>
      <c r="AG419">
        <v>0</v>
      </c>
      <c r="AH419">
        <f t="shared" si="196"/>
        <v>1</v>
      </c>
      <c r="AI419">
        <f t="shared" si="197"/>
        <v>0</v>
      </c>
      <c r="AJ419">
        <f t="shared" si="198"/>
        <v>51488.681189816583</v>
      </c>
      <c r="AK419">
        <f t="shared" si="199"/>
        <v>-5.9337580322580699E-2</v>
      </c>
      <c r="AL419">
        <f t="shared" si="200"/>
        <v>-2.9075414358064541E-2</v>
      </c>
      <c r="AM419">
        <f t="shared" si="201"/>
        <v>0.49</v>
      </c>
      <c r="AN419">
        <f t="shared" si="202"/>
        <v>0.39</v>
      </c>
      <c r="AO419">
        <v>7.14</v>
      </c>
      <c r="AP419">
        <v>0.5</v>
      </c>
      <c r="AQ419" t="s">
        <v>196</v>
      </c>
      <c r="AR419">
        <v>1591815164.03548</v>
      </c>
      <c r="AS419">
        <v>412.905129032258</v>
      </c>
      <c r="AT419">
        <v>409.98658064516098</v>
      </c>
      <c r="AU419">
        <v>34.058858064516102</v>
      </c>
      <c r="AV419">
        <v>33.657187096774202</v>
      </c>
      <c r="AW419">
        <v>999.97487096774205</v>
      </c>
      <c r="AX419">
        <v>101.658580645161</v>
      </c>
      <c r="AY419">
        <v>9.8184574193548396E-2</v>
      </c>
      <c r="AZ419">
        <v>40.124793548387103</v>
      </c>
      <c r="BA419">
        <v>40.168567741935497</v>
      </c>
      <c r="BB419">
        <v>40.216732258064503</v>
      </c>
      <c r="BC419">
        <v>0</v>
      </c>
      <c r="BD419">
        <v>0</v>
      </c>
      <c r="BE419">
        <v>9997.4967741935507</v>
      </c>
      <c r="BF419">
        <v>-5.9337580322580699E-2</v>
      </c>
      <c r="BG419">
        <v>1.9540177419354798E-3</v>
      </c>
      <c r="BH419">
        <v>1591815133.0999999</v>
      </c>
      <c r="BI419" t="s">
        <v>1165</v>
      </c>
      <c r="BJ419">
        <v>67</v>
      </c>
      <c r="BK419">
        <v>-1.9410000000000001</v>
      </c>
      <c r="BL419">
        <v>0.28199999999999997</v>
      </c>
      <c r="BM419">
        <v>410</v>
      </c>
      <c r="BN419">
        <v>34</v>
      </c>
      <c r="BO419">
        <v>0.37</v>
      </c>
      <c r="BP419">
        <v>0.23</v>
      </c>
      <c r="BQ419">
        <v>2.9262604878048801</v>
      </c>
      <c r="BR419">
        <v>-0.20991135888503601</v>
      </c>
      <c r="BS419">
        <v>2.8500518861448901E-2</v>
      </c>
      <c r="BT419">
        <v>0</v>
      </c>
      <c r="BU419">
        <v>0.40181936585365902</v>
      </c>
      <c r="BV419">
        <v>2.3897142857151098E-3</v>
      </c>
      <c r="BW419">
        <v>1.6856234680103399E-3</v>
      </c>
      <c r="BX419">
        <v>1</v>
      </c>
      <c r="BY419">
        <v>1</v>
      </c>
      <c r="BZ419">
        <v>2</v>
      </c>
      <c r="CA419" t="s">
        <v>203</v>
      </c>
      <c r="CB419">
        <v>100</v>
      </c>
      <c r="CC419">
        <v>100</v>
      </c>
      <c r="CD419">
        <v>-1.9410000000000001</v>
      </c>
      <c r="CE419">
        <v>0.28199999999999997</v>
      </c>
      <c r="CF419">
        <v>2</v>
      </c>
      <c r="CG419">
        <v>1035.03</v>
      </c>
      <c r="CH419">
        <v>646.95500000000004</v>
      </c>
      <c r="CI419">
        <v>42.999699999999997</v>
      </c>
      <c r="CJ419">
        <v>40.0274</v>
      </c>
      <c r="CK419">
        <v>30.0002</v>
      </c>
      <c r="CL419">
        <v>39.608800000000002</v>
      </c>
      <c r="CM419">
        <v>39.668199999999999</v>
      </c>
      <c r="CN419">
        <v>31.4939</v>
      </c>
      <c r="CO419">
        <v>-30</v>
      </c>
      <c r="CP419">
        <v>-30</v>
      </c>
      <c r="CQ419">
        <v>43</v>
      </c>
      <c r="CR419">
        <v>410</v>
      </c>
      <c r="CS419">
        <v>20</v>
      </c>
      <c r="CT419">
        <v>98.456800000000001</v>
      </c>
      <c r="CU419">
        <v>98.863</v>
      </c>
    </row>
    <row r="420" spans="1:99" x14ac:dyDescent="0.25">
      <c r="A420">
        <v>404</v>
      </c>
      <c r="B420">
        <v>1591815177.5999999</v>
      </c>
      <c r="C420">
        <v>29363.0999999046</v>
      </c>
      <c r="D420" t="s">
        <v>1170</v>
      </c>
      <c r="E420" t="s">
        <v>1171</v>
      </c>
      <c r="F420">
        <v>1591815168.9709699</v>
      </c>
      <c r="G420">
        <f t="shared" si="174"/>
        <v>5.8343402827432046E-4</v>
      </c>
      <c r="H420">
        <f t="shared" si="175"/>
        <v>-4.3246797109813624</v>
      </c>
      <c r="I420">
        <f t="shared" si="176"/>
        <v>412.90116129032299</v>
      </c>
      <c r="J420">
        <f t="shared" si="177"/>
        <v>864.69374403234406</v>
      </c>
      <c r="K420">
        <f t="shared" si="178"/>
        <v>87.988791522748954</v>
      </c>
      <c r="L420">
        <f t="shared" si="179"/>
        <v>42.015655197010673</v>
      </c>
      <c r="M420">
        <f t="shared" si="180"/>
        <v>1.4029277575496222E-2</v>
      </c>
      <c r="N420">
        <f t="shared" si="181"/>
        <v>2.7848770467824084</v>
      </c>
      <c r="O420">
        <f t="shared" si="182"/>
        <v>1.3990132100968215E-2</v>
      </c>
      <c r="P420">
        <f t="shared" si="183"/>
        <v>8.7473404630469889E-3</v>
      </c>
      <c r="Q420">
        <f t="shared" si="184"/>
        <v>-1.0351577849516127E-2</v>
      </c>
      <c r="R420">
        <f t="shared" si="185"/>
        <v>39.967536424143077</v>
      </c>
      <c r="S420">
        <f t="shared" si="186"/>
        <v>40.168196774193603</v>
      </c>
      <c r="T420">
        <f t="shared" si="187"/>
        <v>7.4805298053334388</v>
      </c>
      <c r="U420">
        <f t="shared" si="188"/>
        <v>46.429066373636751</v>
      </c>
      <c r="V420">
        <f t="shared" si="189"/>
        <v>3.4651600139816523</v>
      </c>
      <c r="W420">
        <f t="shared" si="190"/>
        <v>7.4633420066986993</v>
      </c>
      <c r="X420">
        <f t="shared" si="191"/>
        <v>4.0153697913517865</v>
      </c>
      <c r="Y420">
        <f t="shared" si="192"/>
        <v>-25.729440646897533</v>
      </c>
      <c r="Z420">
        <f t="shared" si="193"/>
        <v>-6.4714446740951406</v>
      </c>
      <c r="AA420">
        <f t="shared" si="194"/>
        <v>-0.57036086212850079</v>
      </c>
      <c r="AB420">
        <f t="shared" si="195"/>
        <v>-32.781597760970691</v>
      </c>
      <c r="AC420">
        <v>-1.2220635588111801E-3</v>
      </c>
      <c r="AD420">
        <v>2.3603120716744901E-2</v>
      </c>
      <c r="AE420">
        <v>2.6786510762676201</v>
      </c>
      <c r="AF420">
        <v>2</v>
      </c>
      <c r="AG420">
        <v>0</v>
      </c>
      <c r="AH420">
        <f t="shared" si="196"/>
        <v>1</v>
      </c>
      <c r="AI420">
        <f t="shared" si="197"/>
        <v>0</v>
      </c>
      <c r="AJ420">
        <f t="shared" si="198"/>
        <v>51485.692562930431</v>
      </c>
      <c r="AK420">
        <f t="shared" si="199"/>
        <v>-5.4168382258064501E-2</v>
      </c>
      <c r="AL420">
        <f t="shared" si="200"/>
        <v>-2.6542507306451604E-2</v>
      </c>
      <c r="AM420">
        <f t="shared" si="201"/>
        <v>0.49</v>
      </c>
      <c r="AN420">
        <f t="shared" si="202"/>
        <v>0.39</v>
      </c>
      <c r="AO420">
        <v>7.14</v>
      </c>
      <c r="AP420">
        <v>0.5</v>
      </c>
      <c r="AQ420" t="s">
        <v>196</v>
      </c>
      <c r="AR420">
        <v>1591815168.9709699</v>
      </c>
      <c r="AS420">
        <v>412.90116129032299</v>
      </c>
      <c r="AT420">
        <v>409.98529032258102</v>
      </c>
      <c r="AU420">
        <v>34.0532258064516</v>
      </c>
      <c r="AV420">
        <v>33.650832258064497</v>
      </c>
      <c r="AW420">
        <v>999.98193548387098</v>
      </c>
      <c r="AX420">
        <v>101.65864516129</v>
      </c>
      <c r="AY420">
        <v>9.8528554838709703E-2</v>
      </c>
      <c r="AZ420">
        <v>40.125093548387099</v>
      </c>
      <c r="BA420">
        <v>40.168196774193603</v>
      </c>
      <c r="BB420">
        <v>40.2135903225806</v>
      </c>
      <c r="BC420">
        <v>0</v>
      </c>
      <c r="BD420">
        <v>0</v>
      </c>
      <c r="BE420">
        <v>9996.8951612903202</v>
      </c>
      <c r="BF420">
        <v>-5.4168382258064501E-2</v>
      </c>
      <c r="BG420">
        <v>1.9549425806451599E-3</v>
      </c>
      <c r="BH420">
        <v>1591815133.0999999</v>
      </c>
      <c r="BI420" t="s">
        <v>1165</v>
      </c>
      <c r="BJ420">
        <v>67</v>
      </c>
      <c r="BK420">
        <v>-1.9410000000000001</v>
      </c>
      <c r="BL420">
        <v>0.28199999999999997</v>
      </c>
      <c r="BM420">
        <v>410</v>
      </c>
      <c r="BN420">
        <v>34</v>
      </c>
      <c r="BO420">
        <v>0.37</v>
      </c>
      <c r="BP420">
        <v>0.23</v>
      </c>
      <c r="BQ420">
        <v>2.9201897560975598</v>
      </c>
      <c r="BR420">
        <v>-9.4406132404221604E-2</v>
      </c>
      <c r="BS420">
        <v>2.63240760139704E-2</v>
      </c>
      <c r="BT420">
        <v>1</v>
      </c>
      <c r="BU420">
        <v>0.40218946341463402</v>
      </c>
      <c r="BV420">
        <v>1.3430717770054E-2</v>
      </c>
      <c r="BW420">
        <v>1.89855596084666E-3</v>
      </c>
      <c r="BX420">
        <v>1</v>
      </c>
      <c r="BY420">
        <v>2</v>
      </c>
      <c r="BZ420">
        <v>2</v>
      </c>
      <c r="CA420" t="s">
        <v>289</v>
      </c>
      <c r="CB420">
        <v>100</v>
      </c>
      <c r="CC420">
        <v>100</v>
      </c>
      <c r="CD420">
        <v>-1.9410000000000001</v>
      </c>
      <c r="CE420">
        <v>0.28199999999999997</v>
      </c>
      <c r="CF420">
        <v>2</v>
      </c>
      <c r="CG420">
        <v>1035.31</v>
      </c>
      <c r="CH420">
        <v>646.94200000000001</v>
      </c>
      <c r="CI420">
        <v>42.999699999999997</v>
      </c>
      <c r="CJ420">
        <v>40.0274</v>
      </c>
      <c r="CK420">
        <v>30.0001</v>
      </c>
      <c r="CL420">
        <v>39.608800000000002</v>
      </c>
      <c r="CM420">
        <v>39.669199999999996</v>
      </c>
      <c r="CN420">
        <v>31.495699999999999</v>
      </c>
      <c r="CO420">
        <v>-30</v>
      </c>
      <c r="CP420">
        <v>-30</v>
      </c>
      <c r="CQ420">
        <v>43</v>
      </c>
      <c r="CR420">
        <v>410</v>
      </c>
      <c r="CS420">
        <v>20</v>
      </c>
      <c r="CT420">
        <v>98.455699999999993</v>
      </c>
      <c r="CU420">
        <v>98.862799999999993</v>
      </c>
    </row>
    <row r="421" spans="1:99" x14ac:dyDescent="0.25">
      <c r="A421">
        <v>405</v>
      </c>
      <c r="B421">
        <v>1591815182.5999999</v>
      </c>
      <c r="C421">
        <v>29368.0999999046</v>
      </c>
      <c r="D421" t="s">
        <v>1172</v>
      </c>
      <c r="E421" t="s">
        <v>1173</v>
      </c>
      <c r="F421">
        <v>1591815173.9709699</v>
      </c>
      <c r="G421">
        <f t="shared" si="174"/>
        <v>5.8677711025206455E-4</v>
      </c>
      <c r="H421">
        <f t="shared" si="175"/>
        <v>-4.316579859168316</v>
      </c>
      <c r="I421">
        <f t="shared" si="176"/>
        <v>412.88825806451598</v>
      </c>
      <c r="J421">
        <f t="shared" si="177"/>
        <v>861.18044542730308</v>
      </c>
      <c r="K421">
        <f t="shared" si="178"/>
        <v>87.63139777010197</v>
      </c>
      <c r="L421">
        <f t="shared" si="179"/>
        <v>42.014394740585679</v>
      </c>
      <c r="M421">
        <f t="shared" si="180"/>
        <v>1.4106094334892384E-2</v>
      </c>
      <c r="N421">
        <f t="shared" si="181"/>
        <v>2.784467766585117</v>
      </c>
      <c r="O421">
        <f t="shared" si="182"/>
        <v>1.4066513861196627E-2</v>
      </c>
      <c r="P421">
        <f t="shared" si="183"/>
        <v>8.7951179928299743E-3</v>
      </c>
      <c r="Q421">
        <f t="shared" si="184"/>
        <v>-9.2302354132258006E-3</v>
      </c>
      <c r="R421">
        <f t="shared" si="185"/>
        <v>39.967271136358157</v>
      </c>
      <c r="S421">
        <f t="shared" si="186"/>
        <v>40.169580645161297</v>
      </c>
      <c r="T421">
        <f t="shared" si="187"/>
        <v>7.4810822042273069</v>
      </c>
      <c r="U421">
        <f t="shared" si="188"/>
        <v>46.420323309322789</v>
      </c>
      <c r="V421">
        <f t="shared" si="189"/>
        <v>3.46462798774883</v>
      </c>
      <c r="W421">
        <f t="shared" si="190"/>
        <v>7.4636015881712181</v>
      </c>
      <c r="X421">
        <f t="shared" si="191"/>
        <v>4.0164542164784773</v>
      </c>
      <c r="Y421">
        <f t="shared" si="192"/>
        <v>-25.876870562116046</v>
      </c>
      <c r="Z421">
        <f t="shared" si="193"/>
        <v>-6.580417413774188</v>
      </c>
      <c r="AA421">
        <f t="shared" si="194"/>
        <v>-0.58005607893924815</v>
      </c>
      <c r="AB421">
        <f t="shared" si="195"/>
        <v>-33.04657429024271</v>
      </c>
      <c r="AC421">
        <v>-1.22178442171448E-3</v>
      </c>
      <c r="AD421">
        <v>2.3597729420570399E-2</v>
      </c>
      <c r="AE421">
        <v>2.6782660596274801</v>
      </c>
      <c r="AF421">
        <v>3</v>
      </c>
      <c r="AG421">
        <v>0</v>
      </c>
      <c r="AH421">
        <f t="shared" si="196"/>
        <v>1</v>
      </c>
      <c r="AI421">
        <f t="shared" si="197"/>
        <v>0</v>
      </c>
      <c r="AJ421">
        <f t="shared" si="198"/>
        <v>51474.299450997947</v>
      </c>
      <c r="AK421">
        <f t="shared" si="199"/>
        <v>-4.8300551612903198E-2</v>
      </c>
      <c r="AL421">
        <f t="shared" si="200"/>
        <v>-2.3667270290322565E-2</v>
      </c>
      <c r="AM421">
        <f t="shared" si="201"/>
        <v>0.49</v>
      </c>
      <c r="AN421">
        <f t="shared" si="202"/>
        <v>0.39</v>
      </c>
      <c r="AO421">
        <v>7.14</v>
      </c>
      <c r="AP421">
        <v>0.5</v>
      </c>
      <c r="AQ421" t="s">
        <v>196</v>
      </c>
      <c r="AR421">
        <v>1591815173.9709699</v>
      </c>
      <c r="AS421">
        <v>412.88825806451598</v>
      </c>
      <c r="AT421">
        <v>409.97916129032302</v>
      </c>
      <c r="AU421">
        <v>34.0479548387097</v>
      </c>
      <c r="AV421">
        <v>33.643254838709701</v>
      </c>
      <c r="AW421">
        <v>999.98558064516101</v>
      </c>
      <c r="AX421">
        <v>101.65838709677401</v>
      </c>
      <c r="AY421">
        <v>9.8913867741935502E-2</v>
      </c>
      <c r="AZ421">
        <v>40.125745161290297</v>
      </c>
      <c r="BA421">
        <v>40.169580645161297</v>
      </c>
      <c r="BB421">
        <v>40.2115516129032</v>
      </c>
      <c r="BC421">
        <v>0</v>
      </c>
      <c r="BD421">
        <v>0</v>
      </c>
      <c r="BE421">
        <v>9994.6370967741896</v>
      </c>
      <c r="BF421">
        <v>-4.8300551612903198E-2</v>
      </c>
      <c r="BG421">
        <v>1.95216838709677E-3</v>
      </c>
      <c r="BH421">
        <v>1591815133.0999999</v>
      </c>
      <c r="BI421" t="s">
        <v>1165</v>
      </c>
      <c r="BJ421">
        <v>67</v>
      </c>
      <c r="BK421">
        <v>-1.9410000000000001</v>
      </c>
      <c r="BL421">
        <v>0.28199999999999997</v>
      </c>
      <c r="BM421">
        <v>410</v>
      </c>
      <c r="BN421">
        <v>34</v>
      </c>
      <c r="BO421">
        <v>0.37</v>
      </c>
      <c r="BP421">
        <v>0.23</v>
      </c>
      <c r="BQ421">
        <v>2.9147765853658498</v>
      </c>
      <c r="BR421">
        <v>-4.7706062717799598E-2</v>
      </c>
      <c r="BS421">
        <v>2.51575546147461E-2</v>
      </c>
      <c r="BT421">
        <v>1</v>
      </c>
      <c r="BU421">
        <v>0.403618390243902</v>
      </c>
      <c r="BV421">
        <v>2.4393742160285101E-2</v>
      </c>
      <c r="BW421">
        <v>2.59546104629441E-3</v>
      </c>
      <c r="BX421">
        <v>1</v>
      </c>
      <c r="BY421">
        <v>2</v>
      </c>
      <c r="BZ421">
        <v>2</v>
      </c>
      <c r="CA421" t="s">
        <v>289</v>
      </c>
      <c r="CB421">
        <v>100</v>
      </c>
      <c r="CC421">
        <v>100</v>
      </c>
      <c r="CD421">
        <v>-1.9410000000000001</v>
      </c>
      <c r="CE421">
        <v>0.28199999999999997</v>
      </c>
      <c r="CF421">
        <v>2</v>
      </c>
      <c r="CG421">
        <v>1034.53</v>
      </c>
      <c r="CH421">
        <v>647.04200000000003</v>
      </c>
      <c r="CI421">
        <v>42.999600000000001</v>
      </c>
      <c r="CJ421">
        <v>40.027799999999999</v>
      </c>
      <c r="CK421">
        <v>30.0002</v>
      </c>
      <c r="CL421">
        <v>39.608800000000002</v>
      </c>
      <c r="CM421">
        <v>39.670099999999998</v>
      </c>
      <c r="CN421">
        <v>31.495899999999999</v>
      </c>
      <c r="CO421">
        <v>-30</v>
      </c>
      <c r="CP421">
        <v>-30</v>
      </c>
      <c r="CQ421">
        <v>43</v>
      </c>
      <c r="CR421">
        <v>410</v>
      </c>
      <c r="CS421">
        <v>20</v>
      </c>
      <c r="CT421">
        <v>98.456199999999995</v>
      </c>
      <c r="CU421">
        <v>98.8626</v>
      </c>
    </row>
    <row r="422" spans="1:99" x14ac:dyDescent="0.25">
      <c r="A422">
        <v>406</v>
      </c>
      <c r="B422">
        <v>1591815187.5999999</v>
      </c>
      <c r="C422">
        <v>29373.0999999046</v>
      </c>
      <c r="D422" t="s">
        <v>1174</v>
      </c>
      <c r="E422" t="s">
        <v>1175</v>
      </c>
      <c r="F422">
        <v>1591815178.9709699</v>
      </c>
      <c r="G422">
        <f t="shared" si="174"/>
        <v>5.8915372561832468E-4</v>
      </c>
      <c r="H422">
        <f t="shared" si="175"/>
        <v>-4.3135686710974026</v>
      </c>
      <c r="I422">
        <f t="shared" si="176"/>
        <v>412.88883870967697</v>
      </c>
      <c r="J422">
        <f t="shared" si="177"/>
        <v>858.9015601052987</v>
      </c>
      <c r="K422">
        <f t="shared" si="178"/>
        <v>87.399727194435499</v>
      </c>
      <c r="L422">
        <f t="shared" si="179"/>
        <v>42.014560854248501</v>
      </c>
      <c r="M422">
        <f t="shared" si="180"/>
        <v>1.4164451843888778E-2</v>
      </c>
      <c r="N422">
        <f t="shared" si="181"/>
        <v>2.7858676425283346</v>
      </c>
      <c r="O422">
        <f t="shared" si="182"/>
        <v>1.4124563693299428E-2</v>
      </c>
      <c r="P422">
        <f t="shared" si="183"/>
        <v>8.8314266753162177E-3</v>
      </c>
      <c r="Q422">
        <f t="shared" si="184"/>
        <v>-9.4264100429032258E-3</v>
      </c>
      <c r="R422">
        <f t="shared" si="185"/>
        <v>39.966092028615037</v>
      </c>
      <c r="S422">
        <f t="shared" si="186"/>
        <v>40.167503225806499</v>
      </c>
      <c r="T422">
        <f t="shared" si="187"/>
        <v>7.4802529753629665</v>
      </c>
      <c r="U422">
        <f t="shared" si="188"/>
        <v>46.414290608011413</v>
      </c>
      <c r="V422">
        <f t="shared" si="189"/>
        <v>3.4640650017995251</v>
      </c>
      <c r="W422">
        <f t="shared" si="190"/>
        <v>7.4633587122014626</v>
      </c>
      <c r="X422">
        <f t="shared" si="191"/>
        <v>4.0161879735634418</v>
      </c>
      <c r="Y422">
        <f t="shared" si="192"/>
        <v>-25.981679299768118</v>
      </c>
      <c r="Z422">
        <f t="shared" si="193"/>
        <v>-6.3632830315570734</v>
      </c>
      <c r="AA422">
        <f t="shared" si="194"/>
        <v>-0.56062686574685072</v>
      </c>
      <c r="AB422">
        <f t="shared" si="195"/>
        <v>-32.915015607114945</v>
      </c>
      <c r="AC422">
        <v>-1.22273933044197E-3</v>
      </c>
      <c r="AD422">
        <v>2.3616172672401101E-2</v>
      </c>
      <c r="AE422">
        <v>2.6795829316175901</v>
      </c>
      <c r="AF422">
        <v>3</v>
      </c>
      <c r="AG422">
        <v>0</v>
      </c>
      <c r="AH422">
        <f t="shared" si="196"/>
        <v>1</v>
      </c>
      <c r="AI422">
        <f t="shared" si="197"/>
        <v>0</v>
      </c>
      <c r="AJ422">
        <f t="shared" si="198"/>
        <v>51512.984244716121</v>
      </c>
      <c r="AK422">
        <f t="shared" si="199"/>
        <v>-4.9327106451612902E-2</v>
      </c>
      <c r="AL422">
        <f t="shared" si="200"/>
        <v>-2.4170282161290323E-2</v>
      </c>
      <c r="AM422">
        <f t="shared" si="201"/>
        <v>0.49</v>
      </c>
      <c r="AN422">
        <f t="shared" si="202"/>
        <v>0.39</v>
      </c>
      <c r="AO422">
        <v>7.14</v>
      </c>
      <c r="AP422">
        <v>0.5</v>
      </c>
      <c r="AQ422" t="s">
        <v>196</v>
      </c>
      <c r="AR422">
        <v>1591815178.9709699</v>
      </c>
      <c r="AS422">
        <v>412.88883870967697</v>
      </c>
      <c r="AT422">
        <v>409.98261290322603</v>
      </c>
      <c r="AU422">
        <v>34.042335483871</v>
      </c>
      <c r="AV422">
        <v>33.6359967741936</v>
      </c>
      <c r="AW422">
        <v>999.99248387096804</v>
      </c>
      <c r="AX422">
        <v>101.658258064516</v>
      </c>
      <c r="AY422">
        <v>9.9302119354838694E-2</v>
      </c>
      <c r="AZ422">
        <v>40.125135483870999</v>
      </c>
      <c r="BA422">
        <v>40.167503225806499</v>
      </c>
      <c r="BB422">
        <v>40.210087096774203</v>
      </c>
      <c r="BC422">
        <v>0</v>
      </c>
      <c r="BD422">
        <v>0</v>
      </c>
      <c r="BE422">
        <v>10002.461290322601</v>
      </c>
      <c r="BF422">
        <v>-4.9327106451612902E-2</v>
      </c>
      <c r="BG422">
        <v>1.9244251612903201E-3</v>
      </c>
      <c r="BH422">
        <v>1591815133.0999999</v>
      </c>
      <c r="BI422" t="s">
        <v>1165</v>
      </c>
      <c r="BJ422">
        <v>67</v>
      </c>
      <c r="BK422">
        <v>-1.9410000000000001</v>
      </c>
      <c r="BL422">
        <v>0.28199999999999997</v>
      </c>
      <c r="BM422">
        <v>410</v>
      </c>
      <c r="BN422">
        <v>34</v>
      </c>
      <c r="BO422">
        <v>0.37</v>
      </c>
      <c r="BP422">
        <v>0.23</v>
      </c>
      <c r="BQ422">
        <v>2.90457146341463</v>
      </c>
      <c r="BR422">
        <v>-2.49240418118877E-2</v>
      </c>
      <c r="BS422">
        <v>2.4128475593037001E-2</v>
      </c>
      <c r="BT422">
        <v>1</v>
      </c>
      <c r="BU422">
        <v>0.40575980487804902</v>
      </c>
      <c r="BV422">
        <v>2.1597783972131201E-2</v>
      </c>
      <c r="BW422">
        <v>2.3132574774653602E-3</v>
      </c>
      <c r="BX422">
        <v>1</v>
      </c>
      <c r="BY422">
        <v>2</v>
      </c>
      <c r="BZ422">
        <v>2</v>
      </c>
      <c r="CA422" t="s">
        <v>289</v>
      </c>
      <c r="CB422">
        <v>100</v>
      </c>
      <c r="CC422">
        <v>100</v>
      </c>
      <c r="CD422">
        <v>-1.9410000000000001</v>
      </c>
      <c r="CE422">
        <v>0.28199999999999997</v>
      </c>
      <c r="CF422">
        <v>2</v>
      </c>
      <c r="CG422">
        <v>1034.52</v>
      </c>
      <c r="CH422">
        <v>647.03800000000001</v>
      </c>
      <c r="CI422">
        <v>42.999600000000001</v>
      </c>
      <c r="CJ422">
        <v>40.031300000000002</v>
      </c>
      <c r="CK422">
        <v>30.0001</v>
      </c>
      <c r="CL422">
        <v>39.611699999999999</v>
      </c>
      <c r="CM422">
        <v>39.6721</v>
      </c>
      <c r="CN422">
        <v>31.496600000000001</v>
      </c>
      <c r="CO422">
        <v>-30</v>
      </c>
      <c r="CP422">
        <v>-30</v>
      </c>
      <c r="CQ422">
        <v>43</v>
      </c>
      <c r="CR422">
        <v>410</v>
      </c>
      <c r="CS422">
        <v>20</v>
      </c>
      <c r="CT422">
        <v>98.457300000000004</v>
      </c>
      <c r="CU422">
        <v>98.863900000000001</v>
      </c>
    </row>
    <row r="423" spans="1:99" x14ac:dyDescent="0.25">
      <c r="A423">
        <v>407</v>
      </c>
      <c r="B423">
        <v>1591815441.5999999</v>
      </c>
      <c r="C423">
        <v>29627.0999999046</v>
      </c>
      <c r="D423" t="s">
        <v>1177</v>
      </c>
      <c r="E423" t="s">
        <v>1178</v>
      </c>
      <c r="F423">
        <v>1591815433.5999999</v>
      </c>
      <c r="G423">
        <f t="shared" si="174"/>
        <v>7.7862628699632865E-4</v>
      </c>
      <c r="H423">
        <f t="shared" si="175"/>
        <v>-3.8783632435983875</v>
      </c>
      <c r="I423">
        <f t="shared" si="176"/>
        <v>411.83958064516099</v>
      </c>
      <c r="J423">
        <f t="shared" si="177"/>
        <v>704.88926090187715</v>
      </c>
      <c r="K423">
        <f t="shared" si="178"/>
        <v>71.730848447770299</v>
      </c>
      <c r="L423">
        <f t="shared" si="179"/>
        <v>41.909565349674978</v>
      </c>
      <c r="M423">
        <f t="shared" si="180"/>
        <v>1.8862411416494796E-2</v>
      </c>
      <c r="N423">
        <f t="shared" si="181"/>
        <v>2.7682870025770434</v>
      </c>
      <c r="O423">
        <f t="shared" si="182"/>
        <v>1.8791300008261548E-2</v>
      </c>
      <c r="P423">
        <f t="shared" si="183"/>
        <v>1.1750929142266919E-2</v>
      </c>
      <c r="Q423">
        <f t="shared" si="184"/>
        <v>-1.3864939328709677E-2</v>
      </c>
      <c r="R423">
        <f t="shared" si="185"/>
        <v>39.690839627633913</v>
      </c>
      <c r="S423">
        <f t="shared" si="186"/>
        <v>40.019138709677399</v>
      </c>
      <c r="T423">
        <f t="shared" si="187"/>
        <v>7.4212369696060767</v>
      </c>
      <c r="U423">
        <f t="shared" si="188"/>
        <v>46.501248211839012</v>
      </c>
      <c r="V423">
        <f t="shared" si="189"/>
        <v>3.4294888843520974</v>
      </c>
      <c r="W423">
        <f t="shared" si="190"/>
        <v>7.3750469422430784</v>
      </c>
      <c r="X423">
        <f t="shared" si="191"/>
        <v>3.9917480852539793</v>
      </c>
      <c r="Y423">
        <f t="shared" si="192"/>
        <v>-34.337419256538091</v>
      </c>
      <c r="Z423">
        <f t="shared" si="193"/>
        <v>-17.436981972427326</v>
      </c>
      <c r="AA423">
        <f t="shared" si="194"/>
        <v>-1.5432664986935289</v>
      </c>
      <c r="AB423">
        <f t="shared" si="195"/>
        <v>-53.331532666987655</v>
      </c>
      <c r="AC423">
        <v>-1.2221002928452E-3</v>
      </c>
      <c r="AD423">
        <v>2.36038302034434E-2</v>
      </c>
      <c r="AE423">
        <v>2.6787017395192798</v>
      </c>
      <c r="AF423">
        <v>3</v>
      </c>
      <c r="AG423">
        <v>0</v>
      </c>
      <c r="AH423">
        <f t="shared" si="196"/>
        <v>1</v>
      </c>
      <c r="AI423">
        <f t="shared" si="197"/>
        <v>0</v>
      </c>
      <c r="AJ423">
        <f t="shared" si="198"/>
        <v>51523.942592601437</v>
      </c>
      <c r="AK423">
        <f t="shared" si="199"/>
        <v>-7.2553319354838705E-2</v>
      </c>
      <c r="AL423">
        <f t="shared" si="200"/>
        <v>-3.5551126483870966E-2</v>
      </c>
      <c r="AM423">
        <f t="shared" si="201"/>
        <v>0.49</v>
      </c>
      <c r="AN423">
        <f t="shared" si="202"/>
        <v>0.39</v>
      </c>
      <c r="AO423">
        <v>5.19</v>
      </c>
      <c r="AP423">
        <v>0.5</v>
      </c>
      <c r="AQ423" t="s">
        <v>196</v>
      </c>
      <c r="AR423">
        <v>1591815433.5999999</v>
      </c>
      <c r="AS423">
        <v>411.83958064516099</v>
      </c>
      <c r="AT423">
        <v>409.99309677419302</v>
      </c>
      <c r="AU423">
        <v>33.701119354838703</v>
      </c>
      <c r="AV423">
        <v>33.310622580645202</v>
      </c>
      <c r="AW423">
        <v>999.97799999999995</v>
      </c>
      <c r="AX423">
        <v>101.66377419354799</v>
      </c>
      <c r="AY423">
        <v>9.8094551612903202E-2</v>
      </c>
      <c r="AZ423">
        <v>39.902303225806399</v>
      </c>
      <c r="BA423">
        <v>40.019138709677399</v>
      </c>
      <c r="BB423">
        <v>40.188951612903203</v>
      </c>
      <c r="BC423">
        <v>0</v>
      </c>
      <c r="BD423">
        <v>0</v>
      </c>
      <c r="BE423">
        <v>9996.6912903225802</v>
      </c>
      <c r="BF423">
        <v>-7.2553319354838705E-2</v>
      </c>
      <c r="BG423">
        <v>1.91117E-3</v>
      </c>
      <c r="BH423">
        <v>1591815411.0999999</v>
      </c>
      <c r="BI423" t="s">
        <v>1179</v>
      </c>
      <c r="BJ423">
        <v>68</v>
      </c>
      <c r="BK423">
        <v>-1.8720000000000001</v>
      </c>
      <c r="BL423">
        <v>0.28000000000000003</v>
      </c>
      <c r="BM423">
        <v>410</v>
      </c>
      <c r="BN423">
        <v>33</v>
      </c>
      <c r="BO423">
        <v>0.39</v>
      </c>
      <c r="BP423">
        <v>0.25</v>
      </c>
      <c r="BQ423">
        <v>1.85871365853659</v>
      </c>
      <c r="BR423">
        <v>-0.26382585365849598</v>
      </c>
      <c r="BS423">
        <v>3.01457034722134E-2</v>
      </c>
      <c r="BT423">
        <v>0</v>
      </c>
      <c r="BU423">
        <v>0.38995507317073203</v>
      </c>
      <c r="BV423">
        <v>1.32245853658517E-2</v>
      </c>
      <c r="BW423">
        <v>1.5728433223297399E-3</v>
      </c>
      <c r="BX423">
        <v>1</v>
      </c>
      <c r="BY423">
        <v>1</v>
      </c>
      <c r="BZ423">
        <v>2</v>
      </c>
      <c r="CA423" t="s">
        <v>203</v>
      </c>
      <c r="CB423">
        <v>100</v>
      </c>
      <c r="CC423">
        <v>100</v>
      </c>
      <c r="CD423">
        <v>-1.8720000000000001</v>
      </c>
      <c r="CE423">
        <v>0.28000000000000003</v>
      </c>
      <c r="CF423">
        <v>2</v>
      </c>
      <c r="CG423">
        <v>1034.6500000000001</v>
      </c>
      <c r="CH423">
        <v>647.08299999999997</v>
      </c>
      <c r="CI423">
        <v>42.999299999999998</v>
      </c>
      <c r="CJ423">
        <v>40.015500000000003</v>
      </c>
      <c r="CK423">
        <v>30</v>
      </c>
      <c r="CL423">
        <v>39.6126</v>
      </c>
      <c r="CM423">
        <v>39.6721</v>
      </c>
      <c r="CN423">
        <v>31.498799999999999</v>
      </c>
      <c r="CO423">
        <v>-30</v>
      </c>
      <c r="CP423">
        <v>-30</v>
      </c>
      <c r="CQ423">
        <v>43</v>
      </c>
      <c r="CR423">
        <v>410</v>
      </c>
      <c r="CS423">
        <v>20</v>
      </c>
      <c r="CT423">
        <v>98.467100000000002</v>
      </c>
      <c r="CU423">
        <v>98.860200000000006</v>
      </c>
    </row>
    <row r="424" spans="1:99" x14ac:dyDescent="0.25">
      <c r="A424">
        <v>408</v>
      </c>
      <c r="B424">
        <v>1591815446.5999999</v>
      </c>
      <c r="C424">
        <v>29632.0999999046</v>
      </c>
      <c r="D424" t="s">
        <v>1180</v>
      </c>
      <c r="E424" t="s">
        <v>1181</v>
      </c>
      <c r="F424">
        <v>1591815438.2451601</v>
      </c>
      <c r="G424">
        <f t="shared" si="174"/>
        <v>7.8039469703073891E-4</v>
      </c>
      <c r="H424">
        <f t="shared" si="175"/>
        <v>-3.8620526896411711</v>
      </c>
      <c r="I424">
        <f t="shared" si="176"/>
        <v>411.84170967741898</v>
      </c>
      <c r="J424">
        <f t="shared" si="177"/>
        <v>702.81969125838441</v>
      </c>
      <c r="K424">
        <f t="shared" si="178"/>
        <v>71.520689749881541</v>
      </c>
      <c r="L424">
        <f t="shared" si="179"/>
        <v>41.910042519099768</v>
      </c>
      <c r="M424">
        <f t="shared" si="180"/>
        <v>1.8905879650916037E-2</v>
      </c>
      <c r="N424">
        <f t="shared" si="181"/>
        <v>2.7680305298697063</v>
      </c>
      <c r="O424">
        <f t="shared" si="182"/>
        <v>1.8834434191859321E-2</v>
      </c>
      <c r="P424">
        <f t="shared" si="183"/>
        <v>1.1777917861286659E-2</v>
      </c>
      <c r="Q424">
        <f t="shared" si="184"/>
        <v>-1.4398081204838702E-2</v>
      </c>
      <c r="R424">
        <f t="shared" si="185"/>
        <v>39.688360477100289</v>
      </c>
      <c r="S424">
        <f t="shared" si="186"/>
        <v>40.017645161290297</v>
      </c>
      <c r="T424">
        <f t="shared" si="187"/>
        <v>7.4206449280763609</v>
      </c>
      <c r="U424">
        <f t="shared" si="188"/>
        <v>46.498770112156947</v>
      </c>
      <c r="V424">
        <f t="shared" si="189"/>
        <v>3.428943615029683</v>
      </c>
      <c r="W424">
        <f t="shared" si="190"/>
        <v>7.3742673338648101</v>
      </c>
      <c r="X424">
        <f t="shared" si="191"/>
        <v>3.9917013130466779</v>
      </c>
      <c r="Y424">
        <f t="shared" si="192"/>
        <v>-34.415406139055584</v>
      </c>
      <c r="Z424">
        <f t="shared" si="193"/>
        <v>-17.507574587736798</v>
      </c>
      <c r="AA424">
        <f t="shared" si="194"/>
        <v>-1.5496321150777288</v>
      </c>
      <c r="AB424">
        <f t="shared" si="195"/>
        <v>-53.487010923074948</v>
      </c>
      <c r="AC424">
        <v>-1.2219237254054399E-3</v>
      </c>
      <c r="AD424">
        <v>2.3600419953161901E-2</v>
      </c>
      <c r="AE424">
        <v>2.6784582099726899</v>
      </c>
      <c r="AF424">
        <v>3</v>
      </c>
      <c r="AG424">
        <v>0</v>
      </c>
      <c r="AH424">
        <f t="shared" si="196"/>
        <v>1</v>
      </c>
      <c r="AI424">
        <f t="shared" si="197"/>
        <v>0</v>
      </c>
      <c r="AJ424">
        <f t="shared" si="198"/>
        <v>51517.136894003277</v>
      </c>
      <c r="AK424">
        <f t="shared" si="199"/>
        <v>-7.5343177419354798E-2</v>
      </c>
      <c r="AL424">
        <f t="shared" si="200"/>
        <v>-3.6918156935483851E-2</v>
      </c>
      <c r="AM424">
        <f t="shared" si="201"/>
        <v>0.49</v>
      </c>
      <c r="AN424">
        <f t="shared" si="202"/>
        <v>0.39</v>
      </c>
      <c r="AO424">
        <v>5.19</v>
      </c>
      <c r="AP424">
        <v>0.5</v>
      </c>
      <c r="AQ424" t="s">
        <v>196</v>
      </c>
      <c r="AR424">
        <v>1591815438.2451601</v>
      </c>
      <c r="AS424">
        <v>411.84170967741898</v>
      </c>
      <c r="AT424">
        <v>410.00406451612901</v>
      </c>
      <c r="AU424">
        <v>33.695551612903202</v>
      </c>
      <c r="AV424">
        <v>33.304164516128999</v>
      </c>
      <c r="AW424">
        <v>999.97500000000002</v>
      </c>
      <c r="AX424">
        <v>101.664225806452</v>
      </c>
      <c r="AY424">
        <v>9.8275500000000002E-2</v>
      </c>
      <c r="AZ424">
        <v>39.900325806451598</v>
      </c>
      <c r="BA424">
        <v>40.017645161290297</v>
      </c>
      <c r="BB424">
        <v>40.182370967741903</v>
      </c>
      <c r="BC424">
        <v>0</v>
      </c>
      <c r="BD424">
        <v>0</v>
      </c>
      <c r="BE424">
        <v>9995.2025806451602</v>
      </c>
      <c r="BF424">
        <v>-7.5343177419354798E-2</v>
      </c>
      <c r="BG424">
        <v>1.9592577419354799E-3</v>
      </c>
      <c r="BH424">
        <v>1591815411.0999999</v>
      </c>
      <c r="BI424" t="s">
        <v>1179</v>
      </c>
      <c r="BJ424">
        <v>68</v>
      </c>
      <c r="BK424">
        <v>-1.8720000000000001</v>
      </c>
      <c r="BL424">
        <v>0.28000000000000003</v>
      </c>
      <c r="BM424">
        <v>410</v>
      </c>
      <c r="BN424">
        <v>33</v>
      </c>
      <c r="BO424">
        <v>0.39</v>
      </c>
      <c r="BP424">
        <v>0.25</v>
      </c>
      <c r="BQ424">
        <v>1.8463156097561</v>
      </c>
      <c r="BR424">
        <v>-0.157585505226541</v>
      </c>
      <c r="BS424">
        <v>2.3422122859859298E-2</v>
      </c>
      <c r="BT424">
        <v>0</v>
      </c>
      <c r="BU424">
        <v>0.390699195121951</v>
      </c>
      <c r="BV424">
        <v>1.1430271777007501E-2</v>
      </c>
      <c r="BW424">
        <v>1.3554960791031499E-3</v>
      </c>
      <c r="BX424">
        <v>1</v>
      </c>
      <c r="BY424">
        <v>1</v>
      </c>
      <c r="BZ424">
        <v>2</v>
      </c>
      <c r="CA424" t="s">
        <v>203</v>
      </c>
      <c r="CB424">
        <v>100</v>
      </c>
      <c r="CC424">
        <v>100</v>
      </c>
      <c r="CD424">
        <v>-1.8720000000000001</v>
      </c>
      <c r="CE424">
        <v>0.28000000000000003</v>
      </c>
      <c r="CF424">
        <v>2</v>
      </c>
      <c r="CG424">
        <v>1035.08</v>
      </c>
      <c r="CH424">
        <v>647.01599999999996</v>
      </c>
      <c r="CI424">
        <v>42.999699999999997</v>
      </c>
      <c r="CJ424">
        <v>40.015500000000003</v>
      </c>
      <c r="CK424">
        <v>30</v>
      </c>
      <c r="CL424">
        <v>39.6126</v>
      </c>
      <c r="CM424">
        <v>39.6721</v>
      </c>
      <c r="CN424">
        <v>31.4986</v>
      </c>
      <c r="CO424">
        <v>-30</v>
      </c>
      <c r="CP424">
        <v>-30</v>
      </c>
      <c r="CQ424">
        <v>43</v>
      </c>
      <c r="CR424">
        <v>410</v>
      </c>
      <c r="CS424">
        <v>20</v>
      </c>
      <c r="CT424">
        <v>98.469499999999996</v>
      </c>
      <c r="CU424">
        <v>98.863299999999995</v>
      </c>
    </row>
    <row r="425" spans="1:99" x14ac:dyDescent="0.25">
      <c r="A425">
        <v>409</v>
      </c>
      <c r="B425">
        <v>1591815451.5999999</v>
      </c>
      <c r="C425">
        <v>29637.0999999046</v>
      </c>
      <c r="D425" t="s">
        <v>1182</v>
      </c>
      <c r="E425" t="s">
        <v>1183</v>
      </c>
      <c r="F425">
        <v>1591815443.03548</v>
      </c>
      <c r="G425">
        <f t="shared" si="174"/>
        <v>7.8250324283545437E-4</v>
      </c>
      <c r="H425">
        <f t="shared" si="175"/>
        <v>-3.8552347007501209</v>
      </c>
      <c r="I425">
        <f t="shared" si="176"/>
        <v>411.848322580645</v>
      </c>
      <c r="J425">
        <f t="shared" si="177"/>
        <v>701.44334703593665</v>
      </c>
      <c r="K425">
        <f t="shared" si="178"/>
        <v>71.380607776665286</v>
      </c>
      <c r="L425">
        <f t="shared" si="179"/>
        <v>41.910702698703354</v>
      </c>
      <c r="M425">
        <f t="shared" si="180"/>
        <v>1.895496363859615E-2</v>
      </c>
      <c r="N425">
        <f t="shared" si="181"/>
        <v>2.7691710406541183</v>
      </c>
      <c r="O425">
        <f t="shared" si="182"/>
        <v>1.8883176938395026E-2</v>
      </c>
      <c r="P425">
        <f t="shared" si="183"/>
        <v>1.1808412580063923E-2</v>
      </c>
      <c r="Q425">
        <f t="shared" si="184"/>
        <v>-1.4178450591290326E-2</v>
      </c>
      <c r="R425">
        <f t="shared" si="185"/>
        <v>39.689053850939182</v>
      </c>
      <c r="S425">
        <f t="shared" si="186"/>
        <v>40.017374193548399</v>
      </c>
      <c r="T425">
        <f t="shared" si="187"/>
        <v>7.4205375210415463</v>
      </c>
      <c r="U425">
        <f t="shared" si="188"/>
        <v>46.488045704013274</v>
      </c>
      <c r="V425">
        <f t="shared" si="189"/>
        <v>3.4283697463482397</v>
      </c>
      <c r="W425">
        <f t="shared" si="190"/>
        <v>7.374734072876441</v>
      </c>
      <c r="X425">
        <f t="shared" si="191"/>
        <v>3.9921677746933066</v>
      </c>
      <c r="Y425">
        <f t="shared" si="192"/>
        <v>-34.508393009043537</v>
      </c>
      <c r="Z425">
        <f t="shared" si="193"/>
        <v>-17.297593103688978</v>
      </c>
      <c r="AA425">
        <f t="shared" si="194"/>
        <v>-1.5304223322318979</v>
      </c>
      <c r="AB425">
        <f t="shared" si="195"/>
        <v>-53.350586895555708</v>
      </c>
      <c r="AC425">
        <v>-1.22270902884394E-3</v>
      </c>
      <c r="AD425">
        <v>2.3615587422745998E-2</v>
      </c>
      <c r="AE425">
        <v>2.6795411546019099</v>
      </c>
      <c r="AF425">
        <v>2</v>
      </c>
      <c r="AG425">
        <v>0</v>
      </c>
      <c r="AH425">
        <f t="shared" si="196"/>
        <v>1</v>
      </c>
      <c r="AI425">
        <f t="shared" si="197"/>
        <v>0</v>
      </c>
      <c r="AJ425">
        <f t="shared" si="198"/>
        <v>51548.692358967215</v>
      </c>
      <c r="AK425">
        <f t="shared" si="199"/>
        <v>-7.4193880645161303E-2</v>
      </c>
      <c r="AL425">
        <f t="shared" si="200"/>
        <v>-3.635500151612904E-2</v>
      </c>
      <c r="AM425">
        <f t="shared" si="201"/>
        <v>0.49</v>
      </c>
      <c r="AN425">
        <f t="shared" si="202"/>
        <v>0.39</v>
      </c>
      <c r="AO425">
        <v>5.19</v>
      </c>
      <c r="AP425">
        <v>0.5</v>
      </c>
      <c r="AQ425" t="s">
        <v>196</v>
      </c>
      <c r="AR425">
        <v>1591815443.03548</v>
      </c>
      <c r="AS425">
        <v>411.848322580645</v>
      </c>
      <c r="AT425">
        <v>410.014677419355</v>
      </c>
      <c r="AU425">
        <v>33.689922580645202</v>
      </c>
      <c r="AV425">
        <v>33.297477419354799</v>
      </c>
      <c r="AW425">
        <v>999.97935483871004</v>
      </c>
      <c r="AX425">
        <v>101.663935483871</v>
      </c>
      <c r="AY425">
        <v>9.8534825806451606E-2</v>
      </c>
      <c r="AZ425">
        <v>39.901509677419398</v>
      </c>
      <c r="BA425">
        <v>40.017374193548399</v>
      </c>
      <c r="BB425">
        <v>40.177609677419298</v>
      </c>
      <c r="BC425">
        <v>0</v>
      </c>
      <c r="BD425">
        <v>0</v>
      </c>
      <c r="BE425">
        <v>10001.654838709699</v>
      </c>
      <c r="BF425">
        <v>-7.4193880645161303E-2</v>
      </c>
      <c r="BG425">
        <v>2.02491612903226E-3</v>
      </c>
      <c r="BH425">
        <v>1591815411.0999999</v>
      </c>
      <c r="BI425" t="s">
        <v>1179</v>
      </c>
      <c r="BJ425">
        <v>68</v>
      </c>
      <c r="BK425">
        <v>-1.8720000000000001</v>
      </c>
      <c r="BL425">
        <v>0.28000000000000003</v>
      </c>
      <c r="BM425">
        <v>410</v>
      </c>
      <c r="BN425">
        <v>33</v>
      </c>
      <c r="BO425">
        <v>0.39</v>
      </c>
      <c r="BP425">
        <v>0.25</v>
      </c>
      <c r="BQ425">
        <v>1.83831585365854</v>
      </c>
      <c r="BR425">
        <v>-3.8622229965133703E-2</v>
      </c>
      <c r="BS425">
        <v>2.32317123436394E-2</v>
      </c>
      <c r="BT425">
        <v>1</v>
      </c>
      <c r="BU425">
        <v>0.39195582926829298</v>
      </c>
      <c r="BV425">
        <v>1.11754912891991E-2</v>
      </c>
      <c r="BW425">
        <v>1.34291541063426E-3</v>
      </c>
      <c r="BX425">
        <v>1</v>
      </c>
      <c r="BY425">
        <v>2</v>
      </c>
      <c r="BZ425">
        <v>2</v>
      </c>
      <c r="CA425" t="s">
        <v>289</v>
      </c>
      <c r="CB425">
        <v>100</v>
      </c>
      <c r="CC425">
        <v>100</v>
      </c>
      <c r="CD425">
        <v>-1.8720000000000001</v>
      </c>
      <c r="CE425">
        <v>0.28000000000000003</v>
      </c>
      <c r="CF425">
        <v>2</v>
      </c>
      <c r="CG425">
        <v>1035.72</v>
      </c>
      <c r="CH425">
        <v>647.21199999999999</v>
      </c>
      <c r="CI425">
        <v>42.999600000000001</v>
      </c>
      <c r="CJ425">
        <v>40.015500000000003</v>
      </c>
      <c r="CK425">
        <v>29.9999</v>
      </c>
      <c r="CL425">
        <v>39.6126</v>
      </c>
      <c r="CM425">
        <v>39.668999999999997</v>
      </c>
      <c r="CN425">
        <v>31.5002</v>
      </c>
      <c r="CO425">
        <v>-30</v>
      </c>
      <c r="CP425">
        <v>-30</v>
      </c>
      <c r="CQ425">
        <v>43</v>
      </c>
      <c r="CR425">
        <v>410</v>
      </c>
      <c r="CS425">
        <v>20</v>
      </c>
      <c r="CT425">
        <v>98.469700000000003</v>
      </c>
      <c r="CU425">
        <v>98.862099999999998</v>
      </c>
    </row>
    <row r="426" spans="1:99" x14ac:dyDescent="0.25">
      <c r="A426">
        <v>410</v>
      </c>
      <c r="B426">
        <v>1591815456.5999999</v>
      </c>
      <c r="C426">
        <v>29642.0999999046</v>
      </c>
      <c r="D426" t="s">
        <v>1184</v>
      </c>
      <c r="E426" t="s">
        <v>1185</v>
      </c>
      <c r="F426">
        <v>1591815447.9709699</v>
      </c>
      <c r="G426">
        <f t="shared" si="174"/>
        <v>7.8347432958836955E-4</v>
      </c>
      <c r="H426">
        <f t="shared" si="175"/>
        <v>-3.884685331409742</v>
      </c>
      <c r="I426">
        <f t="shared" si="176"/>
        <v>411.849161290322</v>
      </c>
      <c r="J426">
        <f t="shared" si="177"/>
        <v>703.49849266777665</v>
      </c>
      <c r="K426">
        <f t="shared" si="178"/>
        <v>71.590007524709932</v>
      </c>
      <c r="L426">
        <f t="shared" si="179"/>
        <v>41.910942046244607</v>
      </c>
      <c r="M426">
        <f t="shared" si="180"/>
        <v>1.8976189071902641E-2</v>
      </c>
      <c r="N426">
        <f t="shared" si="181"/>
        <v>2.7698285756148362</v>
      </c>
      <c r="O426">
        <f t="shared" si="182"/>
        <v>1.8904258849925658E-2</v>
      </c>
      <c r="P426">
        <f t="shared" si="183"/>
        <v>1.1821601604243802E-2</v>
      </c>
      <c r="Q426">
        <f t="shared" si="184"/>
        <v>-1.3017732616451623E-2</v>
      </c>
      <c r="R426">
        <f t="shared" si="185"/>
        <v>39.688979345590873</v>
      </c>
      <c r="S426">
        <f t="shared" si="186"/>
        <v>40.016983870967699</v>
      </c>
      <c r="T426">
        <f t="shared" si="187"/>
        <v>7.4203828061336417</v>
      </c>
      <c r="U426">
        <f t="shared" si="188"/>
        <v>46.478429887321411</v>
      </c>
      <c r="V426">
        <f t="shared" si="189"/>
        <v>3.4276854323130008</v>
      </c>
      <c r="W426">
        <f t="shared" si="190"/>
        <v>7.3747874887830926</v>
      </c>
      <c r="X426">
        <f t="shared" si="191"/>
        <v>3.9926973738206408</v>
      </c>
      <c r="Y426">
        <f t="shared" si="192"/>
        <v>-34.551217934847095</v>
      </c>
      <c r="Z426">
        <f t="shared" si="193"/>
        <v>-17.223183288760076</v>
      </c>
      <c r="AA426">
        <f t="shared" si="194"/>
        <v>-1.5234752390183304</v>
      </c>
      <c r="AB426">
        <f t="shared" si="195"/>
        <v>-53.31089419524195</v>
      </c>
      <c r="AC426">
        <v>-1.2231619228790301E-3</v>
      </c>
      <c r="AD426">
        <v>2.3624334686752999E-2</v>
      </c>
      <c r="AE426">
        <v>2.6801654904614498</v>
      </c>
      <c r="AF426">
        <v>3</v>
      </c>
      <c r="AG426">
        <v>0</v>
      </c>
      <c r="AH426">
        <f t="shared" si="196"/>
        <v>1</v>
      </c>
      <c r="AI426">
        <f t="shared" si="197"/>
        <v>0</v>
      </c>
      <c r="AJ426">
        <f t="shared" si="198"/>
        <v>51566.984295985829</v>
      </c>
      <c r="AK426">
        <f t="shared" si="199"/>
        <v>-6.8120003225806497E-2</v>
      </c>
      <c r="AL426">
        <f t="shared" si="200"/>
        <v>-3.3378801580645184E-2</v>
      </c>
      <c r="AM426">
        <f t="shared" si="201"/>
        <v>0.49</v>
      </c>
      <c r="AN426">
        <f t="shared" si="202"/>
        <v>0.39</v>
      </c>
      <c r="AO426">
        <v>5.19</v>
      </c>
      <c r="AP426">
        <v>0.5</v>
      </c>
      <c r="AQ426" t="s">
        <v>196</v>
      </c>
      <c r="AR426">
        <v>1591815447.9709699</v>
      </c>
      <c r="AS426">
        <v>411.849161290322</v>
      </c>
      <c r="AT426">
        <v>410.00045161290302</v>
      </c>
      <c r="AU426">
        <v>33.6830741935484</v>
      </c>
      <c r="AV426">
        <v>33.290141935483902</v>
      </c>
      <c r="AW426">
        <v>999.98625806451605</v>
      </c>
      <c r="AX426">
        <v>101.664064516129</v>
      </c>
      <c r="AY426">
        <v>9.8779712903225805E-2</v>
      </c>
      <c r="AZ426">
        <v>39.901645161290297</v>
      </c>
      <c r="BA426">
        <v>40.016983870967699</v>
      </c>
      <c r="BB426">
        <v>40.172877419354798</v>
      </c>
      <c r="BC426">
        <v>0</v>
      </c>
      <c r="BD426">
        <v>0</v>
      </c>
      <c r="BE426">
        <v>10005.3467741936</v>
      </c>
      <c r="BF426">
        <v>-6.8120003225806497E-2</v>
      </c>
      <c r="BG426">
        <v>2.13496419354839E-3</v>
      </c>
      <c r="BH426">
        <v>1591815411.0999999</v>
      </c>
      <c r="BI426" t="s">
        <v>1179</v>
      </c>
      <c r="BJ426">
        <v>68</v>
      </c>
      <c r="BK426">
        <v>-1.8720000000000001</v>
      </c>
      <c r="BL426">
        <v>0.28000000000000003</v>
      </c>
      <c r="BM426">
        <v>410</v>
      </c>
      <c r="BN426">
        <v>33</v>
      </c>
      <c r="BO426">
        <v>0.39</v>
      </c>
      <c r="BP426">
        <v>0.25</v>
      </c>
      <c r="BQ426">
        <v>1.8411034146341501</v>
      </c>
      <c r="BR426">
        <v>0.18635916376311401</v>
      </c>
      <c r="BS426">
        <v>2.5672754335472898E-2</v>
      </c>
      <c r="BT426">
        <v>0</v>
      </c>
      <c r="BU426">
        <v>0.39272058536585402</v>
      </c>
      <c r="BV426">
        <v>9.2424878048793305E-3</v>
      </c>
      <c r="BW426">
        <v>1.2105149070844401E-3</v>
      </c>
      <c r="BX426">
        <v>1</v>
      </c>
      <c r="BY426">
        <v>1</v>
      </c>
      <c r="BZ426">
        <v>2</v>
      </c>
      <c r="CA426" t="s">
        <v>203</v>
      </c>
      <c r="CB426">
        <v>100</v>
      </c>
      <c r="CC426">
        <v>100</v>
      </c>
      <c r="CD426">
        <v>-1.8720000000000001</v>
      </c>
      <c r="CE426">
        <v>0.28000000000000003</v>
      </c>
      <c r="CF426">
        <v>2</v>
      </c>
      <c r="CG426">
        <v>1034.45</v>
      </c>
      <c r="CH426">
        <v>647.22699999999998</v>
      </c>
      <c r="CI426">
        <v>42.999600000000001</v>
      </c>
      <c r="CJ426">
        <v>40.015500000000003</v>
      </c>
      <c r="CK426">
        <v>30</v>
      </c>
      <c r="CL426">
        <v>39.6126</v>
      </c>
      <c r="CM426">
        <v>39.668199999999999</v>
      </c>
      <c r="CN426">
        <v>31.4999</v>
      </c>
      <c r="CO426">
        <v>-30</v>
      </c>
      <c r="CP426">
        <v>-30</v>
      </c>
      <c r="CQ426">
        <v>43</v>
      </c>
      <c r="CR426">
        <v>410</v>
      </c>
      <c r="CS426">
        <v>20</v>
      </c>
      <c r="CT426">
        <v>98.471000000000004</v>
      </c>
      <c r="CU426">
        <v>98.863600000000005</v>
      </c>
    </row>
    <row r="427" spans="1:99" x14ac:dyDescent="0.25">
      <c r="A427">
        <v>411</v>
      </c>
      <c r="B427">
        <v>1591815461.5999999</v>
      </c>
      <c r="C427">
        <v>29647.0999999046</v>
      </c>
      <c r="D427" t="s">
        <v>1186</v>
      </c>
      <c r="E427" t="s">
        <v>1187</v>
      </c>
      <c r="F427">
        <v>1591815452.9709699</v>
      </c>
      <c r="G427">
        <f t="shared" si="174"/>
        <v>7.8493055106130117E-4</v>
      </c>
      <c r="H427">
        <f t="shared" si="175"/>
        <v>-3.9018273830594303</v>
      </c>
      <c r="I427">
        <f t="shared" si="176"/>
        <v>411.848322580645</v>
      </c>
      <c r="J427">
        <f t="shared" si="177"/>
        <v>704.23343862757054</v>
      </c>
      <c r="K427">
        <f t="shared" si="178"/>
        <v>71.665248532105011</v>
      </c>
      <c r="L427">
        <f t="shared" si="179"/>
        <v>41.911120342130495</v>
      </c>
      <c r="M427">
        <f t="shared" si="180"/>
        <v>1.9016655350664536E-2</v>
      </c>
      <c r="N427">
        <f t="shared" si="181"/>
        <v>2.769054943884623</v>
      </c>
      <c r="O427">
        <f t="shared" si="182"/>
        <v>1.8944398553879471E-2</v>
      </c>
      <c r="P427">
        <f t="shared" si="183"/>
        <v>1.1846718102354433E-2</v>
      </c>
      <c r="Q427">
        <f t="shared" si="184"/>
        <v>-1.5378287969032251E-2</v>
      </c>
      <c r="R427">
        <f t="shared" si="185"/>
        <v>39.685275753778264</v>
      </c>
      <c r="S427">
        <f t="shared" si="186"/>
        <v>40.0126548387097</v>
      </c>
      <c r="T427">
        <f t="shared" si="187"/>
        <v>7.4186670646108741</v>
      </c>
      <c r="U427">
        <f t="shared" si="188"/>
        <v>46.476459705379</v>
      </c>
      <c r="V427">
        <f t="shared" si="189"/>
        <v>3.4269467228781734</v>
      </c>
      <c r="W427">
        <f t="shared" si="190"/>
        <v>7.3735106860593183</v>
      </c>
      <c r="X427">
        <f t="shared" si="191"/>
        <v>3.9917203417327007</v>
      </c>
      <c r="Y427">
        <f t="shared" si="192"/>
        <v>-34.615437301803382</v>
      </c>
      <c r="Z427">
        <f t="shared" si="193"/>
        <v>-17.055603615168309</v>
      </c>
      <c r="AA427">
        <f t="shared" si="194"/>
        <v>-1.5090187501671077</v>
      </c>
      <c r="AB427">
        <f t="shared" si="195"/>
        <v>-53.195437955107835</v>
      </c>
      <c r="AC427">
        <v>-1.2226290752877999E-3</v>
      </c>
      <c r="AD427">
        <v>2.36140431876499E-2</v>
      </c>
      <c r="AE427">
        <v>2.67943091877558</v>
      </c>
      <c r="AF427">
        <v>2</v>
      </c>
      <c r="AG427">
        <v>0</v>
      </c>
      <c r="AH427">
        <f t="shared" si="196"/>
        <v>1</v>
      </c>
      <c r="AI427">
        <f t="shared" si="197"/>
        <v>0</v>
      </c>
      <c r="AJ427">
        <f t="shared" si="198"/>
        <v>51545.980685629125</v>
      </c>
      <c r="AK427">
        <f t="shared" si="199"/>
        <v>-8.0472464516128994E-2</v>
      </c>
      <c r="AL427">
        <f t="shared" si="200"/>
        <v>-3.9431507612903205E-2</v>
      </c>
      <c r="AM427">
        <f t="shared" si="201"/>
        <v>0.49</v>
      </c>
      <c r="AN427">
        <f t="shared" si="202"/>
        <v>0.39</v>
      </c>
      <c r="AO427">
        <v>5.19</v>
      </c>
      <c r="AP427">
        <v>0.5</v>
      </c>
      <c r="AQ427" t="s">
        <v>196</v>
      </c>
      <c r="AR427">
        <v>1591815452.9709699</v>
      </c>
      <c r="AS427">
        <v>411.848322580645</v>
      </c>
      <c r="AT427">
        <v>409.99103225806499</v>
      </c>
      <c r="AU427">
        <v>33.675603225806498</v>
      </c>
      <c r="AV427">
        <v>33.281938709677398</v>
      </c>
      <c r="AW427">
        <v>999.98909677419397</v>
      </c>
      <c r="AX427">
        <v>101.664419354839</v>
      </c>
      <c r="AY427">
        <v>9.9065025806451601E-2</v>
      </c>
      <c r="AZ427">
        <v>39.8984064516129</v>
      </c>
      <c r="BA427">
        <v>40.0126548387097</v>
      </c>
      <c r="BB427">
        <v>40.166812903225797</v>
      </c>
      <c r="BC427">
        <v>0</v>
      </c>
      <c r="BD427">
        <v>0</v>
      </c>
      <c r="BE427">
        <v>10000.953225806499</v>
      </c>
      <c r="BF427">
        <v>-8.0472464516128994E-2</v>
      </c>
      <c r="BG427">
        <v>2.18613483870968E-3</v>
      </c>
      <c r="BH427">
        <v>1591815411.0999999</v>
      </c>
      <c r="BI427" t="s">
        <v>1179</v>
      </c>
      <c r="BJ427">
        <v>68</v>
      </c>
      <c r="BK427">
        <v>-1.8720000000000001</v>
      </c>
      <c r="BL427">
        <v>0.28000000000000003</v>
      </c>
      <c r="BM427">
        <v>410</v>
      </c>
      <c r="BN427">
        <v>33</v>
      </c>
      <c r="BO427">
        <v>0.39</v>
      </c>
      <c r="BP427">
        <v>0.25</v>
      </c>
      <c r="BQ427">
        <v>1.8528985365853701</v>
      </c>
      <c r="BR427">
        <v>0.13508383275246999</v>
      </c>
      <c r="BS427">
        <v>2.2209534599507301E-2</v>
      </c>
      <c r="BT427">
        <v>0</v>
      </c>
      <c r="BU427">
        <v>0.39316251219512199</v>
      </c>
      <c r="BV427">
        <v>8.3577282229910892E-3</v>
      </c>
      <c r="BW427">
        <v>1.17494707969984E-3</v>
      </c>
      <c r="BX427">
        <v>1</v>
      </c>
      <c r="BY427">
        <v>1</v>
      </c>
      <c r="BZ427">
        <v>2</v>
      </c>
      <c r="CA427" t="s">
        <v>203</v>
      </c>
      <c r="CB427">
        <v>100</v>
      </c>
      <c r="CC427">
        <v>100</v>
      </c>
      <c r="CD427">
        <v>-1.8720000000000001</v>
      </c>
      <c r="CE427">
        <v>0.28000000000000003</v>
      </c>
      <c r="CF427">
        <v>2</v>
      </c>
      <c r="CG427">
        <v>1035.57</v>
      </c>
      <c r="CH427">
        <v>647.06799999999998</v>
      </c>
      <c r="CI427">
        <v>42.999299999999998</v>
      </c>
      <c r="CJ427">
        <v>40.015500000000003</v>
      </c>
      <c r="CK427">
        <v>30</v>
      </c>
      <c r="CL427">
        <v>39.610300000000002</v>
      </c>
      <c r="CM427">
        <v>39.668199999999999</v>
      </c>
      <c r="CN427">
        <v>31.5001</v>
      </c>
      <c r="CO427">
        <v>-30</v>
      </c>
      <c r="CP427">
        <v>-30</v>
      </c>
      <c r="CQ427">
        <v>43</v>
      </c>
      <c r="CR427">
        <v>410</v>
      </c>
      <c r="CS427">
        <v>20</v>
      </c>
      <c r="CT427">
        <v>98.470799999999997</v>
      </c>
      <c r="CU427">
        <v>98.864400000000003</v>
      </c>
    </row>
    <row r="428" spans="1:99" x14ac:dyDescent="0.25">
      <c r="A428">
        <v>412</v>
      </c>
      <c r="B428">
        <v>1591815466.5999999</v>
      </c>
      <c r="C428">
        <v>29652.0999999046</v>
      </c>
      <c r="D428" t="s">
        <v>1188</v>
      </c>
      <c r="E428" t="s">
        <v>1189</v>
      </c>
      <c r="F428">
        <v>1591815457.9709699</v>
      </c>
      <c r="G428">
        <f t="shared" si="174"/>
        <v>7.8451028919837953E-4</v>
      </c>
      <c r="H428">
        <f t="shared" si="175"/>
        <v>-3.9101646827873853</v>
      </c>
      <c r="I428">
        <f t="shared" si="176"/>
        <v>411.85064516129</v>
      </c>
      <c r="J428">
        <f t="shared" si="177"/>
        <v>705.02615044565255</v>
      </c>
      <c r="K428">
        <f t="shared" si="178"/>
        <v>71.746483175315191</v>
      </c>
      <c r="L428">
        <f t="shared" si="179"/>
        <v>41.91168705604629</v>
      </c>
      <c r="M428">
        <f t="shared" si="180"/>
        <v>1.9010604560880894E-2</v>
      </c>
      <c r="N428">
        <f t="shared" si="181"/>
        <v>2.7685544973824654</v>
      </c>
      <c r="O428">
        <f t="shared" si="182"/>
        <v>1.8938380645024813E-2</v>
      </c>
      <c r="P428">
        <f t="shared" si="183"/>
        <v>1.1842953968679657E-2</v>
      </c>
      <c r="Q428">
        <f t="shared" si="184"/>
        <v>-1.6374094657741929E-2</v>
      </c>
      <c r="R428">
        <f t="shared" si="185"/>
        <v>39.679715117220859</v>
      </c>
      <c r="S428">
        <f t="shared" si="186"/>
        <v>40.008467741935497</v>
      </c>
      <c r="T428">
        <f t="shared" si="187"/>
        <v>7.4170079040459838</v>
      </c>
      <c r="U428">
        <f t="shared" si="188"/>
        <v>46.478580793447009</v>
      </c>
      <c r="V428">
        <f t="shared" si="189"/>
        <v>3.4260713158433918</v>
      </c>
      <c r="W428">
        <f t="shared" si="190"/>
        <v>7.3712907265155385</v>
      </c>
      <c r="X428">
        <f t="shared" si="191"/>
        <v>3.990936588202592</v>
      </c>
      <c r="Y428">
        <f t="shared" si="192"/>
        <v>-34.59690375364854</v>
      </c>
      <c r="Z428">
        <f t="shared" si="193"/>
        <v>-17.268223517436919</v>
      </c>
      <c r="AA428">
        <f t="shared" si="194"/>
        <v>-1.5280348532002643</v>
      </c>
      <c r="AB428">
        <f t="shared" si="195"/>
        <v>-53.409536218943472</v>
      </c>
      <c r="AC428">
        <v>-1.2222844656452701E-3</v>
      </c>
      <c r="AD428">
        <v>2.36073873448059E-2</v>
      </c>
      <c r="AE428">
        <v>2.6789557336579901</v>
      </c>
      <c r="AF428">
        <v>2</v>
      </c>
      <c r="AG428">
        <v>0</v>
      </c>
      <c r="AH428">
        <f t="shared" si="196"/>
        <v>1</v>
      </c>
      <c r="AI428">
        <f t="shared" si="197"/>
        <v>0</v>
      </c>
      <c r="AJ428">
        <f t="shared" si="198"/>
        <v>51532.987175836206</v>
      </c>
      <c r="AK428">
        <f t="shared" si="199"/>
        <v>-8.5683383870967703E-2</v>
      </c>
      <c r="AL428">
        <f t="shared" si="200"/>
        <v>-4.1984858096774172E-2</v>
      </c>
      <c r="AM428">
        <f t="shared" si="201"/>
        <v>0.49</v>
      </c>
      <c r="AN428">
        <f t="shared" si="202"/>
        <v>0.39</v>
      </c>
      <c r="AO428">
        <v>5.19</v>
      </c>
      <c r="AP428">
        <v>0.5</v>
      </c>
      <c r="AQ428" t="s">
        <v>196</v>
      </c>
      <c r="AR428">
        <v>1591815457.9709699</v>
      </c>
      <c r="AS428">
        <v>411.85064516129</v>
      </c>
      <c r="AT428">
        <v>409.98893548387099</v>
      </c>
      <c r="AU428">
        <v>33.666735483871001</v>
      </c>
      <c r="AV428">
        <v>33.273277419354798</v>
      </c>
      <c r="AW428">
        <v>999.98729032258098</v>
      </c>
      <c r="AX428">
        <v>101.665096774194</v>
      </c>
      <c r="AY428">
        <v>9.9189741935483799E-2</v>
      </c>
      <c r="AZ428">
        <v>39.892774193548398</v>
      </c>
      <c r="BA428">
        <v>40.008467741935497</v>
      </c>
      <c r="BB428">
        <v>40.162625806451601</v>
      </c>
      <c r="BC428">
        <v>0</v>
      </c>
      <c r="BD428">
        <v>0</v>
      </c>
      <c r="BE428">
        <v>9998.0677419354906</v>
      </c>
      <c r="BF428">
        <v>-8.5683383870967703E-2</v>
      </c>
      <c r="BG428">
        <v>2.1115370967741899E-3</v>
      </c>
      <c r="BH428">
        <v>1591815411.0999999</v>
      </c>
      <c r="BI428" t="s">
        <v>1179</v>
      </c>
      <c r="BJ428">
        <v>68</v>
      </c>
      <c r="BK428">
        <v>-1.8720000000000001</v>
      </c>
      <c r="BL428">
        <v>0.28000000000000003</v>
      </c>
      <c r="BM428">
        <v>410</v>
      </c>
      <c r="BN428">
        <v>33</v>
      </c>
      <c r="BO428">
        <v>0.39</v>
      </c>
      <c r="BP428">
        <v>0.25</v>
      </c>
      <c r="BQ428">
        <v>1.85453731707317</v>
      </c>
      <c r="BR428">
        <v>4.4732822299618398E-2</v>
      </c>
      <c r="BS428">
        <v>2.3771980537085301E-2</v>
      </c>
      <c r="BT428">
        <v>1</v>
      </c>
      <c r="BU428">
        <v>0.39348104878048801</v>
      </c>
      <c r="BV428">
        <v>-2.74958885017471E-3</v>
      </c>
      <c r="BW428">
        <v>8.5121580053702003E-4</v>
      </c>
      <c r="BX428">
        <v>1</v>
      </c>
      <c r="BY428">
        <v>2</v>
      </c>
      <c r="BZ428">
        <v>2</v>
      </c>
      <c r="CA428" t="s">
        <v>289</v>
      </c>
      <c r="CB428">
        <v>100</v>
      </c>
      <c r="CC428">
        <v>100</v>
      </c>
      <c r="CD428">
        <v>-1.8720000000000001</v>
      </c>
      <c r="CE428">
        <v>0.28000000000000003</v>
      </c>
      <c r="CF428">
        <v>2</v>
      </c>
      <c r="CG428">
        <v>1035.83</v>
      </c>
      <c r="CH428">
        <v>647.20600000000002</v>
      </c>
      <c r="CI428">
        <v>42.999299999999998</v>
      </c>
      <c r="CJ428">
        <v>40.011600000000001</v>
      </c>
      <c r="CK428">
        <v>29.9999</v>
      </c>
      <c r="CL428">
        <v>39.608800000000002</v>
      </c>
      <c r="CM428">
        <v>39.6661</v>
      </c>
      <c r="CN428">
        <v>31.4998</v>
      </c>
      <c r="CO428">
        <v>-30</v>
      </c>
      <c r="CP428">
        <v>-30</v>
      </c>
      <c r="CQ428">
        <v>43</v>
      </c>
      <c r="CR428">
        <v>410</v>
      </c>
      <c r="CS428">
        <v>20</v>
      </c>
      <c r="CT428">
        <v>98.470699999999994</v>
      </c>
      <c r="CU428">
        <v>98.863600000000005</v>
      </c>
    </row>
    <row r="429" spans="1:99" x14ac:dyDescent="0.25">
      <c r="A429">
        <v>413</v>
      </c>
      <c r="B429">
        <v>1591815725.5</v>
      </c>
      <c r="C429">
        <v>29911</v>
      </c>
      <c r="D429" t="s">
        <v>1191</v>
      </c>
      <c r="E429" t="s">
        <v>1192</v>
      </c>
      <c r="F429">
        <v>1591815714.5322599</v>
      </c>
      <c r="G429">
        <f t="shared" si="174"/>
        <v>2.3240558214979149E-4</v>
      </c>
      <c r="H429">
        <f t="shared" si="175"/>
        <v>-2.8616400752695359</v>
      </c>
      <c r="I429">
        <f t="shared" si="176"/>
        <v>414.792709677419</v>
      </c>
      <c r="J429">
        <f t="shared" si="177"/>
        <v>1185.7038874657599</v>
      </c>
      <c r="K429">
        <f t="shared" si="178"/>
        <v>120.6849802999261</v>
      </c>
      <c r="L429">
        <f t="shared" si="179"/>
        <v>42.219014819092315</v>
      </c>
      <c r="M429">
        <f t="shared" si="180"/>
        <v>5.5586352774605252E-3</v>
      </c>
      <c r="N429">
        <f t="shared" si="181"/>
        <v>2.7200145166980132</v>
      </c>
      <c r="O429">
        <f t="shared" si="182"/>
        <v>5.5523320863610868E-3</v>
      </c>
      <c r="P429">
        <f t="shared" si="183"/>
        <v>3.4707732624292623E-3</v>
      </c>
      <c r="Q429">
        <f t="shared" si="184"/>
        <v>-9.7555286890645236E-3</v>
      </c>
      <c r="R429">
        <f t="shared" si="185"/>
        <v>39.945082728200553</v>
      </c>
      <c r="S429">
        <f t="shared" si="186"/>
        <v>40.0245483870968</v>
      </c>
      <c r="T429">
        <f t="shared" si="187"/>
        <v>7.4233817046399118</v>
      </c>
      <c r="U429">
        <f t="shared" si="188"/>
        <v>45.694378749588594</v>
      </c>
      <c r="V429">
        <f t="shared" si="189"/>
        <v>3.3892987732814666</v>
      </c>
      <c r="W429">
        <f t="shared" si="190"/>
        <v>7.4173210491716812</v>
      </c>
      <c r="X429">
        <f t="shared" si="191"/>
        <v>4.0340829313584452</v>
      </c>
      <c r="Y429">
        <f t="shared" si="192"/>
        <v>-10.249086172805805</v>
      </c>
      <c r="Z429">
        <f t="shared" si="193"/>
        <v>-2.2421946556176806</v>
      </c>
      <c r="AA429">
        <f t="shared" si="194"/>
        <v>-0.20207689997184788</v>
      </c>
      <c r="AB429">
        <f t="shared" si="195"/>
        <v>-12.703113257084398</v>
      </c>
      <c r="AC429">
        <v>-1.2218639799848601E-3</v>
      </c>
      <c r="AD429">
        <v>2.35992660210574E-2</v>
      </c>
      <c r="AE429">
        <v>2.6783758011476602</v>
      </c>
      <c r="AF429">
        <v>5</v>
      </c>
      <c r="AG429">
        <v>1</v>
      </c>
      <c r="AH429">
        <f t="shared" si="196"/>
        <v>1</v>
      </c>
      <c r="AI429">
        <f t="shared" si="197"/>
        <v>0</v>
      </c>
      <c r="AJ429">
        <f t="shared" si="198"/>
        <v>51497.232442789042</v>
      </c>
      <c r="AK429">
        <f t="shared" si="199"/>
        <v>-5.1049339032258098E-2</v>
      </c>
      <c r="AL429">
        <f t="shared" si="200"/>
        <v>-2.5014176125806468E-2</v>
      </c>
      <c r="AM429">
        <f t="shared" si="201"/>
        <v>0.49</v>
      </c>
      <c r="AN429">
        <f t="shared" si="202"/>
        <v>0.39</v>
      </c>
      <c r="AO429">
        <v>17.350000000000001</v>
      </c>
      <c r="AP429">
        <v>0.5</v>
      </c>
      <c r="AQ429" t="s">
        <v>196</v>
      </c>
      <c r="AR429">
        <v>1591815714.5322599</v>
      </c>
      <c r="AS429">
        <v>414.792709677419</v>
      </c>
      <c r="AT429">
        <v>409.99612903225801</v>
      </c>
      <c r="AU429">
        <v>33.299129032258101</v>
      </c>
      <c r="AV429">
        <v>32.909422580645199</v>
      </c>
      <c r="AW429">
        <v>1000.2315483871</v>
      </c>
      <c r="AX429">
        <v>101.685548387097</v>
      </c>
      <c r="AY429">
        <v>9.7857719354838696E-2</v>
      </c>
      <c r="AZ429">
        <v>40.009258064516096</v>
      </c>
      <c r="BA429">
        <v>40.0245483870968</v>
      </c>
      <c r="BB429">
        <v>40.091200000000001</v>
      </c>
      <c r="BC429">
        <v>0</v>
      </c>
      <c r="BD429">
        <v>0</v>
      </c>
      <c r="BE429">
        <v>9992.6180645161294</v>
      </c>
      <c r="BF429">
        <v>-5.1049339032258098E-2</v>
      </c>
      <c r="BG429">
        <v>1.91117E-3</v>
      </c>
      <c r="BH429">
        <v>1591815712</v>
      </c>
      <c r="BI429" t="s">
        <v>1193</v>
      </c>
      <c r="BJ429">
        <v>69</v>
      </c>
      <c r="BK429">
        <v>-1.9339999999999999</v>
      </c>
      <c r="BL429">
        <v>0.27500000000000002</v>
      </c>
      <c r="BM429">
        <v>410</v>
      </c>
      <c r="BN429">
        <v>33</v>
      </c>
      <c r="BO429">
        <v>0.4</v>
      </c>
      <c r="BP429">
        <v>0.15</v>
      </c>
      <c r="BQ429">
        <v>3.02020919268293</v>
      </c>
      <c r="BR429">
        <v>26.968191062718301</v>
      </c>
      <c r="BS429">
        <v>2.9177704531663302</v>
      </c>
      <c r="BT429">
        <v>0</v>
      </c>
      <c r="BU429">
        <v>0.244715950334146</v>
      </c>
      <c r="BV429">
        <v>2.2294572964996902</v>
      </c>
      <c r="BW429">
        <v>0.240964213637027</v>
      </c>
      <c r="BX429">
        <v>0</v>
      </c>
      <c r="BY429">
        <v>0</v>
      </c>
      <c r="BZ429">
        <v>2</v>
      </c>
      <c r="CA429" t="s">
        <v>198</v>
      </c>
      <c r="CB429">
        <v>100</v>
      </c>
      <c r="CC429">
        <v>100</v>
      </c>
      <c r="CD429">
        <v>-1.9339999999999999</v>
      </c>
      <c r="CE429">
        <v>0.27500000000000002</v>
      </c>
      <c r="CF429">
        <v>2</v>
      </c>
      <c r="CG429">
        <v>1032.6099999999999</v>
      </c>
      <c r="CH429">
        <v>646.97900000000004</v>
      </c>
      <c r="CI429">
        <v>42.9998</v>
      </c>
      <c r="CJ429">
        <v>39.964300000000001</v>
      </c>
      <c r="CK429">
        <v>30.0001</v>
      </c>
      <c r="CL429">
        <v>39.577100000000002</v>
      </c>
      <c r="CM429">
        <v>39.629600000000003</v>
      </c>
      <c r="CN429">
        <v>31.501100000000001</v>
      </c>
      <c r="CO429">
        <v>-30</v>
      </c>
      <c r="CP429">
        <v>-30</v>
      </c>
      <c r="CQ429">
        <v>43</v>
      </c>
      <c r="CR429">
        <v>410</v>
      </c>
      <c r="CS429">
        <v>20</v>
      </c>
      <c r="CT429">
        <v>98.453999999999994</v>
      </c>
      <c r="CU429">
        <v>98.875</v>
      </c>
    </row>
    <row r="430" spans="1:99" x14ac:dyDescent="0.25">
      <c r="A430">
        <v>414</v>
      </c>
      <c r="B430">
        <v>1591815730.5</v>
      </c>
      <c r="C430">
        <v>29916</v>
      </c>
      <c r="D430" t="s">
        <v>1194</v>
      </c>
      <c r="E430" t="s">
        <v>1195</v>
      </c>
      <c r="F430">
        <v>1591815722.14516</v>
      </c>
      <c r="G430">
        <f t="shared" si="174"/>
        <v>2.8127877064403577E-4</v>
      </c>
      <c r="H430">
        <f t="shared" si="175"/>
        <v>-3.4361198903200996</v>
      </c>
      <c r="I430">
        <f t="shared" si="176"/>
        <v>415.75254838709702</v>
      </c>
      <c r="J430">
        <f t="shared" si="177"/>
        <v>1178.7498653854082</v>
      </c>
      <c r="K430">
        <f t="shared" si="178"/>
        <v>119.9759123832379</v>
      </c>
      <c r="L430">
        <f t="shared" si="179"/>
        <v>42.316264699711503</v>
      </c>
      <c r="M430">
        <f t="shared" si="180"/>
        <v>6.7432055602755277E-3</v>
      </c>
      <c r="N430">
        <f t="shared" si="181"/>
        <v>2.7218826326595025</v>
      </c>
      <c r="O430">
        <f t="shared" si="182"/>
        <v>6.7339384171426243E-3</v>
      </c>
      <c r="P430">
        <f t="shared" si="183"/>
        <v>4.2095430473968092E-3</v>
      </c>
      <c r="Q430">
        <f t="shared" si="184"/>
        <v>-8.8146713875161264E-3</v>
      </c>
      <c r="R430">
        <f t="shared" si="185"/>
        <v>39.931264390650085</v>
      </c>
      <c r="S430">
        <f t="shared" si="186"/>
        <v>40.021690322580703</v>
      </c>
      <c r="T430">
        <f t="shared" si="187"/>
        <v>7.422248521885054</v>
      </c>
      <c r="U430">
        <f t="shared" si="188"/>
        <v>45.795436358278224</v>
      </c>
      <c r="V430">
        <f t="shared" si="189"/>
        <v>3.3967237148153542</v>
      </c>
      <c r="W430">
        <f t="shared" si="190"/>
        <v>7.417166392391727</v>
      </c>
      <c r="X430">
        <f t="shared" si="191"/>
        <v>4.0255248070696998</v>
      </c>
      <c r="Y430">
        <f t="shared" si="192"/>
        <v>-12.404393785401977</v>
      </c>
      <c r="Z430">
        <f t="shared" si="193"/>
        <v>-1.8816128792177846</v>
      </c>
      <c r="AA430">
        <f t="shared" si="194"/>
        <v>-0.16946058510985404</v>
      </c>
      <c r="AB430">
        <f t="shared" si="195"/>
        <v>-14.464281921117133</v>
      </c>
      <c r="AC430">
        <v>-1.22318613288523E-3</v>
      </c>
      <c r="AD430">
        <v>2.3624802282480501E-2</v>
      </c>
      <c r="AE430">
        <v>2.6801988607449099</v>
      </c>
      <c r="AF430">
        <v>3</v>
      </c>
      <c r="AG430">
        <v>0</v>
      </c>
      <c r="AH430">
        <f t="shared" si="196"/>
        <v>1</v>
      </c>
      <c r="AI430">
        <f t="shared" si="197"/>
        <v>0</v>
      </c>
      <c r="AJ430">
        <f t="shared" si="198"/>
        <v>51550.746000076346</v>
      </c>
      <c r="AK430">
        <f t="shared" si="199"/>
        <v>-4.61259622580645E-2</v>
      </c>
      <c r="AL430">
        <f t="shared" si="200"/>
        <v>-2.2601721506451605E-2</v>
      </c>
      <c r="AM430">
        <f t="shared" si="201"/>
        <v>0.49</v>
      </c>
      <c r="AN430">
        <f t="shared" si="202"/>
        <v>0.39</v>
      </c>
      <c r="AO430">
        <v>17.350000000000001</v>
      </c>
      <c r="AP430">
        <v>0.5</v>
      </c>
      <c r="AQ430" t="s">
        <v>196</v>
      </c>
      <c r="AR430">
        <v>1591815722.14516</v>
      </c>
      <c r="AS430">
        <v>415.75254838709702</v>
      </c>
      <c r="AT430">
        <v>409.99519354838702</v>
      </c>
      <c r="AU430">
        <v>33.372429032258097</v>
      </c>
      <c r="AV430">
        <v>32.900812903225798</v>
      </c>
      <c r="AW430">
        <v>1000.24632258065</v>
      </c>
      <c r="AX430">
        <v>101.685612903226</v>
      </c>
      <c r="AY430">
        <v>9.6720996774193602E-2</v>
      </c>
      <c r="AZ430">
        <v>40.008867741935497</v>
      </c>
      <c r="BA430">
        <v>40.021690322580703</v>
      </c>
      <c r="BB430">
        <v>40.091035483871003</v>
      </c>
      <c r="BC430">
        <v>0</v>
      </c>
      <c r="BD430">
        <v>0</v>
      </c>
      <c r="BE430">
        <v>10003.424516129</v>
      </c>
      <c r="BF430">
        <v>-4.61259622580645E-2</v>
      </c>
      <c r="BG430">
        <v>1.93243967741935E-3</v>
      </c>
      <c r="BH430">
        <v>1591815712</v>
      </c>
      <c r="BI430" t="s">
        <v>1193</v>
      </c>
      <c r="BJ430">
        <v>69</v>
      </c>
      <c r="BK430">
        <v>-1.9339999999999999</v>
      </c>
      <c r="BL430">
        <v>0.27500000000000002</v>
      </c>
      <c r="BM430">
        <v>410</v>
      </c>
      <c r="BN430">
        <v>33</v>
      </c>
      <c r="BO430">
        <v>0.4</v>
      </c>
      <c r="BP430">
        <v>0.15</v>
      </c>
      <c r="BQ430">
        <v>4.5307846951219499</v>
      </c>
      <c r="BR430">
        <v>21.870807543558598</v>
      </c>
      <c r="BS430">
        <v>2.59172144692619</v>
      </c>
      <c r="BT430">
        <v>0</v>
      </c>
      <c r="BU430">
        <v>0.37014878718780497</v>
      </c>
      <c r="BV430">
        <v>1.81417863259062</v>
      </c>
      <c r="BW430">
        <v>0.21418074170047699</v>
      </c>
      <c r="BX430">
        <v>0</v>
      </c>
      <c r="BY430">
        <v>0</v>
      </c>
      <c r="BZ430">
        <v>2</v>
      </c>
      <c r="CA430" t="s">
        <v>198</v>
      </c>
      <c r="CB430">
        <v>100</v>
      </c>
      <c r="CC430">
        <v>100</v>
      </c>
      <c r="CD430">
        <v>-1.9339999999999999</v>
      </c>
      <c r="CE430">
        <v>0.27500000000000002</v>
      </c>
      <c r="CF430">
        <v>2</v>
      </c>
      <c r="CG430">
        <v>1034.46</v>
      </c>
      <c r="CH430">
        <v>647.32100000000003</v>
      </c>
      <c r="CI430">
        <v>42.999899999999997</v>
      </c>
      <c r="CJ430">
        <v>39.964300000000001</v>
      </c>
      <c r="CK430">
        <v>30.0001</v>
      </c>
      <c r="CL430">
        <v>39.5717</v>
      </c>
      <c r="CM430">
        <v>39.627499999999998</v>
      </c>
      <c r="CN430">
        <v>31.501200000000001</v>
      </c>
      <c r="CO430">
        <v>-30</v>
      </c>
      <c r="CP430">
        <v>-30</v>
      </c>
      <c r="CQ430">
        <v>43</v>
      </c>
      <c r="CR430">
        <v>410</v>
      </c>
      <c r="CS430">
        <v>20</v>
      </c>
      <c r="CT430">
        <v>98.456599999999995</v>
      </c>
      <c r="CU430">
        <v>98.873599999999996</v>
      </c>
    </row>
    <row r="431" spans="1:99" x14ac:dyDescent="0.25">
      <c r="A431">
        <v>415</v>
      </c>
      <c r="B431">
        <v>1591815735.5</v>
      </c>
      <c r="C431">
        <v>29921</v>
      </c>
      <c r="D431" t="s">
        <v>1196</v>
      </c>
      <c r="E431" t="s">
        <v>1197</v>
      </c>
      <c r="F431">
        <v>1591815726.9354801</v>
      </c>
      <c r="G431">
        <f t="shared" si="174"/>
        <v>3.0811310241827373E-4</v>
      </c>
      <c r="H431">
        <f t="shared" si="175"/>
        <v>-3.7505432358624633</v>
      </c>
      <c r="I431">
        <f t="shared" si="176"/>
        <v>416.27758064516098</v>
      </c>
      <c r="J431">
        <f t="shared" si="177"/>
        <v>1175.4710881938124</v>
      </c>
      <c r="K431">
        <f t="shared" si="178"/>
        <v>119.64195389678841</v>
      </c>
      <c r="L431">
        <f t="shared" si="179"/>
        <v>42.369619816292087</v>
      </c>
      <c r="M431">
        <f t="shared" si="180"/>
        <v>7.3970186175133642E-3</v>
      </c>
      <c r="N431">
        <f t="shared" si="181"/>
        <v>2.7216755226998184</v>
      </c>
      <c r="O431">
        <f t="shared" si="182"/>
        <v>7.3858680491514384E-3</v>
      </c>
      <c r="P431">
        <f t="shared" si="183"/>
        <v>4.6171679429499925E-3</v>
      </c>
      <c r="Q431">
        <f t="shared" si="184"/>
        <v>-6.5796385288064505E-3</v>
      </c>
      <c r="R431">
        <f t="shared" si="185"/>
        <v>39.923503242237608</v>
      </c>
      <c r="S431">
        <f t="shared" si="186"/>
        <v>40.018445161290302</v>
      </c>
      <c r="T431">
        <f t="shared" si="187"/>
        <v>7.4209620424220395</v>
      </c>
      <c r="U431">
        <f t="shared" si="188"/>
        <v>45.849701241477291</v>
      </c>
      <c r="V431">
        <f t="shared" si="189"/>
        <v>3.4006812391931418</v>
      </c>
      <c r="W431">
        <f t="shared" si="190"/>
        <v>7.4170194071335915</v>
      </c>
      <c r="X431">
        <f t="shared" si="191"/>
        <v>4.0202808032288981</v>
      </c>
      <c r="Y431">
        <f t="shared" si="192"/>
        <v>-13.587787816645871</v>
      </c>
      <c r="Z431">
        <f t="shared" si="193"/>
        <v>-1.4597364963918373</v>
      </c>
      <c r="AA431">
        <f t="shared" si="194"/>
        <v>-0.13147355675455699</v>
      </c>
      <c r="AB431">
        <f t="shared" si="195"/>
        <v>-15.185577508321073</v>
      </c>
      <c r="AC431">
        <v>-1.22303950549303E-3</v>
      </c>
      <c r="AD431">
        <v>2.3621970298813501E-2</v>
      </c>
      <c r="AE431">
        <v>2.6799967475576798</v>
      </c>
      <c r="AF431">
        <v>2</v>
      </c>
      <c r="AG431">
        <v>0</v>
      </c>
      <c r="AH431">
        <f t="shared" si="196"/>
        <v>1</v>
      </c>
      <c r="AI431">
        <f t="shared" si="197"/>
        <v>0</v>
      </c>
      <c r="AJ431">
        <f t="shared" si="198"/>
        <v>51544.877834114173</v>
      </c>
      <c r="AK431">
        <f t="shared" si="199"/>
        <v>-3.4430342903225802E-2</v>
      </c>
      <c r="AL431">
        <f t="shared" si="200"/>
        <v>-1.6870868022580643E-2</v>
      </c>
      <c r="AM431">
        <f t="shared" si="201"/>
        <v>0.49</v>
      </c>
      <c r="AN431">
        <f t="shared" si="202"/>
        <v>0.39</v>
      </c>
      <c r="AO431">
        <v>17.350000000000001</v>
      </c>
      <c r="AP431">
        <v>0.5</v>
      </c>
      <c r="AQ431" t="s">
        <v>196</v>
      </c>
      <c r="AR431">
        <v>1591815726.9354801</v>
      </c>
      <c r="AS431">
        <v>416.27758064516098</v>
      </c>
      <c r="AT431">
        <v>409.99287096774202</v>
      </c>
      <c r="AU431">
        <v>33.4113774193548</v>
      </c>
      <c r="AV431">
        <v>32.894658064516101</v>
      </c>
      <c r="AW431">
        <v>999.992161290323</v>
      </c>
      <c r="AX431">
        <v>101.685483870968</v>
      </c>
      <c r="AY431">
        <v>9.6648499999999998E-2</v>
      </c>
      <c r="AZ431">
        <v>40.008496774193603</v>
      </c>
      <c r="BA431">
        <v>40.018445161290302</v>
      </c>
      <c r="BB431">
        <v>40.087283870967703</v>
      </c>
      <c r="BC431">
        <v>0</v>
      </c>
      <c r="BD431">
        <v>0</v>
      </c>
      <c r="BE431">
        <v>10002.238064516099</v>
      </c>
      <c r="BF431">
        <v>-3.4430342903225802E-2</v>
      </c>
      <c r="BG431">
        <v>1.9697387096774201E-3</v>
      </c>
      <c r="BH431">
        <v>1591815712</v>
      </c>
      <c r="BI431" t="s">
        <v>1193</v>
      </c>
      <c r="BJ431">
        <v>69</v>
      </c>
      <c r="BK431">
        <v>-1.9339999999999999</v>
      </c>
      <c r="BL431">
        <v>0.27500000000000002</v>
      </c>
      <c r="BM431">
        <v>410</v>
      </c>
      <c r="BN431">
        <v>33</v>
      </c>
      <c r="BO431">
        <v>0.4</v>
      </c>
      <c r="BP431">
        <v>0.15</v>
      </c>
      <c r="BQ431">
        <v>5.99478951219512</v>
      </c>
      <c r="BR431">
        <v>4.4453987456461501</v>
      </c>
      <c r="BS431">
        <v>0.87984955119958097</v>
      </c>
      <c r="BT431">
        <v>0</v>
      </c>
      <c r="BU431">
        <v>0.49240626829268302</v>
      </c>
      <c r="BV431">
        <v>0.38938837630675399</v>
      </c>
      <c r="BW431">
        <v>7.2775956329741903E-2</v>
      </c>
      <c r="BX431">
        <v>0</v>
      </c>
      <c r="BY431">
        <v>0</v>
      </c>
      <c r="BZ431">
        <v>2</v>
      </c>
      <c r="CA431" t="s">
        <v>198</v>
      </c>
      <c r="CB431">
        <v>100</v>
      </c>
      <c r="CC431">
        <v>100</v>
      </c>
      <c r="CD431">
        <v>-1.9339999999999999</v>
      </c>
      <c r="CE431">
        <v>0.27500000000000002</v>
      </c>
      <c r="CF431">
        <v>2</v>
      </c>
      <c r="CG431">
        <v>1036.17</v>
      </c>
      <c r="CH431">
        <v>647.59699999999998</v>
      </c>
      <c r="CI431">
        <v>42.999899999999997</v>
      </c>
      <c r="CJ431">
        <v>39.964300000000001</v>
      </c>
      <c r="CK431">
        <v>30</v>
      </c>
      <c r="CL431">
        <v>39.5702</v>
      </c>
      <c r="CM431">
        <v>39.625700000000002</v>
      </c>
      <c r="CN431">
        <v>31.501899999999999</v>
      </c>
      <c r="CO431">
        <v>-30</v>
      </c>
      <c r="CP431">
        <v>-30</v>
      </c>
      <c r="CQ431">
        <v>43</v>
      </c>
      <c r="CR431">
        <v>410</v>
      </c>
      <c r="CS431">
        <v>20</v>
      </c>
      <c r="CT431">
        <v>98.458299999999994</v>
      </c>
      <c r="CU431">
        <v>98.875100000000003</v>
      </c>
    </row>
    <row r="432" spans="1:99" x14ac:dyDescent="0.25">
      <c r="A432">
        <v>416</v>
      </c>
      <c r="B432">
        <v>1591815740.5</v>
      </c>
      <c r="C432">
        <v>29926</v>
      </c>
      <c r="D432" t="s">
        <v>1198</v>
      </c>
      <c r="E432" t="s">
        <v>1199</v>
      </c>
      <c r="F432">
        <v>1591815731.87097</v>
      </c>
      <c r="G432">
        <f t="shared" si="174"/>
        <v>3.0832173165279441E-4</v>
      </c>
      <c r="H432">
        <f t="shared" si="175"/>
        <v>-3.7377343291275418</v>
      </c>
      <c r="I432">
        <f t="shared" si="176"/>
        <v>416.25412903225799</v>
      </c>
      <c r="J432">
        <f t="shared" si="177"/>
        <v>1172.2542989741589</v>
      </c>
      <c r="K432">
        <f t="shared" si="178"/>
        <v>119.31496236278304</v>
      </c>
      <c r="L432">
        <f t="shared" si="179"/>
        <v>42.367382045260221</v>
      </c>
      <c r="M432">
        <f t="shared" si="180"/>
        <v>7.4018354434371809E-3</v>
      </c>
      <c r="N432">
        <f t="shared" si="181"/>
        <v>2.7208727206866219</v>
      </c>
      <c r="O432">
        <f t="shared" si="182"/>
        <v>7.3906670710955965E-3</v>
      </c>
      <c r="P432">
        <f t="shared" si="183"/>
        <v>4.6201689276894886E-3</v>
      </c>
      <c r="Q432">
        <f t="shared" si="184"/>
        <v>-9.9279836785161266E-3</v>
      </c>
      <c r="R432">
        <f t="shared" si="185"/>
        <v>39.92203715068225</v>
      </c>
      <c r="S432">
        <f t="shared" si="186"/>
        <v>40.017212903225797</v>
      </c>
      <c r="T432">
        <f t="shared" si="187"/>
        <v>7.4204735889224587</v>
      </c>
      <c r="U432">
        <f t="shared" si="188"/>
        <v>45.844457105132257</v>
      </c>
      <c r="V432">
        <f t="shared" si="189"/>
        <v>3.4000444324270371</v>
      </c>
      <c r="W432">
        <f t="shared" si="190"/>
        <v>7.416478778732019</v>
      </c>
      <c r="X432">
        <f t="shared" si="191"/>
        <v>4.0204291564954211</v>
      </c>
      <c r="Y432">
        <f t="shared" si="192"/>
        <v>-13.596988365888233</v>
      </c>
      <c r="Z432">
        <f t="shared" si="193"/>
        <v>-1.4787065536061548</v>
      </c>
      <c r="AA432">
        <f t="shared" si="194"/>
        <v>-0.13321976400088231</v>
      </c>
      <c r="AB432">
        <f t="shared" si="195"/>
        <v>-15.218842667173787</v>
      </c>
      <c r="AC432">
        <v>-1.22247125515806E-3</v>
      </c>
      <c r="AD432">
        <v>2.3610995025754401E-2</v>
      </c>
      <c r="AE432">
        <v>2.6792133103956002</v>
      </c>
      <c r="AF432">
        <v>3</v>
      </c>
      <c r="AG432">
        <v>0</v>
      </c>
      <c r="AH432">
        <f t="shared" si="196"/>
        <v>1</v>
      </c>
      <c r="AI432">
        <f t="shared" si="197"/>
        <v>0</v>
      </c>
      <c r="AJ432">
        <f t="shared" si="198"/>
        <v>51522.126167090566</v>
      </c>
      <c r="AK432">
        <f t="shared" si="199"/>
        <v>-5.1951772258064501E-2</v>
      </c>
      <c r="AL432">
        <f t="shared" si="200"/>
        <v>-2.5456368406451605E-2</v>
      </c>
      <c r="AM432">
        <f t="shared" si="201"/>
        <v>0.49</v>
      </c>
      <c r="AN432">
        <f t="shared" si="202"/>
        <v>0.39</v>
      </c>
      <c r="AO432">
        <v>17.350000000000001</v>
      </c>
      <c r="AP432">
        <v>0.5</v>
      </c>
      <c r="AQ432" t="s">
        <v>196</v>
      </c>
      <c r="AR432">
        <v>1591815731.87097</v>
      </c>
      <c r="AS432">
        <v>416.25412903225799</v>
      </c>
      <c r="AT432">
        <v>409.99164516129002</v>
      </c>
      <c r="AU432">
        <v>33.405003225806503</v>
      </c>
      <c r="AV432">
        <v>32.887919354838701</v>
      </c>
      <c r="AW432">
        <v>999.97045161290305</v>
      </c>
      <c r="AX432">
        <v>101.68519354838701</v>
      </c>
      <c r="AY432">
        <v>9.7297219354838704E-2</v>
      </c>
      <c r="AZ432">
        <v>40.007132258064502</v>
      </c>
      <c r="BA432">
        <v>40.017212903225797</v>
      </c>
      <c r="BB432">
        <v>40.082674193548399</v>
      </c>
      <c r="BC432">
        <v>0</v>
      </c>
      <c r="BD432">
        <v>0</v>
      </c>
      <c r="BE432">
        <v>9997.6193548387091</v>
      </c>
      <c r="BF432">
        <v>-5.1951772258064501E-2</v>
      </c>
      <c r="BG432">
        <v>1.9860764516129001E-3</v>
      </c>
      <c r="BH432">
        <v>1591815712</v>
      </c>
      <c r="BI432" t="s">
        <v>1193</v>
      </c>
      <c r="BJ432">
        <v>69</v>
      </c>
      <c r="BK432">
        <v>-1.9339999999999999</v>
      </c>
      <c r="BL432">
        <v>0.27500000000000002</v>
      </c>
      <c r="BM432">
        <v>410</v>
      </c>
      <c r="BN432">
        <v>33</v>
      </c>
      <c r="BO432">
        <v>0.4</v>
      </c>
      <c r="BP432">
        <v>0.15</v>
      </c>
      <c r="BQ432">
        <v>6.2705126829268298</v>
      </c>
      <c r="BR432">
        <v>-0.22455658536574399</v>
      </c>
      <c r="BS432">
        <v>2.8301228278472201E-2</v>
      </c>
      <c r="BT432">
        <v>0</v>
      </c>
      <c r="BU432">
        <v>0.51699590243902405</v>
      </c>
      <c r="BV432">
        <v>1.0146355400700399E-2</v>
      </c>
      <c r="BW432">
        <v>1.4842653402400701E-3</v>
      </c>
      <c r="BX432">
        <v>1</v>
      </c>
      <c r="BY432">
        <v>1</v>
      </c>
      <c r="BZ432">
        <v>2</v>
      </c>
      <c r="CA432" t="s">
        <v>203</v>
      </c>
      <c r="CB432">
        <v>100</v>
      </c>
      <c r="CC432">
        <v>100</v>
      </c>
      <c r="CD432">
        <v>-1.9339999999999999</v>
      </c>
      <c r="CE432">
        <v>0.27500000000000002</v>
      </c>
      <c r="CF432">
        <v>2</v>
      </c>
      <c r="CG432">
        <v>1034.44</v>
      </c>
      <c r="CH432">
        <v>647.68700000000001</v>
      </c>
      <c r="CI432">
        <v>42.9998</v>
      </c>
      <c r="CJ432">
        <v>39.9619</v>
      </c>
      <c r="CK432">
        <v>30</v>
      </c>
      <c r="CL432">
        <v>39.5702</v>
      </c>
      <c r="CM432">
        <v>39.625700000000002</v>
      </c>
      <c r="CN432">
        <v>31.501999999999999</v>
      </c>
      <c r="CO432">
        <v>-30</v>
      </c>
      <c r="CP432">
        <v>-30</v>
      </c>
      <c r="CQ432">
        <v>43</v>
      </c>
      <c r="CR432">
        <v>410</v>
      </c>
      <c r="CS432">
        <v>20</v>
      </c>
      <c r="CT432">
        <v>98.459800000000001</v>
      </c>
      <c r="CU432">
        <v>98.874799999999993</v>
      </c>
    </row>
    <row r="433" spans="1:99" x14ac:dyDescent="0.25">
      <c r="A433">
        <v>417</v>
      </c>
      <c r="B433">
        <v>1591815745.5</v>
      </c>
      <c r="C433">
        <v>29931</v>
      </c>
      <c r="D433" t="s">
        <v>1200</v>
      </c>
      <c r="E433" t="s">
        <v>1201</v>
      </c>
      <c r="F433">
        <v>1591815736.87097</v>
      </c>
      <c r="G433">
        <f t="shared" si="174"/>
        <v>3.0885601964983052E-4</v>
      </c>
      <c r="H433">
        <f t="shared" si="175"/>
        <v>-3.7301390460490094</v>
      </c>
      <c r="I433">
        <f t="shared" si="176"/>
        <v>416.23725806451603</v>
      </c>
      <c r="J433">
        <f t="shared" si="177"/>
        <v>1169.3874225863342</v>
      </c>
      <c r="K433">
        <f t="shared" si="178"/>
        <v>119.02388350910037</v>
      </c>
      <c r="L433">
        <f t="shared" si="179"/>
        <v>42.365920788207106</v>
      </c>
      <c r="M433">
        <f t="shared" si="180"/>
        <v>7.4137503803199745E-3</v>
      </c>
      <c r="N433">
        <f t="shared" si="181"/>
        <v>2.7203335462546812</v>
      </c>
      <c r="O433">
        <f t="shared" si="182"/>
        <v>7.4025438352653345E-3</v>
      </c>
      <c r="P433">
        <f t="shared" si="183"/>
        <v>4.6275953275528572E-3</v>
      </c>
      <c r="Q433">
        <f t="shared" si="184"/>
        <v>-1.2688100527741927E-2</v>
      </c>
      <c r="R433">
        <f t="shared" si="185"/>
        <v>39.919182660440718</v>
      </c>
      <c r="S433">
        <f t="shared" si="186"/>
        <v>40.017012903225798</v>
      </c>
      <c r="T433">
        <f t="shared" si="187"/>
        <v>7.4203943137578321</v>
      </c>
      <c r="U433">
        <f t="shared" si="188"/>
        <v>45.842578942399101</v>
      </c>
      <c r="V433">
        <f t="shared" si="189"/>
        <v>3.3994194686883343</v>
      </c>
      <c r="W433">
        <f t="shared" si="190"/>
        <v>7.415419348374102</v>
      </c>
      <c r="X433">
        <f t="shared" si="191"/>
        <v>4.0209748450694978</v>
      </c>
      <c r="Y433">
        <f t="shared" si="192"/>
        <v>-13.620550466557527</v>
      </c>
      <c r="Z433">
        <f t="shared" si="193"/>
        <v>-1.8412753464254361</v>
      </c>
      <c r="AA433">
        <f t="shared" si="194"/>
        <v>-0.16591493764205267</v>
      </c>
      <c r="AB433">
        <f t="shared" si="195"/>
        <v>-15.640428851152757</v>
      </c>
      <c r="AC433">
        <v>-1.2220897060463E-3</v>
      </c>
      <c r="AD433">
        <v>2.3603625728405402E-2</v>
      </c>
      <c r="AE433">
        <v>2.67868713840517</v>
      </c>
      <c r="AF433">
        <v>5</v>
      </c>
      <c r="AG433">
        <v>0</v>
      </c>
      <c r="AH433">
        <f t="shared" si="196"/>
        <v>1</v>
      </c>
      <c r="AI433">
        <f t="shared" si="197"/>
        <v>0</v>
      </c>
      <c r="AJ433">
        <f t="shared" si="198"/>
        <v>51507.145796503653</v>
      </c>
      <c r="AK433">
        <f t="shared" si="199"/>
        <v>-6.6395083870967694E-2</v>
      </c>
      <c r="AL433">
        <f t="shared" si="200"/>
        <v>-3.2533591096774173E-2</v>
      </c>
      <c r="AM433">
        <f t="shared" si="201"/>
        <v>0.49</v>
      </c>
      <c r="AN433">
        <f t="shared" si="202"/>
        <v>0.39</v>
      </c>
      <c r="AO433">
        <v>17.350000000000001</v>
      </c>
      <c r="AP433">
        <v>0.5</v>
      </c>
      <c r="AQ433" t="s">
        <v>196</v>
      </c>
      <c r="AR433">
        <v>1591815736.87097</v>
      </c>
      <c r="AS433">
        <v>416.23725806451603</v>
      </c>
      <c r="AT433">
        <v>409.98832258064499</v>
      </c>
      <c r="AU433">
        <v>33.3986612903226</v>
      </c>
      <c r="AV433">
        <v>32.880677419354797</v>
      </c>
      <c r="AW433">
        <v>999.96938709677397</v>
      </c>
      <c r="AX433">
        <v>101.685419354839</v>
      </c>
      <c r="AY433">
        <v>9.7686235483870995E-2</v>
      </c>
      <c r="AZ433">
        <v>40.004458064516101</v>
      </c>
      <c r="BA433">
        <v>40.017012903225798</v>
      </c>
      <c r="BB433">
        <v>40.080380645161299</v>
      </c>
      <c r="BC433">
        <v>0</v>
      </c>
      <c r="BD433">
        <v>0</v>
      </c>
      <c r="BE433">
        <v>9994.4767741935502</v>
      </c>
      <c r="BF433">
        <v>-6.6395083870967694E-2</v>
      </c>
      <c r="BG433">
        <v>1.9925500000000001E-3</v>
      </c>
      <c r="BH433">
        <v>1591815712</v>
      </c>
      <c r="BI433" t="s">
        <v>1193</v>
      </c>
      <c r="BJ433">
        <v>69</v>
      </c>
      <c r="BK433">
        <v>-1.9339999999999999</v>
      </c>
      <c r="BL433">
        <v>0.27500000000000002</v>
      </c>
      <c r="BM433">
        <v>410</v>
      </c>
      <c r="BN433">
        <v>33</v>
      </c>
      <c r="BO433">
        <v>0.4</v>
      </c>
      <c r="BP433">
        <v>0.15</v>
      </c>
      <c r="BQ433">
        <v>6.2540573170731699</v>
      </c>
      <c r="BR433">
        <v>-0.14841073170737401</v>
      </c>
      <c r="BS433">
        <v>2.31003989010422E-2</v>
      </c>
      <c r="BT433">
        <v>0</v>
      </c>
      <c r="BU433">
        <v>0.51761704878048798</v>
      </c>
      <c r="BV433">
        <v>1.1041463414634399E-2</v>
      </c>
      <c r="BW433">
        <v>1.32273403021682E-3</v>
      </c>
      <c r="BX433">
        <v>1</v>
      </c>
      <c r="BY433">
        <v>1</v>
      </c>
      <c r="BZ433">
        <v>2</v>
      </c>
      <c r="CA433" t="s">
        <v>203</v>
      </c>
      <c r="CB433">
        <v>100</v>
      </c>
      <c r="CC433">
        <v>100</v>
      </c>
      <c r="CD433">
        <v>-1.9339999999999999</v>
      </c>
      <c r="CE433">
        <v>0.27500000000000002</v>
      </c>
      <c r="CF433">
        <v>2</v>
      </c>
      <c r="CG433">
        <v>1033.3499999999999</v>
      </c>
      <c r="CH433">
        <v>647.66399999999999</v>
      </c>
      <c r="CI433">
        <v>42.999600000000001</v>
      </c>
      <c r="CJ433">
        <v>39.960299999999997</v>
      </c>
      <c r="CK433">
        <v>29.9999</v>
      </c>
      <c r="CL433">
        <v>39.566899999999997</v>
      </c>
      <c r="CM433">
        <v>39.625700000000002</v>
      </c>
      <c r="CN433">
        <v>31.503399999999999</v>
      </c>
      <c r="CO433">
        <v>-30</v>
      </c>
      <c r="CP433">
        <v>-30</v>
      </c>
      <c r="CQ433">
        <v>43</v>
      </c>
      <c r="CR433">
        <v>410</v>
      </c>
      <c r="CS433">
        <v>20</v>
      </c>
      <c r="CT433">
        <v>98.4602</v>
      </c>
      <c r="CU433">
        <v>98.874700000000004</v>
      </c>
    </row>
    <row r="434" spans="1:99" x14ac:dyDescent="0.25">
      <c r="A434">
        <v>418</v>
      </c>
      <c r="B434">
        <v>1591815750.5</v>
      </c>
      <c r="C434">
        <v>29936</v>
      </c>
      <c r="D434" t="s">
        <v>1202</v>
      </c>
      <c r="E434" t="s">
        <v>1203</v>
      </c>
      <c r="F434">
        <v>1591815741.87097</v>
      </c>
      <c r="G434">
        <f t="shared" si="174"/>
        <v>3.0935882613969699E-4</v>
      </c>
      <c r="H434">
        <f t="shared" si="175"/>
        <v>-3.7216729577199121</v>
      </c>
      <c r="I434">
        <f t="shared" si="176"/>
        <v>416.22738709677401</v>
      </c>
      <c r="J434">
        <f t="shared" si="177"/>
        <v>1166.5841772008869</v>
      </c>
      <c r="K434">
        <f t="shared" si="178"/>
        <v>118.73925120371317</v>
      </c>
      <c r="L434">
        <f t="shared" si="179"/>
        <v>42.365162531977674</v>
      </c>
      <c r="M434">
        <f t="shared" si="180"/>
        <v>7.423363527331384E-3</v>
      </c>
      <c r="N434">
        <f t="shared" si="181"/>
        <v>2.7205653966090124</v>
      </c>
      <c r="O434">
        <f t="shared" si="182"/>
        <v>7.4121288809050109E-3</v>
      </c>
      <c r="P434">
        <f t="shared" si="183"/>
        <v>4.6335885005741925E-3</v>
      </c>
      <c r="Q434">
        <f t="shared" si="184"/>
        <v>-1.4899325408709677E-2</v>
      </c>
      <c r="R434">
        <f t="shared" si="185"/>
        <v>39.918888414660231</v>
      </c>
      <c r="S434">
        <f t="shared" si="186"/>
        <v>40.018635483871002</v>
      </c>
      <c r="T434">
        <f t="shared" si="187"/>
        <v>7.4210374866774034</v>
      </c>
      <c r="U434">
        <f t="shared" si="188"/>
        <v>45.833219984500261</v>
      </c>
      <c r="V434">
        <f t="shared" si="189"/>
        <v>3.3986985208455267</v>
      </c>
      <c r="W434">
        <f t="shared" si="190"/>
        <v>7.4153605659713371</v>
      </c>
      <c r="X434">
        <f t="shared" si="191"/>
        <v>4.0223389658318762</v>
      </c>
      <c r="Y434">
        <f t="shared" si="192"/>
        <v>-13.642724232760637</v>
      </c>
      <c r="Z434">
        <f t="shared" si="193"/>
        <v>-2.101182100968948</v>
      </c>
      <c r="AA434">
        <f t="shared" si="194"/>
        <v>-0.18932000091190587</v>
      </c>
      <c r="AB434">
        <f t="shared" si="195"/>
        <v>-15.9481256600502</v>
      </c>
      <c r="AC434">
        <v>-1.2222537664275401E-3</v>
      </c>
      <c r="AD434">
        <v>2.3606794415463799E-2</v>
      </c>
      <c r="AE434">
        <v>2.6789133979051498</v>
      </c>
      <c r="AF434">
        <v>1</v>
      </c>
      <c r="AG434">
        <v>0</v>
      </c>
      <c r="AH434">
        <f t="shared" si="196"/>
        <v>1</v>
      </c>
      <c r="AI434">
        <f t="shared" si="197"/>
        <v>0</v>
      </c>
      <c r="AJ434">
        <f t="shared" si="198"/>
        <v>51513.805670540743</v>
      </c>
      <c r="AK434">
        <f t="shared" si="199"/>
        <v>-7.79661193548387E-2</v>
      </c>
      <c r="AL434">
        <f t="shared" si="200"/>
        <v>-3.8203398483870964E-2</v>
      </c>
      <c r="AM434">
        <f t="shared" si="201"/>
        <v>0.49</v>
      </c>
      <c r="AN434">
        <f t="shared" si="202"/>
        <v>0.39</v>
      </c>
      <c r="AO434">
        <v>17.350000000000001</v>
      </c>
      <c r="AP434">
        <v>0.5</v>
      </c>
      <c r="AQ434" t="s">
        <v>196</v>
      </c>
      <c r="AR434">
        <v>1591815741.87097</v>
      </c>
      <c r="AS434">
        <v>416.22738709677401</v>
      </c>
      <c r="AT434">
        <v>409.99348387096802</v>
      </c>
      <c r="AU434">
        <v>33.391383870967701</v>
      </c>
      <c r="AV434">
        <v>32.872551612903202</v>
      </c>
      <c r="AW434">
        <v>999.96703225806402</v>
      </c>
      <c r="AX434">
        <v>101.685548387097</v>
      </c>
      <c r="AY434">
        <v>9.8149287096774201E-2</v>
      </c>
      <c r="AZ434">
        <v>40.0043096774194</v>
      </c>
      <c r="BA434">
        <v>40.018635483871002</v>
      </c>
      <c r="BB434">
        <v>40.083799999999997</v>
      </c>
      <c r="BC434">
        <v>0</v>
      </c>
      <c r="BD434">
        <v>0</v>
      </c>
      <c r="BE434">
        <v>9995.8058064516099</v>
      </c>
      <c r="BF434">
        <v>-7.79661193548387E-2</v>
      </c>
      <c r="BG434">
        <v>2.0193687096774198E-3</v>
      </c>
      <c r="BH434">
        <v>1591815712</v>
      </c>
      <c r="BI434" t="s">
        <v>1193</v>
      </c>
      <c r="BJ434">
        <v>69</v>
      </c>
      <c r="BK434">
        <v>-1.9339999999999999</v>
      </c>
      <c r="BL434">
        <v>0.27500000000000002</v>
      </c>
      <c r="BM434">
        <v>410</v>
      </c>
      <c r="BN434">
        <v>33</v>
      </c>
      <c r="BO434">
        <v>0.4</v>
      </c>
      <c r="BP434">
        <v>0.15</v>
      </c>
      <c r="BQ434">
        <v>6.2353351219512199</v>
      </c>
      <c r="BR434">
        <v>-0.17244794425098001</v>
      </c>
      <c r="BS434">
        <v>2.5635765709682099E-2</v>
      </c>
      <c r="BT434">
        <v>0</v>
      </c>
      <c r="BU434">
        <v>0.518544634146342</v>
      </c>
      <c r="BV434">
        <v>7.6728501742147999E-3</v>
      </c>
      <c r="BW434">
        <v>1.0838729507964299E-3</v>
      </c>
      <c r="BX434">
        <v>1</v>
      </c>
      <c r="BY434">
        <v>1</v>
      </c>
      <c r="BZ434">
        <v>2</v>
      </c>
      <c r="CA434" t="s">
        <v>203</v>
      </c>
      <c r="CB434">
        <v>100</v>
      </c>
      <c r="CC434">
        <v>100</v>
      </c>
      <c r="CD434">
        <v>-1.9339999999999999</v>
      </c>
      <c r="CE434">
        <v>0.27500000000000002</v>
      </c>
      <c r="CF434">
        <v>2</v>
      </c>
      <c r="CG434">
        <v>1036.4000000000001</v>
      </c>
      <c r="CH434">
        <v>647.40800000000002</v>
      </c>
      <c r="CI434">
        <v>42.999699999999997</v>
      </c>
      <c r="CJ434">
        <v>39.960299999999997</v>
      </c>
      <c r="CK434">
        <v>29.9999</v>
      </c>
      <c r="CL434">
        <v>39.566400000000002</v>
      </c>
      <c r="CM434">
        <v>39.622599999999998</v>
      </c>
      <c r="CN434">
        <v>31.502199999999998</v>
      </c>
      <c r="CO434">
        <v>-30</v>
      </c>
      <c r="CP434">
        <v>-30</v>
      </c>
      <c r="CQ434">
        <v>43</v>
      </c>
      <c r="CR434">
        <v>410</v>
      </c>
      <c r="CS434">
        <v>20</v>
      </c>
      <c r="CT434">
        <v>98.460999999999999</v>
      </c>
      <c r="CU434">
        <v>98.875100000000003</v>
      </c>
    </row>
    <row r="435" spans="1:99" x14ac:dyDescent="0.25">
      <c r="A435">
        <v>419</v>
      </c>
      <c r="B435">
        <v>1591816013.5</v>
      </c>
      <c r="C435">
        <v>30199</v>
      </c>
      <c r="D435" t="s">
        <v>1205</v>
      </c>
      <c r="E435" t="s">
        <v>1206</v>
      </c>
      <c r="F435">
        <v>1591816005.5</v>
      </c>
      <c r="G435">
        <f t="shared" si="174"/>
        <v>6.7172480290688655E-4</v>
      </c>
      <c r="H435">
        <f t="shared" si="175"/>
        <v>-4.8617881444467761</v>
      </c>
      <c r="I435">
        <f t="shared" si="176"/>
        <v>413.88987096774201</v>
      </c>
      <c r="J435">
        <f t="shared" si="177"/>
        <v>849.96791533851126</v>
      </c>
      <c r="K435">
        <f t="shared" si="178"/>
        <v>86.510742375428023</v>
      </c>
      <c r="L435">
        <f t="shared" si="179"/>
        <v>42.126201887078622</v>
      </c>
      <c r="M435">
        <f t="shared" si="180"/>
        <v>1.6326057679325285E-2</v>
      </c>
      <c r="N435">
        <f t="shared" si="181"/>
        <v>2.7917324124107479</v>
      </c>
      <c r="O435">
        <f t="shared" si="182"/>
        <v>1.6273201540345218E-2</v>
      </c>
      <c r="P435">
        <f t="shared" si="183"/>
        <v>1.0175485536413684E-2</v>
      </c>
      <c r="Q435">
        <f t="shared" si="184"/>
        <v>-1.3590287326451622E-2</v>
      </c>
      <c r="R435">
        <f t="shared" si="185"/>
        <v>39.622370169928494</v>
      </c>
      <c r="S435">
        <f t="shared" si="186"/>
        <v>39.834412903225797</v>
      </c>
      <c r="T435">
        <f t="shared" si="187"/>
        <v>7.348321654040201</v>
      </c>
      <c r="U435">
        <f t="shared" si="188"/>
        <v>45.912082467247814</v>
      </c>
      <c r="V435">
        <f t="shared" si="189"/>
        <v>3.368178133767509</v>
      </c>
      <c r="W435">
        <f t="shared" si="190"/>
        <v>7.3361475950698987</v>
      </c>
      <c r="X435">
        <f t="shared" si="191"/>
        <v>3.980143520272692</v>
      </c>
      <c r="Y435">
        <f t="shared" si="192"/>
        <v>-29.623063808193695</v>
      </c>
      <c r="Z435">
        <f t="shared" si="193"/>
        <v>-4.6652587030635013</v>
      </c>
      <c r="AA435">
        <f t="shared" si="194"/>
        <v>-0.40887651456077723</v>
      </c>
      <c r="AB435">
        <f t="shared" si="195"/>
        <v>-34.710789313144424</v>
      </c>
      <c r="AC435">
        <v>-1.2225726928542899E-3</v>
      </c>
      <c r="AD435">
        <v>2.3612954208787101E-2</v>
      </c>
      <c r="AE435">
        <v>2.6793531786947802</v>
      </c>
      <c r="AF435">
        <v>3</v>
      </c>
      <c r="AG435">
        <v>0</v>
      </c>
      <c r="AH435">
        <f t="shared" si="196"/>
        <v>1</v>
      </c>
      <c r="AI435">
        <f t="shared" si="197"/>
        <v>0</v>
      </c>
      <c r="AJ435">
        <f t="shared" si="198"/>
        <v>51559.736980435242</v>
      </c>
      <c r="AK435">
        <f t="shared" si="199"/>
        <v>-7.1116103225806498E-2</v>
      </c>
      <c r="AL435">
        <f t="shared" si="200"/>
        <v>-3.4846890580645183E-2</v>
      </c>
      <c r="AM435">
        <f t="shared" si="201"/>
        <v>0.49</v>
      </c>
      <c r="AN435">
        <f t="shared" si="202"/>
        <v>0.39</v>
      </c>
      <c r="AO435">
        <v>8.5</v>
      </c>
      <c r="AP435">
        <v>0.5</v>
      </c>
      <c r="AQ435" t="s">
        <v>196</v>
      </c>
      <c r="AR435">
        <v>1591816005.5</v>
      </c>
      <c r="AS435">
        <v>413.88987096774201</v>
      </c>
      <c r="AT435">
        <v>409.99358064516099</v>
      </c>
      <c r="AU435">
        <v>33.092345161290297</v>
      </c>
      <c r="AV435">
        <v>32.540261290322597</v>
      </c>
      <c r="AW435">
        <v>999.97754838709704</v>
      </c>
      <c r="AX435">
        <v>101.68293548387101</v>
      </c>
      <c r="AY435">
        <v>9.8250387096774194E-2</v>
      </c>
      <c r="AZ435">
        <v>39.8034161290323</v>
      </c>
      <c r="BA435">
        <v>39.834412903225797</v>
      </c>
      <c r="BB435">
        <v>40.099464516128997</v>
      </c>
      <c r="BC435">
        <v>0</v>
      </c>
      <c r="BD435">
        <v>0</v>
      </c>
      <c r="BE435">
        <v>9998.6709677419294</v>
      </c>
      <c r="BF435">
        <v>-7.1116103225806498E-2</v>
      </c>
      <c r="BG435">
        <v>1.91117E-3</v>
      </c>
      <c r="BH435">
        <v>1591815981.5</v>
      </c>
      <c r="BI435" t="s">
        <v>1207</v>
      </c>
      <c r="BJ435">
        <v>70</v>
      </c>
      <c r="BK435">
        <v>-1.8819999999999999</v>
      </c>
      <c r="BL435">
        <v>0.27100000000000002</v>
      </c>
      <c r="BM435">
        <v>410</v>
      </c>
      <c r="BN435">
        <v>33</v>
      </c>
      <c r="BO435">
        <v>0.32</v>
      </c>
      <c r="BP435">
        <v>0.13</v>
      </c>
      <c r="BQ435">
        <v>3.9076460975609799</v>
      </c>
      <c r="BR435">
        <v>-0.25512292682922899</v>
      </c>
      <c r="BS435">
        <v>3.1280929425875098E-2</v>
      </c>
      <c r="BT435">
        <v>0</v>
      </c>
      <c r="BU435">
        <v>0.55187909756097597</v>
      </c>
      <c r="BV435">
        <v>1.6296898954704899E-2</v>
      </c>
      <c r="BW435">
        <v>2.2893095966920402E-3</v>
      </c>
      <c r="BX435">
        <v>1</v>
      </c>
      <c r="BY435">
        <v>1</v>
      </c>
      <c r="BZ435">
        <v>2</v>
      </c>
      <c r="CA435" t="s">
        <v>203</v>
      </c>
      <c r="CB435">
        <v>100</v>
      </c>
      <c r="CC435">
        <v>100</v>
      </c>
      <c r="CD435">
        <v>-1.8819999999999999</v>
      </c>
      <c r="CE435">
        <v>0.27100000000000002</v>
      </c>
      <c r="CF435">
        <v>2</v>
      </c>
      <c r="CG435">
        <v>1035.24</v>
      </c>
      <c r="CH435">
        <v>647.91499999999996</v>
      </c>
      <c r="CI435">
        <v>42.999600000000001</v>
      </c>
      <c r="CJ435">
        <v>39.920999999999999</v>
      </c>
      <c r="CK435">
        <v>30</v>
      </c>
      <c r="CL435">
        <v>39.527900000000002</v>
      </c>
      <c r="CM435">
        <v>39.5871</v>
      </c>
      <c r="CN435">
        <v>31.504999999999999</v>
      </c>
      <c r="CO435">
        <v>-30</v>
      </c>
      <c r="CP435">
        <v>-30</v>
      </c>
      <c r="CQ435">
        <v>43</v>
      </c>
      <c r="CR435">
        <v>410</v>
      </c>
      <c r="CS435">
        <v>20</v>
      </c>
      <c r="CT435">
        <v>98.463899999999995</v>
      </c>
      <c r="CU435">
        <v>98.886300000000006</v>
      </c>
    </row>
    <row r="436" spans="1:99" x14ac:dyDescent="0.25">
      <c r="A436">
        <v>420</v>
      </c>
      <c r="B436">
        <v>1591816018.5</v>
      </c>
      <c r="C436">
        <v>30204</v>
      </c>
      <c r="D436" t="s">
        <v>1208</v>
      </c>
      <c r="E436" t="s">
        <v>1209</v>
      </c>
      <c r="F436">
        <v>1591816010.14516</v>
      </c>
      <c r="G436">
        <f t="shared" si="174"/>
        <v>6.7304157427715674E-4</v>
      </c>
      <c r="H436">
        <f t="shared" si="175"/>
        <v>-4.8370859610190422</v>
      </c>
      <c r="I436">
        <f t="shared" si="176"/>
        <v>413.85758064516102</v>
      </c>
      <c r="J436">
        <f t="shared" si="177"/>
        <v>846.63368140574096</v>
      </c>
      <c r="K436">
        <f t="shared" si="178"/>
        <v>86.171813890491251</v>
      </c>
      <c r="L436">
        <f t="shared" si="179"/>
        <v>42.123127392368303</v>
      </c>
      <c r="M436">
        <f t="shared" si="180"/>
        <v>1.6360274257398711E-2</v>
      </c>
      <c r="N436">
        <f t="shared" si="181"/>
        <v>2.7903073166462988</v>
      </c>
      <c r="O436">
        <f t="shared" si="182"/>
        <v>1.6307169707188377E-2</v>
      </c>
      <c r="P436">
        <f t="shared" si="183"/>
        <v>1.0196737854925302E-2</v>
      </c>
      <c r="Q436">
        <f t="shared" si="184"/>
        <v>-1.4249167454516124E-2</v>
      </c>
      <c r="R436">
        <f t="shared" si="185"/>
        <v>39.624213643065254</v>
      </c>
      <c r="S436">
        <f t="shared" si="186"/>
        <v>39.831951612903197</v>
      </c>
      <c r="T436">
        <f t="shared" si="187"/>
        <v>7.34735433658944</v>
      </c>
      <c r="U436">
        <f t="shared" si="188"/>
        <v>45.899455917881347</v>
      </c>
      <c r="V436">
        <f t="shared" si="189"/>
        <v>3.367663854845409</v>
      </c>
      <c r="W436">
        <f t="shared" si="190"/>
        <v>7.3370452601235439</v>
      </c>
      <c r="X436">
        <f t="shared" si="191"/>
        <v>3.9796904817440311</v>
      </c>
      <c r="Y436">
        <f t="shared" si="192"/>
        <v>-29.681133425622612</v>
      </c>
      <c r="Z436">
        <f t="shared" si="193"/>
        <v>-3.9485723807108903</v>
      </c>
      <c r="AA436">
        <f t="shared" si="194"/>
        <v>-0.34624054716168201</v>
      </c>
      <c r="AB436">
        <f t="shared" si="195"/>
        <v>-33.990195520949698</v>
      </c>
      <c r="AC436">
        <v>-1.2216039691491699E-3</v>
      </c>
      <c r="AD436">
        <v>2.3594244132385499E-2</v>
      </c>
      <c r="AE436">
        <v>2.67801712829205</v>
      </c>
      <c r="AF436">
        <v>2</v>
      </c>
      <c r="AG436">
        <v>0</v>
      </c>
      <c r="AH436">
        <f t="shared" si="196"/>
        <v>1</v>
      </c>
      <c r="AI436">
        <f t="shared" si="197"/>
        <v>0</v>
      </c>
      <c r="AJ436">
        <f t="shared" si="198"/>
        <v>51520.174124782054</v>
      </c>
      <c r="AK436">
        <f t="shared" si="199"/>
        <v>-7.45639322580645E-2</v>
      </c>
      <c r="AL436">
        <f t="shared" si="200"/>
        <v>-3.6536326806451601E-2</v>
      </c>
      <c r="AM436">
        <f t="shared" si="201"/>
        <v>0.49</v>
      </c>
      <c r="AN436">
        <f t="shared" si="202"/>
        <v>0.39</v>
      </c>
      <c r="AO436">
        <v>8.5</v>
      </c>
      <c r="AP436">
        <v>0.5</v>
      </c>
      <c r="AQ436" t="s">
        <v>196</v>
      </c>
      <c r="AR436">
        <v>1591816010.14516</v>
      </c>
      <c r="AS436">
        <v>413.85758064516102</v>
      </c>
      <c r="AT436">
        <v>409.982741935484</v>
      </c>
      <c r="AU436">
        <v>33.087125806451603</v>
      </c>
      <c r="AV436">
        <v>32.533958064516099</v>
      </c>
      <c r="AW436">
        <v>999.98</v>
      </c>
      <c r="AX436">
        <v>101.68312903225799</v>
      </c>
      <c r="AY436">
        <v>9.85692193548387E-2</v>
      </c>
      <c r="AZ436">
        <v>39.805703225806496</v>
      </c>
      <c r="BA436">
        <v>39.831951612903197</v>
      </c>
      <c r="BB436">
        <v>40.0960580645161</v>
      </c>
      <c r="BC436">
        <v>0</v>
      </c>
      <c r="BD436">
        <v>0</v>
      </c>
      <c r="BE436">
        <v>9990.7293548387097</v>
      </c>
      <c r="BF436">
        <v>-7.45639322580645E-2</v>
      </c>
      <c r="BG436">
        <v>1.91117E-3</v>
      </c>
      <c r="BH436">
        <v>1591815981.5</v>
      </c>
      <c r="BI436" t="s">
        <v>1207</v>
      </c>
      <c r="BJ436">
        <v>70</v>
      </c>
      <c r="BK436">
        <v>-1.8819999999999999</v>
      </c>
      <c r="BL436">
        <v>0.27100000000000002</v>
      </c>
      <c r="BM436">
        <v>410</v>
      </c>
      <c r="BN436">
        <v>33</v>
      </c>
      <c r="BO436">
        <v>0.32</v>
      </c>
      <c r="BP436">
        <v>0.13</v>
      </c>
      <c r="BQ436">
        <v>3.8833463414634202</v>
      </c>
      <c r="BR436">
        <v>-0.27062383275283097</v>
      </c>
      <c r="BS436">
        <v>3.4956211964510597E-2</v>
      </c>
      <c r="BT436">
        <v>0</v>
      </c>
      <c r="BU436">
        <v>0.55242178048780499</v>
      </c>
      <c r="BV436">
        <v>1.7332306620227299E-2</v>
      </c>
      <c r="BW436">
        <v>2.41408655160574E-3</v>
      </c>
      <c r="BX436">
        <v>1</v>
      </c>
      <c r="BY436">
        <v>1</v>
      </c>
      <c r="BZ436">
        <v>2</v>
      </c>
      <c r="CA436" t="s">
        <v>203</v>
      </c>
      <c r="CB436">
        <v>100</v>
      </c>
      <c r="CC436">
        <v>100</v>
      </c>
      <c r="CD436">
        <v>-1.8819999999999999</v>
      </c>
      <c r="CE436">
        <v>0.27100000000000002</v>
      </c>
      <c r="CF436">
        <v>2</v>
      </c>
      <c r="CG436">
        <v>1035.47</v>
      </c>
      <c r="CH436">
        <v>647.96699999999998</v>
      </c>
      <c r="CI436">
        <v>42.999699999999997</v>
      </c>
      <c r="CJ436">
        <v>39.920999999999999</v>
      </c>
      <c r="CK436">
        <v>30</v>
      </c>
      <c r="CL436">
        <v>39.527900000000002</v>
      </c>
      <c r="CM436">
        <v>39.583300000000001</v>
      </c>
      <c r="CN436">
        <v>31.506499999999999</v>
      </c>
      <c r="CO436">
        <v>-30</v>
      </c>
      <c r="CP436">
        <v>-30</v>
      </c>
      <c r="CQ436">
        <v>43</v>
      </c>
      <c r="CR436">
        <v>410</v>
      </c>
      <c r="CS436">
        <v>20</v>
      </c>
      <c r="CT436">
        <v>98.464799999999997</v>
      </c>
      <c r="CU436">
        <v>98.887100000000004</v>
      </c>
    </row>
    <row r="437" spans="1:99" x14ac:dyDescent="0.25">
      <c r="A437">
        <v>421</v>
      </c>
      <c r="B437">
        <v>1591816023.5</v>
      </c>
      <c r="C437">
        <v>30209</v>
      </c>
      <c r="D437" t="s">
        <v>1210</v>
      </c>
      <c r="E437" t="s">
        <v>1211</v>
      </c>
      <c r="F437">
        <v>1591816014.9354801</v>
      </c>
      <c r="G437">
        <f t="shared" si="174"/>
        <v>6.7481403382375785E-4</v>
      </c>
      <c r="H437">
        <f t="shared" si="175"/>
        <v>-4.8386220359427172</v>
      </c>
      <c r="I437">
        <f t="shared" si="176"/>
        <v>413.84470967741902</v>
      </c>
      <c r="J437">
        <f t="shared" si="177"/>
        <v>845.54927560963824</v>
      </c>
      <c r="K437">
        <f t="shared" si="178"/>
        <v>86.06170599026926</v>
      </c>
      <c r="L437">
        <f t="shared" si="179"/>
        <v>42.121946948872051</v>
      </c>
      <c r="M437">
        <f t="shared" si="180"/>
        <v>1.6403928502751911E-2</v>
      </c>
      <c r="N437">
        <f t="shared" si="181"/>
        <v>2.7908263068095565</v>
      </c>
      <c r="O437">
        <f t="shared" si="182"/>
        <v>1.6350550568384283E-2</v>
      </c>
      <c r="P437">
        <f t="shared" si="183"/>
        <v>1.0223875345676165E-2</v>
      </c>
      <c r="Q437">
        <f t="shared" si="184"/>
        <v>-1.4366686557096773E-2</v>
      </c>
      <c r="R437">
        <f t="shared" si="185"/>
        <v>39.62511166259771</v>
      </c>
      <c r="S437">
        <f t="shared" si="186"/>
        <v>39.830432258064498</v>
      </c>
      <c r="T437">
        <f t="shared" si="187"/>
        <v>7.3467572665010978</v>
      </c>
      <c r="U437">
        <f t="shared" si="188"/>
        <v>45.888969246846933</v>
      </c>
      <c r="V437">
        <f t="shared" si="189"/>
        <v>3.367136740592489</v>
      </c>
      <c r="W437">
        <f t="shared" si="190"/>
        <v>7.3375732683815897</v>
      </c>
      <c r="X437">
        <f t="shared" si="191"/>
        <v>3.9796205259086088</v>
      </c>
      <c r="Y437">
        <f t="shared" si="192"/>
        <v>-29.759298891627722</v>
      </c>
      <c r="Z437">
        <f t="shared" si="193"/>
        <v>-3.5183144932333272</v>
      </c>
      <c r="AA437">
        <f t="shared" si="194"/>
        <v>-0.30845466744522526</v>
      </c>
      <c r="AB437">
        <f t="shared" si="195"/>
        <v>-33.60043473886337</v>
      </c>
      <c r="AC437">
        <v>-1.2219567024270401E-3</v>
      </c>
      <c r="AD437">
        <v>2.3601056876352999E-2</v>
      </c>
      <c r="AE437">
        <v>2.6785036951109098</v>
      </c>
      <c r="AF437">
        <v>1</v>
      </c>
      <c r="AG437">
        <v>0</v>
      </c>
      <c r="AH437">
        <f t="shared" si="196"/>
        <v>1</v>
      </c>
      <c r="AI437">
        <f t="shared" si="197"/>
        <v>0</v>
      </c>
      <c r="AJ437">
        <f t="shared" si="198"/>
        <v>51534.2241113255</v>
      </c>
      <c r="AK437">
        <f t="shared" si="199"/>
        <v>-7.5178893548387096E-2</v>
      </c>
      <c r="AL437">
        <f t="shared" si="200"/>
        <v>-3.6837657838709674E-2</v>
      </c>
      <c r="AM437">
        <f t="shared" si="201"/>
        <v>0.49</v>
      </c>
      <c r="AN437">
        <f t="shared" si="202"/>
        <v>0.39</v>
      </c>
      <c r="AO437">
        <v>8.5</v>
      </c>
      <c r="AP437">
        <v>0.5</v>
      </c>
      <c r="AQ437" t="s">
        <v>196</v>
      </c>
      <c r="AR437">
        <v>1591816014.9354801</v>
      </c>
      <c r="AS437">
        <v>413.84470967741902</v>
      </c>
      <c r="AT437">
        <v>409.96919354838701</v>
      </c>
      <c r="AU437">
        <v>33.081845161290303</v>
      </c>
      <c r="AV437">
        <v>32.527219354838699</v>
      </c>
      <c r="AW437">
        <v>999.98312903225803</v>
      </c>
      <c r="AX437">
        <v>101.683161290323</v>
      </c>
      <c r="AY437">
        <v>9.8850087096774203E-2</v>
      </c>
      <c r="AZ437">
        <v>39.807048387096799</v>
      </c>
      <c r="BA437">
        <v>39.830432258064498</v>
      </c>
      <c r="BB437">
        <v>40.092335483870997</v>
      </c>
      <c r="BC437">
        <v>0</v>
      </c>
      <c r="BD437">
        <v>0</v>
      </c>
      <c r="BE437">
        <v>9993.6109677419408</v>
      </c>
      <c r="BF437">
        <v>-7.5178893548387096E-2</v>
      </c>
      <c r="BG437">
        <v>1.9228835483871001E-3</v>
      </c>
      <c r="BH437">
        <v>1591815981.5</v>
      </c>
      <c r="BI437" t="s">
        <v>1207</v>
      </c>
      <c r="BJ437">
        <v>70</v>
      </c>
      <c r="BK437">
        <v>-1.8819999999999999</v>
      </c>
      <c r="BL437">
        <v>0.27100000000000002</v>
      </c>
      <c r="BM437">
        <v>410</v>
      </c>
      <c r="BN437">
        <v>33</v>
      </c>
      <c r="BO437">
        <v>0.32</v>
      </c>
      <c r="BP437">
        <v>0.13</v>
      </c>
      <c r="BQ437">
        <v>3.8815758536585401</v>
      </c>
      <c r="BR437">
        <v>-1.58523344947889E-2</v>
      </c>
      <c r="BS437">
        <v>3.40703420111843E-2</v>
      </c>
      <c r="BT437">
        <v>1</v>
      </c>
      <c r="BU437">
        <v>0.55393204878048796</v>
      </c>
      <c r="BV437">
        <v>1.3253916376306E-2</v>
      </c>
      <c r="BW437">
        <v>2.0743568259879801E-3</v>
      </c>
      <c r="BX437">
        <v>1</v>
      </c>
      <c r="BY437">
        <v>2</v>
      </c>
      <c r="BZ437">
        <v>2</v>
      </c>
      <c r="CA437" t="s">
        <v>289</v>
      </c>
      <c r="CB437">
        <v>100</v>
      </c>
      <c r="CC437">
        <v>100</v>
      </c>
      <c r="CD437">
        <v>-1.8819999999999999</v>
      </c>
      <c r="CE437">
        <v>0.27100000000000002</v>
      </c>
      <c r="CF437">
        <v>2</v>
      </c>
      <c r="CG437">
        <v>1036.68</v>
      </c>
      <c r="CH437">
        <v>647.94500000000005</v>
      </c>
      <c r="CI437">
        <v>42.999600000000001</v>
      </c>
      <c r="CJ437">
        <v>39.920999999999999</v>
      </c>
      <c r="CK437">
        <v>30</v>
      </c>
      <c r="CL437">
        <v>39.527900000000002</v>
      </c>
      <c r="CM437">
        <v>39.583300000000001</v>
      </c>
      <c r="CN437">
        <v>31.5063</v>
      </c>
      <c r="CO437">
        <v>-30</v>
      </c>
      <c r="CP437">
        <v>-30</v>
      </c>
      <c r="CQ437">
        <v>43</v>
      </c>
      <c r="CR437">
        <v>410</v>
      </c>
      <c r="CS437">
        <v>20</v>
      </c>
      <c r="CT437">
        <v>98.465400000000002</v>
      </c>
      <c r="CU437">
        <v>98.886099999999999</v>
      </c>
    </row>
    <row r="438" spans="1:99" x14ac:dyDescent="0.25">
      <c r="A438">
        <v>422</v>
      </c>
      <c r="B438">
        <v>1591816028.5</v>
      </c>
      <c r="C438">
        <v>30214</v>
      </c>
      <c r="D438" t="s">
        <v>1212</v>
      </c>
      <c r="E438" t="s">
        <v>1213</v>
      </c>
      <c r="F438">
        <v>1591816019.87097</v>
      </c>
      <c r="G438">
        <f t="shared" si="174"/>
        <v>6.7605892179989542E-4</v>
      </c>
      <c r="H438">
        <f t="shared" si="175"/>
        <v>-4.812866345838926</v>
      </c>
      <c r="I438">
        <f t="shared" si="176"/>
        <v>413.83709677419398</v>
      </c>
      <c r="J438">
        <f t="shared" si="177"/>
        <v>842.1576214781237</v>
      </c>
      <c r="K438">
        <f t="shared" si="178"/>
        <v>85.716437646250156</v>
      </c>
      <c r="L438">
        <f t="shared" si="179"/>
        <v>42.121143116997658</v>
      </c>
      <c r="M438">
        <f t="shared" si="180"/>
        <v>1.643850503107281E-2</v>
      </c>
      <c r="N438">
        <f t="shared" si="181"/>
        <v>2.791488989812585</v>
      </c>
      <c r="O438">
        <f t="shared" si="182"/>
        <v>1.6384914914523204E-2</v>
      </c>
      <c r="P438">
        <f t="shared" si="183"/>
        <v>1.024537204087584E-2</v>
      </c>
      <c r="Q438">
        <f t="shared" si="184"/>
        <v>-1.7432974209677425E-2</v>
      </c>
      <c r="R438">
        <f t="shared" si="185"/>
        <v>39.623661597032751</v>
      </c>
      <c r="S438">
        <f t="shared" si="186"/>
        <v>39.826345161290298</v>
      </c>
      <c r="T438">
        <f t="shared" si="187"/>
        <v>7.3451513440255169</v>
      </c>
      <c r="U438">
        <f t="shared" si="188"/>
        <v>45.883187183592582</v>
      </c>
      <c r="V438">
        <f t="shared" si="189"/>
        <v>3.3665079728970979</v>
      </c>
      <c r="W438">
        <f t="shared" si="190"/>
        <v>7.3371275614021227</v>
      </c>
      <c r="X438">
        <f t="shared" si="191"/>
        <v>3.978643371128419</v>
      </c>
      <c r="Y438">
        <f t="shared" si="192"/>
        <v>-29.81419845137539</v>
      </c>
      <c r="Z438">
        <f t="shared" si="193"/>
        <v>-3.0749476596373162</v>
      </c>
      <c r="AA438">
        <f t="shared" si="194"/>
        <v>-0.26951344128320559</v>
      </c>
      <c r="AB438">
        <f t="shared" si="195"/>
        <v>-33.176092526505585</v>
      </c>
      <c r="AC438">
        <v>-1.2224071897287401E-3</v>
      </c>
      <c r="AD438">
        <v>2.3609757656346601E-2</v>
      </c>
      <c r="AE438">
        <v>2.6791249691915402</v>
      </c>
      <c r="AF438">
        <v>3</v>
      </c>
      <c r="AG438">
        <v>0</v>
      </c>
      <c r="AH438">
        <f t="shared" si="196"/>
        <v>1</v>
      </c>
      <c r="AI438">
        <f t="shared" si="197"/>
        <v>0</v>
      </c>
      <c r="AJ438">
        <f t="shared" si="198"/>
        <v>51552.63063080774</v>
      </c>
      <c r="AK438">
        <f t="shared" si="199"/>
        <v>-9.1224354838709706E-2</v>
      </c>
      <c r="AL438">
        <f t="shared" si="200"/>
        <v>-4.4699933870967754E-2</v>
      </c>
      <c r="AM438">
        <f t="shared" si="201"/>
        <v>0.49</v>
      </c>
      <c r="AN438">
        <f t="shared" si="202"/>
        <v>0.39</v>
      </c>
      <c r="AO438">
        <v>8.5</v>
      </c>
      <c r="AP438">
        <v>0.5</v>
      </c>
      <c r="AQ438" t="s">
        <v>196</v>
      </c>
      <c r="AR438">
        <v>1591816019.87097</v>
      </c>
      <c r="AS438">
        <v>413.83709677419398</v>
      </c>
      <c r="AT438">
        <v>409.98393548387099</v>
      </c>
      <c r="AU438">
        <v>33.075690322580598</v>
      </c>
      <c r="AV438">
        <v>32.520041935483903</v>
      </c>
      <c r="AW438">
        <v>999.99054838709696</v>
      </c>
      <c r="AX438">
        <v>101.68293548387101</v>
      </c>
      <c r="AY438">
        <v>9.9005877419354807E-2</v>
      </c>
      <c r="AZ438">
        <v>39.805912903225803</v>
      </c>
      <c r="BA438">
        <v>39.826345161290298</v>
      </c>
      <c r="BB438">
        <v>40.0917903225806</v>
      </c>
      <c r="BC438">
        <v>0</v>
      </c>
      <c r="BD438">
        <v>0</v>
      </c>
      <c r="BE438">
        <v>9997.3174193548402</v>
      </c>
      <c r="BF438">
        <v>-9.1224354838709706E-2</v>
      </c>
      <c r="BG438">
        <v>2.0264580645161299E-3</v>
      </c>
      <c r="BH438">
        <v>1591815981.5</v>
      </c>
      <c r="BI438" t="s">
        <v>1207</v>
      </c>
      <c r="BJ438">
        <v>70</v>
      </c>
      <c r="BK438">
        <v>-1.8819999999999999</v>
      </c>
      <c r="BL438">
        <v>0.27100000000000002</v>
      </c>
      <c r="BM438">
        <v>410</v>
      </c>
      <c r="BN438">
        <v>33</v>
      </c>
      <c r="BO438">
        <v>0.32</v>
      </c>
      <c r="BP438">
        <v>0.13</v>
      </c>
      <c r="BQ438">
        <v>3.85864390243903</v>
      </c>
      <c r="BR438">
        <v>-0.178826132404237</v>
      </c>
      <c r="BS438">
        <v>4.4133454424111401E-2</v>
      </c>
      <c r="BT438">
        <v>0</v>
      </c>
      <c r="BU438">
        <v>0.55540682926829299</v>
      </c>
      <c r="BV438">
        <v>1.0824501742169101E-2</v>
      </c>
      <c r="BW438">
        <v>1.8571422171586899E-3</v>
      </c>
      <c r="BX438">
        <v>1</v>
      </c>
      <c r="BY438">
        <v>1</v>
      </c>
      <c r="BZ438">
        <v>2</v>
      </c>
      <c r="CA438" t="s">
        <v>203</v>
      </c>
      <c r="CB438">
        <v>100</v>
      </c>
      <c r="CC438">
        <v>100</v>
      </c>
      <c r="CD438">
        <v>-1.8819999999999999</v>
      </c>
      <c r="CE438">
        <v>0.27100000000000002</v>
      </c>
      <c r="CF438">
        <v>2</v>
      </c>
      <c r="CG438">
        <v>1034.6400000000001</v>
      </c>
      <c r="CH438">
        <v>647.85400000000004</v>
      </c>
      <c r="CI438">
        <v>42.999600000000001</v>
      </c>
      <c r="CJ438">
        <v>39.917099999999998</v>
      </c>
      <c r="CK438">
        <v>30</v>
      </c>
      <c r="CL438">
        <v>39.526499999999999</v>
      </c>
      <c r="CM438">
        <v>39.583300000000001</v>
      </c>
      <c r="CN438">
        <v>31.503499999999999</v>
      </c>
      <c r="CO438">
        <v>-30</v>
      </c>
      <c r="CP438">
        <v>-30</v>
      </c>
      <c r="CQ438">
        <v>43</v>
      </c>
      <c r="CR438">
        <v>410</v>
      </c>
      <c r="CS438">
        <v>20</v>
      </c>
      <c r="CT438">
        <v>98.466800000000006</v>
      </c>
      <c r="CU438">
        <v>98.885199999999998</v>
      </c>
    </row>
    <row r="439" spans="1:99" x14ac:dyDescent="0.25">
      <c r="A439">
        <v>423</v>
      </c>
      <c r="B439">
        <v>1591816033.5</v>
      </c>
      <c r="C439">
        <v>30219</v>
      </c>
      <c r="D439" t="s">
        <v>1214</v>
      </c>
      <c r="E439" t="s">
        <v>1215</v>
      </c>
      <c r="F439">
        <v>1591816024.87097</v>
      </c>
      <c r="G439">
        <f t="shared" si="174"/>
        <v>6.7741289724497467E-4</v>
      </c>
      <c r="H439">
        <f t="shared" si="175"/>
        <v>-4.8118425885858969</v>
      </c>
      <c r="I439">
        <f t="shared" si="176"/>
        <v>413.84664516128998</v>
      </c>
      <c r="J439">
        <f t="shared" si="177"/>
        <v>841.05861241198795</v>
      </c>
      <c r="K439">
        <f t="shared" si="178"/>
        <v>85.604231918891358</v>
      </c>
      <c r="L439">
        <f t="shared" si="179"/>
        <v>42.121944497595223</v>
      </c>
      <c r="M439">
        <f t="shared" si="180"/>
        <v>1.6475608907469508E-2</v>
      </c>
      <c r="N439">
        <f t="shared" si="181"/>
        <v>2.7916808603321237</v>
      </c>
      <c r="O439">
        <f t="shared" si="182"/>
        <v>1.6421780712393995E-2</v>
      </c>
      <c r="P439">
        <f t="shared" si="183"/>
        <v>1.0268434458113596E-2</v>
      </c>
      <c r="Q439">
        <f t="shared" si="184"/>
        <v>-1.7683888509677403E-2</v>
      </c>
      <c r="R439">
        <f t="shared" si="185"/>
        <v>39.617044640123822</v>
      </c>
      <c r="S439">
        <f t="shared" si="186"/>
        <v>39.822216129032299</v>
      </c>
      <c r="T439">
        <f t="shared" si="187"/>
        <v>7.3435292530519707</v>
      </c>
      <c r="U439">
        <f t="shared" si="188"/>
        <v>45.889411734979205</v>
      </c>
      <c r="V439">
        <f t="shared" si="189"/>
        <v>3.3658370365897312</v>
      </c>
      <c r="W439">
        <f t="shared" si="190"/>
        <v>7.3346702634327334</v>
      </c>
      <c r="X439">
        <f t="shared" si="191"/>
        <v>3.9776922164622395</v>
      </c>
      <c r="Y439">
        <f t="shared" si="192"/>
        <v>-29.873908768503384</v>
      </c>
      <c r="Z439">
        <f t="shared" si="193"/>
        <v>-3.3960747235680215</v>
      </c>
      <c r="AA439">
        <f t="shared" si="194"/>
        <v>-0.29762434399636345</v>
      </c>
      <c r="AB439">
        <f t="shared" si="195"/>
        <v>-33.585291724577445</v>
      </c>
      <c r="AC439">
        <v>-1.2225376414022799E-3</v>
      </c>
      <c r="AD439">
        <v>2.3612277219732799E-2</v>
      </c>
      <c r="AE439">
        <v>2.6793048485557098</v>
      </c>
      <c r="AF439">
        <v>2</v>
      </c>
      <c r="AG439">
        <v>0</v>
      </c>
      <c r="AH439">
        <f t="shared" si="196"/>
        <v>1</v>
      </c>
      <c r="AI439">
        <f t="shared" si="197"/>
        <v>0</v>
      </c>
      <c r="AJ439">
        <f t="shared" si="198"/>
        <v>51558.926257897772</v>
      </c>
      <c r="AK439">
        <f t="shared" si="199"/>
        <v>-9.2537354838709604E-2</v>
      </c>
      <c r="AL439">
        <f t="shared" si="200"/>
        <v>-4.5343303870967702E-2</v>
      </c>
      <c r="AM439">
        <f t="shared" si="201"/>
        <v>0.49</v>
      </c>
      <c r="AN439">
        <f t="shared" si="202"/>
        <v>0.39</v>
      </c>
      <c r="AO439">
        <v>8.5</v>
      </c>
      <c r="AP439">
        <v>0.5</v>
      </c>
      <c r="AQ439" t="s">
        <v>196</v>
      </c>
      <c r="AR439">
        <v>1591816024.87097</v>
      </c>
      <c r="AS439">
        <v>413.84664516128998</v>
      </c>
      <c r="AT439">
        <v>409.99483870967703</v>
      </c>
      <c r="AU439">
        <v>33.069232258064503</v>
      </c>
      <c r="AV439">
        <v>32.512467741935502</v>
      </c>
      <c r="AW439">
        <v>999.99129032258099</v>
      </c>
      <c r="AX439">
        <v>101.682290322581</v>
      </c>
      <c r="AY439">
        <v>9.9239116129032301E-2</v>
      </c>
      <c r="AZ439">
        <v>39.799651612903197</v>
      </c>
      <c r="BA439">
        <v>39.822216129032299</v>
      </c>
      <c r="BB439">
        <v>40.089780645161298</v>
      </c>
      <c r="BC439">
        <v>0</v>
      </c>
      <c r="BD439">
        <v>0</v>
      </c>
      <c r="BE439">
        <v>9998.4477419354807</v>
      </c>
      <c r="BF439">
        <v>-9.2537354838709604E-2</v>
      </c>
      <c r="BG439">
        <v>2.13743096774194E-3</v>
      </c>
      <c r="BH439">
        <v>1591815981.5</v>
      </c>
      <c r="BI439" t="s">
        <v>1207</v>
      </c>
      <c r="BJ439">
        <v>70</v>
      </c>
      <c r="BK439">
        <v>-1.8819999999999999</v>
      </c>
      <c r="BL439">
        <v>0.27100000000000002</v>
      </c>
      <c r="BM439">
        <v>410</v>
      </c>
      <c r="BN439">
        <v>33</v>
      </c>
      <c r="BO439">
        <v>0.32</v>
      </c>
      <c r="BP439">
        <v>0.13</v>
      </c>
      <c r="BQ439">
        <v>3.84782414634146</v>
      </c>
      <c r="BR439">
        <v>-0.13804181184668499</v>
      </c>
      <c r="BS439">
        <v>4.4799447893789299E-2</v>
      </c>
      <c r="BT439">
        <v>0</v>
      </c>
      <c r="BU439">
        <v>0.55637046341463403</v>
      </c>
      <c r="BV439">
        <v>1.85719651567956E-2</v>
      </c>
      <c r="BW439">
        <v>2.3204923478577499E-3</v>
      </c>
      <c r="BX439">
        <v>1</v>
      </c>
      <c r="BY439">
        <v>1</v>
      </c>
      <c r="BZ439">
        <v>2</v>
      </c>
      <c r="CA439" t="s">
        <v>203</v>
      </c>
      <c r="CB439">
        <v>100</v>
      </c>
      <c r="CC439">
        <v>100</v>
      </c>
      <c r="CD439">
        <v>-1.8819999999999999</v>
      </c>
      <c r="CE439">
        <v>0.27100000000000002</v>
      </c>
      <c r="CF439">
        <v>2</v>
      </c>
      <c r="CG439">
        <v>1035.6099999999999</v>
      </c>
      <c r="CH439">
        <v>647.84699999999998</v>
      </c>
      <c r="CI439">
        <v>42.999400000000001</v>
      </c>
      <c r="CJ439">
        <v>39.917099999999998</v>
      </c>
      <c r="CK439">
        <v>29.9999</v>
      </c>
      <c r="CL439">
        <v>39.524000000000001</v>
      </c>
      <c r="CM439">
        <v>39.580199999999998</v>
      </c>
      <c r="CN439">
        <v>31.5059</v>
      </c>
      <c r="CO439">
        <v>-30</v>
      </c>
      <c r="CP439">
        <v>-30</v>
      </c>
      <c r="CQ439">
        <v>43</v>
      </c>
      <c r="CR439">
        <v>410</v>
      </c>
      <c r="CS439">
        <v>20</v>
      </c>
      <c r="CT439">
        <v>98.466300000000004</v>
      </c>
      <c r="CU439">
        <v>98.8874</v>
      </c>
    </row>
    <row r="440" spans="1:99" x14ac:dyDescent="0.25">
      <c r="A440">
        <v>424</v>
      </c>
      <c r="B440">
        <v>1591816038.5</v>
      </c>
      <c r="C440">
        <v>30224</v>
      </c>
      <c r="D440" t="s">
        <v>1216</v>
      </c>
      <c r="E440" t="s">
        <v>1217</v>
      </c>
      <c r="F440">
        <v>1591816029.87097</v>
      </c>
      <c r="G440">
        <f t="shared" si="174"/>
        <v>6.7877900118265468E-4</v>
      </c>
      <c r="H440">
        <f t="shared" si="175"/>
        <v>-4.7893776102397156</v>
      </c>
      <c r="I440">
        <f t="shared" si="176"/>
        <v>413.83977419354801</v>
      </c>
      <c r="J440">
        <f t="shared" si="177"/>
        <v>837.78417391817322</v>
      </c>
      <c r="K440">
        <f t="shared" si="178"/>
        <v>85.270871841911813</v>
      </c>
      <c r="L440">
        <f t="shared" si="179"/>
        <v>42.12120429931921</v>
      </c>
      <c r="M440">
        <f t="shared" si="180"/>
        <v>1.6518638720879563E-2</v>
      </c>
      <c r="N440">
        <f t="shared" si="181"/>
        <v>2.7932103887017976</v>
      </c>
      <c r="O440">
        <f t="shared" si="182"/>
        <v>1.6464559012707186E-2</v>
      </c>
      <c r="P440">
        <f t="shared" si="183"/>
        <v>1.0295193394220961E-2</v>
      </c>
      <c r="Q440">
        <f t="shared" si="184"/>
        <v>-1.7291877065806451E-2</v>
      </c>
      <c r="R440">
        <f t="shared" si="185"/>
        <v>39.608050537513378</v>
      </c>
      <c r="S440">
        <f t="shared" si="186"/>
        <v>39.814535483870998</v>
      </c>
      <c r="T440">
        <f t="shared" si="187"/>
        <v>7.3405127364123715</v>
      </c>
      <c r="U440">
        <f t="shared" si="188"/>
        <v>45.900510318689143</v>
      </c>
      <c r="V440">
        <f t="shared" si="189"/>
        <v>3.3650809172230676</v>
      </c>
      <c r="W440">
        <f t="shared" si="190"/>
        <v>7.3312494651130704</v>
      </c>
      <c r="X440">
        <f t="shared" si="191"/>
        <v>3.9754318191893039</v>
      </c>
      <c r="Y440">
        <f t="shared" si="192"/>
        <v>-29.934153952155071</v>
      </c>
      <c r="Z440">
        <f t="shared" si="193"/>
        <v>-3.5543521463507615</v>
      </c>
      <c r="AA440">
        <f t="shared" si="194"/>
        <v>-0.31130036744326151</v>
      </c>
      <c r="AB440">
        <f t="shared" si="195"/>
        <v>-33.817098343014898</v>
      </c>
      <c r="AC440">
        <v>-1.2235778712534899E-3</v>
      </c>
      <c r="AD440">
        <v>2.36323683766732E-2</v>
      </c>
      <c r="AE440">
        <v>2.6807387586981402</v>
      </c>
      <c r="AF440">
        <v>3</v>
      </c>
      <c r="AG440">
        <v>0</v>
      </c>
      <c r="AH440">
        <f t="shared" si="196"/>
        <v>1</v>
      </c>
      <c r="AI440">
        <f t="shared" si="197"/>
        <v>0</v>
      </c>
      <c r="AJ440">
        <f t="shared" si="198"/>
        <v>51602.433632700042</v>
      </c>
      <c r="AK440">
        <f t="shared" si="199"/>
        <v>-9.0486012903225804E-2</v>
      </c>
      <c r="AL440">
        <f t="shared" si="200"/>
        <v>-4.4338146322580645E-2</v>
      </c>
      <c r="AM440">
        <f t="shared" si="201"/>
        <v>0.49</v>
      </c>
      <c r="AN440">
        <f t="shared" si="202"/>
        <v>0.39</v>
      </c>
      <c r="AO440">
        <v>8.5</v>
      </c>
      <c r="AP440">
        <v>0.5</v>
      </c>
      <c r="AQ440" t="s">
        <v>196</v>
      </c>
      <c r="AR440">
        <v>1591816029.87097</v>
      </c>
      <c r="AS440">
        <v>413.83977419354801</v>
      </c>
      <c r="AT440">
        <v>410.00754838709702</v>
      </c>
      <c r="AU440">
        <v>33.061835483871</v>
      </c>
      <c r="AV440">
        <v>32.503945161290297</v>
      </c>
      <c r="AW440">
        <v>999.99354838709701</v>
      </c>
      <c r="AX440">
        <v>101.682064516129</v>
      </c>
      <c r="AY440">
        <v>9.9366187096774194E-2</v>
      </c>
      <c r="AZ440">
        <v>39.790932258064501</v>
      </c>
      <c r="BA440">
        <v>39.814535483870998</v>
      </c>
      <c r="BB440">
        <v>40.085629032258097</v>
      </c>
      <c r="BC440">
        <v>0</v>
      </c>
      <c r="BD440">
        <v>0</v>
      </c>
      <c r="BE440">
        <v>10006.9774193548</v>
      </c>
      <c r="BF440">
        <v>-9.0486012903225804E-2</v>
      </c>
      <c r="BG440">
        <v>2.2484038709677402E-3</v>
      </c>
      <c r="BH440">
        <v>1591815981.5</v>
      </c>
      <c r="BI440" t="s">
        <v>1207</v>
      </c>
      <c r="BJ440">
        <v>70</v>
      </c>
      <c r="BK440">
        <v>-1.8819999999999999</v>
      </c>
      <c r="BL440">
        <v>0.27100000000000002</v>
      </c>
      <c r="BM440">
        <v>410</v>
      </c>
      <c r="BN440">
        <v>33</v>
      </c>
      <c r="BO440">
        <v>0.32</v>
      </c>
      <c r="BP440">
        <v>0.13</v>
      </c>
      <c r="BQ440">
        <v>3.8461814634146299</v>
      </c>
      <c r="BR440">
        <v>-0.24023602787468201</v>
      </c>
      <c r="BS440">
        <v>4.4648031751935401E-2</v>
      </c>
      <c r="BT440">
        <v>0</v>
      </c>
      <c r="BU440">
        <v>0.557254853658537</v>
      </c>
      <c r="BV440">
        <v>1.04654425087115E-2</v>
      </c>
      <c r="BW440">
        <v>1.78590872627471E-3</v>
      </c>
      <c r="BX440">
        <v>1</v>
      </c>
      <c r="BY440">
        <v>1</v>
      </c>
      <c r="BZ440">
        <v>2</v>
      </c>
      <c r="CA440" t="s">
        <v>203</v>
      </c>
      <c r="CB440">
        <v>100</v>
      </c>
      <c r="CC440">
        <v>100</v>
      </c>
      <c r="CD440">
        <v>-1.8819999999999999</v>
      </c>
      <c r="CE440">
        <v>0.27100000000000002</v>
      </c>
      <c r="CF440">
        <v>2</v>
      </c>
      <c r="CG440">
        <v>1035.03</v>
      </c>
      <c r="CH440">
        <v>647.92899999999997</v>
      </c>
      <c r="CI440">
        <v>42.999299999999998</v>
      </c>
      <c r="CJ440">
        <v>39.917099999999998</v>
      </c>
      <c r="CK440">
        <v>29.9999</v>
      </c>
      <c r="CL440">
        <v>39.523600000000002</v>
      </c>
      <c r="CM440">
        <v>39.5794</v>
      </c>
      <c r="CN440">
        <v>31.504999999999999</v>
      </c>
      <c r="CO440">
        <v>-30</v>
      </c>
      <c r="CP440">
        <v>-30</v>
      </c>
      <c r="CQ440">
        <v>43</v>
      </c>
      <c r="CR440">
        <v>410</v>
      </c>
      <c r="CS440">
        <v>20</v>
      </c>
      <c r="CT440">
        <v>98.466899999999995</v>
      </c>
      <c r="CU440">
        <v>98.888199999999998</v>
      </c>
    </row>
    <row r="441" spans="1:99" x14ac:dyDescent="0.25">
      <c r="A441">
        <v>425</v>
      </c>
      <c r="B441">
        <v>1591816256</v>
      </c>
      <c r="C441">
        <v>30441.5</v>
      </c>
      <c r="D441" t="s">
        <v>1219</v>
      </c>
      <c r="E441" t="s">
        <v>1220</v>
      </c>
      <c r="F441">
        <v>1591816248</v>
      </c>
      <c r="G441">
        <f t="shared" si="174"/>
        <v>3.0176379588698444E-4</v>
      </c>
      <c r="H441">
        <f t="shared" si="175"/>
        <v>-3.0859287309910002</v>
      </c>
      <c r="I441">
        <f t="shared" si="176"/>
        <v>414.320032258065</v>
      </c>
      <c r="J441">
        <f t="shared" si="177"/>
        <v>1049.1554505666145</v>
      </c>
      <c r="K441">
        <f t="shared" si="178"/>
        <v>106.7681353411066</v>
      </c>
      <c r="L441">
        <f t="shared" si="179"/>
        <v>42.163606217524993</v>
      </c>
      <c r="M441">
        <f t="shared" si="180"/>
        <v>7.230049025763457E-3</v>
      </c>
      <c r="N441">
        <f t="shared" si="181"/>
        <v>2.7636394789536842</v>
      </c>
      <c r="O441">
        <f t="shared" si="182"/>
        <v>7.2195572868392361E-3</v>
      </c>
      <c r="P441">
        <f t="shared" si="183"/>
        <v>4.5131646564119535E-3</v>
      </c>
      <c r="Q441">
        <f t="shared" si="184"/>
        <v>-1.4569983052258073E-2</v>
      </c>
      <c r="R441">
        <f t="shared" si="185"/>
        <v>39.710984066030548</v>
      </c>
      <c r="S441">
        <f t="shared" si="186"/>
        <v>39.8470612903226</v>
      </c>
      <c r="T441">
        <f t="shared" si="187"/>
        <v>7.3532943676768765</v>
      </c>
      <c r="U441">
        <f t="shared" si="188"/>
        <v>45.318428337270987</v>
      </c>
      <c r="V441">
        <f t="shared" si="189"/>
        <v>3.3227975500426563</v>
      </c>
      <c r="W441">
        <f t="shared" si="190"/>
        <v>7.3321111785112505</v>
      </c>
      <c r="X441">
        <f t="shared" si="191"/>
        <v>4.0304968176342202</v>
      </c>
      <c r="Y441">
        <f t="shared" si="192"/>
        <v>-13.307783398616014</v>
      </c>
      <c r="Z441">
        <f t="shared" si="193"/>
        <v>-8.0355468091663802</v>
      </c>
      <c r="AA441">
        <f t="shared" si="194"/>
        <v>-0.71142511009295117</v>
      </c>
      <c r="AB441">
        <f t="shared" si="195"/>
        <v>-22.069325300927602</v>
      </c>
      <c r="AC441">
        <v>-1.22250330109364E-3</v>
      </c>
      <c r="AD441">
        <v>2.3611613965809099E-2</v>
      </c>
      <c r="AE441">
        <v>2.6792574980667898</v>
      </c>
      <c r="AF441">
        <v>3</v>
      </c>
      <c r="AG441">
        <v>0</v>
      </c>
      <c r="AH441">
        <f t="shared" si="196"/>
        <v>1</v>
      </c>
      <c r="AI441">
        <f t="shared" si="197"/>
        <v>0</v>
      </c>
      <c r="AJ441">
        <f t="shared" si="198"/>
        <v>51558.332973382792</v>
      </c>
      <c r="AK441">
        <f t="shared" si="199"/>
        <v>-7.6242716129032301E-2</v>
      </c>
      <c r="AL441">
        <f t="shared" si="200"/>
        <v>-3.7358930903225826E-2</v>
      </c>
      <c r="AM441">
        <f t="shared" si="201"/>
        <v>0.49</v>
      </c>
      <c r="AN441">
        <f t="shared" si="202"/>
        <v>0.39</v>
      </c>
      <c r="AO441">
        <v>14.58</v>
      </c>
      <c r="AP441">
        <v>0.5</v>
      </c>
      <c r="AQ441" t="s">
        <v>196</v>
      </c>
      <c r="AR441">
        <v>1591816248</v>
      </c>
      <c r="AS441">
        <v>414.320032258065</v>
      </c>
      <c r="AT441">
        <v>410.00306451612897</v>
      </c>
      <c r="AU441">
        <v>32.651419354838701</v>
      </c>
      <c r="AV441">
        <v>32.225816129032303</v>
      </c>
      <c r="AW441">
        <v>1000.00632258065</v>
      </c>
      <c r="AX441">
        <v>101.66880645161299</v>
      </c>
      <c r="AY441">
        <v>9.69855322580645E-2</v>
      </c>
      <c r="AZ441">
        <v>39.793129032258101</v>
      </c>
      <c r="BA441">
        <v>39.8470612903226</v>
      </c>
      <c r="BB441">
        <v>39.841887096774201</v>
      </c>
      <c r="BC441">
        <v>0</v>
      </c>
      <c r="BD441">
        <v>0</v>
      </c>
      <c r="BE441">
        <v>9999.4929032258096</v>
      </c>
      <c r="BF441">
        <v>-7.6242716129032301E-2</v>
      </c>
      <c r="BG441">
        <v>1.9253493548387101E-3</v>
      </c>
      <c r="BH441">
        <v>1591816235</v>
      </c>
      <c r="BI441" t="s">
        <v>1221</v>
      </c>
      <c r="BJ441">
        <v>71</v>
      </c>
      <c r="BK441">
        <v>-1.903</v>
      </c>
      <c r="BL441">
        <v>0.26900000000000002</v>
      </c>
      <c r="BM441">
        <v>410</v>
      </c>
      <c r="BN441">
        <v>32</v>
      </c>
      <c r="BO441">
        <v>0.27</v>
      </c>
      <c r="BP441">
        <v>0.21</v>
      </c>
      <c r="BQ441">
        <v>3.5161046026829301</v>
      </c>
      <c r="BR441">
        <v>11.077351682508199</v>
      </c>
      <c r="BS441">
        <v>1.4918345862129301</v>
      </c>
      <c r="BT441">
        <v>0</v>
      </c>
      <c r="BU441">
        <v>0.34713754707317102</v>
      </c>
      <c r="BV441">
        <v>1.10000907595814</v>
      </c>
      <c r="BW441">
        <v>0.146270178821163</v>
      </c>
      <c r="BX441">
        <v>0</v>
      </c>
      <c r="BY441">
        <v>0</v>
      </c>
      <c r="BZ441">
        <v>2</v>
      </c>
      <c r="CA441" t="s">
        <v>198</v>
      </c>
      <c r="CB441">
        <v>100</v>
      </c>
      <c r="CC441">
        <v>100</v>
      </c>
      <c r="CD441">
        <v>-1.903</v>
      </c>
      <c r="CE441">
        <v>0.26900000000000002</v>
      </c>
      <c r="CF441">
        <v>2</v>
      </c>
      <c r="CG441">
        <v>1034.6099999999999</v>
      </c>
      <c r="CH441">
        <v>647.88400000000001</v>
      </c>
      <c r="CI441">
        <v>42.999699999999997</v>
      </c>
      <c r="CJ441">
        <v>39.859299999999998</v>
      </c>
      <c r="CK441">
        <v>30</v>
      </c>
      <c r="CL441">
        <v>39.473999999999997</v>
      </c>
      <c r="CM441">
        <v>39.529400000000003</v>
      </c>
      <c r="CN441">
        <v>31.505099999999999</v>
      </c>
      <c r="CO441">
        <v>-30</v>
      </c>
      <c r="CP441">
        <v>-30</v>
      </c>
      <c r="CQ441">
        <v>43</v>
      </c>
      <c r="CR441">
        <v>410</v>
      </c>
      <c r="CS441">
        <v>20</v>
      </c>
      <c r="CT441">
        <v>98.4953</v>
      </c>
      <c r="CU441">
        <v>98.896299999999997</v>
      </c>
    </row>
    <row r="442" spans="1:99" x14ac:dyDescent="0.25">
      <c r="A442">
        <v>426</v>
      </c>
      <c r="B442">
        <v>1591816261</v>
      </c>
      <c r="C442">
        <v>30446.5</v>
      </c>
      <c r="D442" t="s">
        <v>1222</v>
      </c>
      <c r="E442" t="s">
        <v>1223</v>
      </c>
      <c r="F442">
        <v>1591816252.64516</v>
      </c>
      <c r="G442">
        <f t="shared" si="174"/>
        <v>3.0189935168395898E-4</v>
      </c>
      <c r="H442">
        <f t="shared" si="175"/>
        <v>-3.0775009349231155</v>
      </c>
      <c r="I442">
        <f t="shared" si="176"/>
        <v>414.303612903226</v>
      </c>
      <c r="J442">
        <f t="shared" si="177"/>
        <v>1046.8018593086865</v>
      </c>
      <c r="K442">
        <f t="shared" si="178"/>
        <v>106.52853350650092</v>
      </c>
      <c r="L442">
        <f t="shared" si="179"/>
        <v>42.161900952461799</v>
      </c>
      <c r="M442">
        <f t="shared" si="180"/>
        <v>7.236081882692931E-3</v>
      </c>
      <c r="N442">
        <f t="shared" si="181"/>
        <v>2.7635428786692948</v>
      </c>
      <c r="O442">
        <f t="shared" si="182"/>
        <v>7.2255722745121218E-3</v>
      </c>
      <c r="P442">
        <f t="shared" si="183"/>
        <v>4.5169256258939094E-3</v>
      </c>
      <c r="Q442">
        <f t="shared" si="184"/>
        <v>-1.4428679397096774E-2</v>
      </c>
      <c r="R442">
        <f t="shared" si="185"/>
        <v>39.7088614335931</v>
      </c>
      <c r="S442">
        <f t="shared" si="186"/>
        <v>39.842199999999998</v>
      </c>
      <c r="T442">
        <f t="shared" si="187"/>
        <v>7.3513828062876438</v>
      </c>
      <c r="U442">
        <f t="shared" si="188"/>
        <v>45.317883003294547</v>
      </c>
      <c r="V442">
        <f t="shared" si="189"/>
        <v>3.3223871245879053</v>
      </c>
      <c r="W442">
        <f t="shared" si="190"/>
        <v>7.3312937507393547</v>
      </c>
      <c r="X442">
        <f t="shared" si="191"/>
        <v>4.0289956816997385</v>
      </c>
      <c r="Y442">
        <f t="shared" si="192"/>
        <v>-13.313761409262591</v>
      </c>
      <c r="Z442">
        <f t="shared" si="193"/>
        <v>-7.6214634362461133</v>
      </c>
      <c r="AA442">
        <f t="shared" si="194"/>
        <v>-0.67476545716478431</v>
      </c>
      <c r="AB442">
        <f t="shared" si="195"/>
        <v>-21.624418982070587</v>
      </c>
      <c r="AC442">
        <v>-1.22243658461261E-3</v>
      </c>
      <c r="AD442">
        <v>2.3610325393587001E-2</v>
      </c>
      <c r="AE442">
        <v>2.6791655028160402</v>
      </c>
      <c r="AF442">
        <v>2</v>
      </c>
      <c r="AG442">
        <v>0</v>
      </c>
      <c r="AH442">
        <f t="shared" si="196"/>
        <v>1</v>
      </c>
      <c r="AI442">
        <f t="shared" si="197"/>
        <v>0</v>
      </c>
      <c r="AJ442">
        <f t="shared" si="198"/>
        <v>51555.964304341658</v>
      </c>
      <c r="AK442">
        <f t="shared" si="199"/>
        <v>-7.5503293548387099E-2</v>
      </c>
      <c r="AL442">
        <f t="shared" si="200"/>
        <v>-3.6996613838709676E-2</v>
      </c>
      <c r="AM442">
        <f t="shared" si="201"/>
        <v>0.49</v>
      </c>
      <c r="AN442">
        <f t="shared" si="202"/>
        <v>0.39</v>
      </c>
      <c r="AO442">
        <v>14.58</v>
      </c>
      <c r="AP442">
        <v>0.5</v>
      </c>
      <c r="AQ442" t="s">
        <v>196</v>
      </c>
      <c r="AR442">
        <v>1591816252.64516</v>
      </c>
      <c r="AS442">
        <v>414.303612903226</v>
      </c>
      <c r="AT442">
        <v>409.99887096774199</v>
      </c>
      <c r="AU442">
        <v>32.647412903225799</v>
      </c>
      <c r="AV442">
        <v>32.221603225806398</v>
      </c>
      <c r="AW442">
        <v>999.97461290322599</v>
      </c>
      <c r="AX442">
        <v>101.668161290323</v>
      </c>
      <c r="AY442">
        <v>9.7547816129032294E-2</v>
      </c>
      <c r="AZ442">
        <v>39.791045161290299</v>
      </c>
      <c r="BA442">
        <v>39.842199999999998</v>
      </c>
      <c r="BB442">
        <v>39.8369322580645</v>
      </c>
      <c r="BC442">
        <v>0</v>
      </c>
      <c r="BD442">
        <v>0</v>
      </c>
      <c r="BE442">
        <v>9999.0106451612901</v>
      </c>
      <c r="BF442">
        <v>-7.5503293548387099E-2</v>
      </c>
      <c r="BG442">
        <v>1.91117E-3</v>
      </c>
      <c r="BH442">
        <v>1591816235</v>
      </c>
      <c r="BI442" t="s">
        <v>1221</v>
      </c>
      <c r="BJ442">
        <v>71</v>
      </c>
      <c r="BK442">
        <v>-1.903</v>
      </c>
      <c r="BL442">
        <v>0.26900000000000002</v>
      </c>
      <c r="BM442">
        <v>410</v>
      </c>
      <c r="BN442">
        <v>32</v>
      </c>
      <c r="BO442">
        <v>0.27</v>
      </c>
      <c r="BP442">
        <v>0.21</v>
      </c>
      <c r="BQ442">
        <v>4.3063431707317097</v>
      </c>
      <c r="BR442">
        <v>0.142603066202066</v>
      </c>
      <c r="BS442">
        <v>9.9568431436509799E-2</v>
      </c>
      <c r="BT442">
        <v>0</v>
      </c>
      <c r="BU442">
        <v>0.424430536585366</v>
      </c>
      <c r="BV442">
        <v>2.6131087108010102E-2</v>
      </c>
      <c r="BW442">
        <v>8.87248682684646E-3</v>
      </c>
      <c r="BX442">
        <v>1</v>
      </c>
      <c r="BY442">
        <v>1</v>
      </c>
      <c r="BZ442">
        <v>2</v>
      </c>
      <c r="CA442" t="s">
        <v>203</v>
      </c>
      <c r="CB442">
        <v>100</v>
      </c>
      <c r="CC442">
        <v>100</v>
      </c>
      <c r="CD442">
        <v>-1.903</v>
      </c>
      <c r="CE442">
        <v>0.26900000000000002</v>
      </c>
      <c r="CF442">
        <v>2</v>
      </c>
      <c r="CG442">
        <v>1036.18</v>
      </c>
      <c r="CH442">
        <v>647.92899999999997</v>
      </c>
      <c r="CI442">
        <v>42.9998</v>
      </c>
      <c r="CJ442">
        <v>39.8581</v>
      </c>
      <c r="CK442">
        <v>30.0001</v>
      </c>
      <c r="CL442">
        <v>39.472299999999997</v>
      </c>
      <c r="CM442">
        <v>39.529400000000003</v>
      </c>
      <c r="CN442">
        <v>31.5045</v>
      </c>
      <c r="CO442">
        <v>-30</v>
      </c>
      <c r="CP442">
        <v>-30</v>
      </c>
      <c r="CQ442">
        <v>43</v>
      </c>
      <c r="CR442">
        <v>410</v>
      </c>
      <c r="CS442">
        <v>20</v>
      </c>
      <c r="CT442">
        <v>98.495199999999997</v>
      </c>
      <c r="CU442">
        <v>98.898499999999999</v>
      </c>
    </row>
    <row r="443" spans="1:99" x14ac:dyDescent="0.25">
      <c r="A443">
        <v>427</v>
      </c>
      <c r="B443">
        <v>1591816266</v>
      </c>
      <c r="C443">
        <v>30451.5</v>
      </c>
      <c r="D443" t="s">
        <v>1224</v>
      </c>
      <c r="E443" t="s">
        <v>1225</v>
      </c>
      <c r="F443">
        <v>1591816257.4354801</v>
      </c>
      <c r="G443">
        <f t="shared" si="174"/>
        <v>3.0277811331313678E-4</v>
      </c>
      <c r="H443">
        <f t="shared" si="175"/>
        <v>-3.0760843528708102</v>
      </c>
      <c r="I443">
        <f t="shared" si="176"/>
        <v>414.29087096774202</v>
      </c>
      <c r="J443">
        <f t="shared" si="177"/>
        <v>1044.3643084964467</v>
      </c>
      <c r="K443">
        <f t="shared" si="178"/>
        <v>106.28021489171059</v>
      </c>
      <c r="L443">
        <f t="shared" si="179"/>
        <v>42.160501307743964</v>
      </c>
      <c r="M443">
        <f t="shared" si="180"/>
        <v>7.2596670643171757E-3</v>
      </c>
      <c r="N443">
        <f t="shared" si="181"/>
        <v>2.7638882415924275</v>
      </c>
      <c r="O443">
        <f t="shared" si="182"/>
        <v>7.2490902085487986E-3</v>
      </c>
      <c r="P443">
        <f t="shared" si="183"/>
        <v>4.5316303643326171E-3</v>
      </c>
      <c r="Q443">
        <f t="shared" si="184"/>
        <v>-1.3229093531612902E-2</v>
      </c>
      <c r="R443">
        <f t="shared" si="185"/>
        <v>39.706768243867756</v>
      </c>
      <c r="S443">
        <f t="shared" si="186"/>
        <v>39.837864516129002</v>
      </c>
      <c r="T443">
        <f t="shared" si="187"/>
        <v>7.3496783664341185</v>
      </c>
      <c r="U443">
        <f t="shared" si="188"/>
        <v>45.317571088435962</v>
      </c>
      <c r="V443">
        <f t="shared" si="189"/>
        <v>3.3220316959317113</v>
      </c>
      <c r="W443">
        <f t="shared" si="190"/>
        <v>7.3305599045651846</v>
      </c>
      <c r="X443">
        <f t="shared" si="191"/>
        <v>4.0276466705024072</v>
      </c>
      <c r="Y443">
        <f t="shared" si="192"/>
        <v>-13.352514797109333</v>
      </c>
      <c r="Z443">
        <f t="shared" si="193"/>
        <v>-7.2551863775479948</v>
      </c>
      <c r="AA443">
        <f t="shared" si="194"/>
        <v>-0.64223777877658561</v>
      </c>
      <c r="AB443">
        <f t="shared" si="195"/>
        <v>-21.263168046965525</v>
      </c>
      <c r="AC443">
        <v>-1.22267511838263E-3</v>
      </c>
      <c r="AD443">
        <v>2.3614932470958899E-2</v>
      </c>
      <c r="AE443">
        <v>2.6794944012011999</v>
      </c>
      <c r="AF443">
        <v>3</v>
      </c>
      <c r="AG443">
        <v>0</v>
      </c>
      <c r="AH443">
        <f t="shared" si="196"/>
        <v>1</v>
      </c>
      <c r="AI443">
        <f t="shared" si="197"/>
        <v>0</v>
      </c>
      <c r="AJ443">
        <f t="shared" si="198"/>
        <v>51565.907580247011</v>
      </c>
      <c r="AK443">
        <f t="shared" si="199"/>
        <v>-6.9226025806451597E-2</v>
      </c>
      <c r="AL443">
        <f t="shared" si="200"/>
        <v>-3.3920752645161284E-2</v>
      </c>
      <c r="AM443">
        <f t="shared" si="201"/>
        <v>0.49</v>
      </c>
      <c r="AN443">
        <f t="shared" si="202"/>
        <v>0.39</v>
      </c>
      <c r="AO443">
        <v>14.58</v>
      </c>
      <c r="AP443">
        <v>0.5</v>
      </c>
      <c r="AQ443" t="s">
        <v>196</v>
      </c>
      <c r="AR443">
        <v>1591816257.4354801</v>
      </c>
      <c r="AS443">
        <v>414.29087096774202</v>
      </c>
      <c r="AT443">
        <v>409.98870967741902</v>
      </c>
      <c r="AU443">
        <v>32.643999999999998</v>
      </c>
      <c r="AV443">
        <v>32.216948387096799</v>
      </c>
      <c r="AW443">
        <v>999.97229032258099</v>
      </c>
      <c r="AX443">
        <v>101.667483870968</v>
      </c>
      <c r="AY443">
        <v>9.7976732258064497E-2</v>
      </c>
      <c r="AZ443">
        <v>39.789174193548398</v>
      </c>
      <c r="BA443">
        <v>39.837864516129002</v>
      </c>
      <c r="BB443">
        <v>39.823596774193497</v>
      </c>
      <c r="BC443">
        <v>0</v>
      </c>
      <c r="BD443">
        <v>0</v>
      </c>
      <c r="BE443">
        <v>10001.0283870968</v>
      </c>
      <c r="BF443">
        <v>-6.9226025806451597E-2</v>
      </c>
      <c r="BG443">
        <v>1.91117E-3</v>
      </c>
      <c r="BH443">
        <v>1591816235</v>
      </c>
      <c r="BI443" t="s">
        <v>1221</v>
      </c>
      <c r="BJ443">
        <v>71</v>
      </c>
      <c r="BK443">
        <v>-1.903</v>
      </c>
      <c r="BL443">
        <v>0.26900000000000002</v>
      </c>
      <c r="BM443">
        <v>410</v>
      </c>
      <c r="BN443">
        <v>32</v>
      </c>
      <c r="BO443">
        <v>0.27</v>
      </c>
      <c r="BP443">
        <v>0.21</v>
      </c>
      <c r="BQ443">
        <v>4.29683268292683</v>
      </c>
      <c r="BR443">
        <v>-3.5906968641115602E-2</v>
      </c>
      <c r="BS443">
        <v>3.3949333340513803E-2</v>
      </c>
      <c r="BT443">
        <v>1</v>
      </c>
      <c r="BU443">
        <v>0.426567536585366</v>
      </c>
      <c r="BV443">
        <v>1.44287038327536E-2</v>
      </c>
      <c r="BW443">
        <v>1.6249612993149299E-3</v>
      </c>
      <c r="BX443">
        <v>1</v>
      </c>
      <c r="BY443">
        <v>2</v>
      </c>
      <c r="BZ443">
        <v>2</v>
      </c>
      <c r="CA443" t="s">
        <v>289</v>
      </c>
      <c r="CB443">
        <v>100</v>
      </c>
      <c r="CC443">
        <v>100</v>
      </c>
      <c r="CD443">
        <v>-1.903</v>
      </c>
      <c r="CE443">
        <v>0.26900000000000002</v>
      </c>
      <c r="CF443">
        <v>2</v>
      </c>
      <c r="CG443">
        <v>1035.17</v>
      </c>
      <c r="CH443">
        <v>647.98299999999995</v>
      </c>
      <c r="CI443">
        <v>42.9998</v>
      </c>
      <c r="CJ443">
        <v>39.8581</v>
      </c>
      <c r="CK443">
        <v>30.0001</v>
      </c>
      <c r="CL443">
        <v>39.470399999999998</v>
      </c>
      <c r="CM443">
        <v>39.527900000000002</v>
      </c>
      <c r="CN443">
        <v>31.5063</v>
      </c>
      <c r="CO443">
        <v>-30</v>
      </c>
      <c r="CP443">
        <v>-30</v>
      </c>
      <c r="CQ443">
        <v>43</v>
      </c>
      <c r="CR443">
        <v>410</v>
      </c>
      <c r="CS443">
        <v>20</v>
      </c>
      <c r="CT443">
        <v>98.495599999999996</v>
      </c>
      <c r="CU443">
        <v>98.901700000000005</v>
      </c>
    </row>
    <row r="444" spans="1:99" x14ac:dyDescent="0.25">
      <c r="A444">
        <v>428</v>
      </c>
      <c r="B444">
        <v>1591816271</v>
      </c>
      <c r="C444">
        <v>30456.5</v>
      </c>
      <c r="D444" t="s">
        <v>1226</v>
      </c>
      <c r="E444" t="s">
        <v>1227</v>
      </c>
      <c r="F444">
        <v>1591816262.37097</v>
      </c>
      <c r="G444">
        <f t="shared" si="174"/>
        <v>3.0335613625926869E-4</v>
      </c>
      <c r="H444">
        <f t="shared" si="175"/>
        <v>-3.0706445048032158</v>
      </c>
      <c r="I444">
        <f t="shared" si="176"/>
        <v>414.28606451612899</v>
      </c>
      <c r="J444">
        <f t="shared" si="177"/>
        <v>1041.8555903074352</v>
      </c>
      <c r="K444">
        <f t="shared" si="178"/>
        <v>106.02480638583488</v>
      </c>
      <c r="L444">
        <f t="shared" si="179"/>
        <v>42.15996937321286</v>
      </c>
      <c r="M444">
        <f t="shared" si="180"/>
        <v>7.2746610649787316E-3</v>
      </c>
      <c r="N444">
        <f t="shared" si="181"/>
        <v>2.764046199325783</v>
      </c>
      <c r="O444">
        <f t="shared" si="182"/>
        <v>7.2640411140419362E-3</v>
      </c>
      <c r="P444">
        <f t="shared" si="183"/>
        <v>4.5409785443026162E-3</v>
      </c>
      <c r="Q444">
        <f t="shared" si="184"/>
        <v>-1.31586442083871E-2</v>
      </c>
      <c r="R444">
        <f t="shared" si="185"/>
        <v>39.705364156817396</v>
      </c>
      <c r="S444">
        <f t="shared" si="186"/>
        <v>39.8351677419355</v>
      </c>
      <c r="T444">
        <f t="shared" si="187"/>
        <v>7.3486183370808869</v>
      </c>
      <c r="U444">
        <f t="shared" si="188"/>
        <v>45.314178088762638</v>
      </c>
      <c r="V444">
        <f t="shared" si="189"/>
        <v>3.3215605308065319</v>
      </c>
      <c r="W444">
        <f t="shared" si="190"/>
        <v>7.330069022327117</v>
      </c>
      <c r="X444">
        <f t="shared" si="191"/>
        <v>4.0270578062743549</v>
      </c>
      <c r="Y444">
        <f t="shared" si="192"/>
        <v>-13.37800560903375</v>
      </c>
      <c r="Z444">
        <f t="shared" si="193"/>
        <v>-7.0402499319050289</v>
      </c>
      <c r="AA444">
        <f t="shared" si="194"/>
        <v>-0.62316393370965717</v>
      </c>
      <c r="AB444">
        <f t="shared" si="195"/>
        <v>-21.054578118856824</v>
      </c>
      <c r="AC444">
        <v>-1.2227842258257799E-3</v>
      </c>
      <c r="AD444">
        <v>2.36170397886457E-2</v>
      </c>
      <c r="AE444">
        <v>2.6796448279101601</v>
      </c>
      <c r="AF444">
        <v>3</v>
      </c>
      <c r="AG444">
        <v>0</v>
      </c>
      <c r="AH444">
        <f t="shared" si="196"/>
        <v>1</v>
      </c>
      <c r="AI444">
        <f t="shared" si="197"/>
        <v>0</v>
      </c>
      <c r="AJ444">
        <f t="shared" si="198"/>
        <v>51570.52056127321</v>
      </c>
      <c r="AK444">
        <f t="shared" si="199"/>
        <v>-6.8857374193548398E-2</v>
      </c>
      <c r="AL444">
        <f t="shared" si="200"/>
        <v>-3.3740113354838716E-2</v>
      </c>
      <c r="AM444">
        <f t="shared" si="201"/>
        <v>0.49</v>
      </c>
      <c r="AN444">
        <f t="shared" si="202"/>
        <v>0.39</v>
      </c>
      <c r="AO444">
        <v>14.58</v>
      </c>
      <c r="AP444">
        <v>0.5</v>
      </c>
      <c r="AQ444" t="s">
        <v>196</v>
      </c>
      <c r="AR444">
        <v>1591816262.37097</v>
      </c>
      <c r="AS444">
        <v>414.28606451612899</v>
      </c>
      <c r="AT444">
        <v>409.99219354838698</v>
      </c>
      <c r="AU444">
        <v>32.639403225806397</v>
      </c>
      <c r="AV444">
        <v>32.211535483871003</v>
      </c>
      <c r="AW444">
        <v>999.97503225806395</v>
      </c>
      <c r="AX444">
        <v>101.66716129032299</v>
      </c>
      <c r="AY444">
        <v>9.8195993548387095E-2</v>
      </c>
      <c r="AZ444">
        <v>39.787922580645201</v>
      </c>
      <c r="BA444">
        <v>39.8351677419355</v>
      </c>
      <c r="BB444">
        <v>39.816245161290297</v>
      </c>
      <c r="BC444">
        <v>0</v>
      </c>
      <c r="BD444">
        <v>0</v>
      </c>
      <c r="BE444">
        <v>10001.9525806452</v>
      </c>
      <c r="BF444">
        <v>-6.8857374193548398E-2</v>
      </c>
      <c r="BG444">
        <v>1.9114783870967701E-3</v>
      </c>
      <c r="BH444">
        <v>1591816235</v>
      </c>
      <c r="BI444" t="s">
        <v>1221</v>
      </c>
      <c r="BJ444">
        <v>71</v>
      </c>
      <c r="BK444">
        <v>-1.903</v>
      </c>
      <c r="BL444">
        <v>0.26900000000000002</v>
      </c>
      <c r="BM444">
        <v>410</v>
      </c>
      <c r="BN444">
        <v>32</v>
      </c>
      <c r="BO444">
        <v>0.27</v>
      </c>
      <c r="BP444">
        <v>0.21</v>
      </c>
      <c r="BQ444">
        <v>4.2952270731707296</v>
      </c>
      <c r="BR444">
        <v>-0.13094947735185</v>
      </c>
      <c r="BS444">
        <v>3.3111141684164201E-2</v>
      </c>
      <c r="BT444">
        <v>0</v>
      </c>
      <c r="BU444">
        <v>0.42741639024390199</v>
      </c>
      <c r="BV444">
        <v>1.3669484320553701E-2</v>
      </c>
      <c r="BW444">
        <v>1.60862067680856E-3</v>
      </c>
      <c r="BX444">
        <v>1</v>
      </c>
      <c r="BY444">
        <v>1</v>
      </c>
      <c r="BZ444">
        <v>2</v>
      </c>
      <c r="CA444" t="s">
        <v>203</v>
      </c>
      <c r="CB444">
        <v>100</v>
      </c>
      <c r="CC444">
        <v>100</v>
      </c>
      <c r="CD444">
        <v>-1.903</v>
      </c>
      <c r="CE444">
        <v>0.26900000000000002</v>
      </c>
      <c r="CF444">
        <v>2</v>
      </c>
      <c r="CG444">
        <v>1034.73</v>
      </c>
      <c r="CH444">
        <v>648.02700000000004</v>
      </c>
      <c r="CI444">
        <v>42.999899999999997</v>
      </c>
      <c r="CJ444">
        <v>39.8581</v>
      </c>
      <c r="CK444">
        <v>30.0001</v>
      </c>
      <c r="CL444">
        <v>39.470199999999998</v>
      </c>
      <c r="CM444">
        <v>39.525599999999997</v>
      </c>
      <c r="CN444">
        <v>31.506799999999998</v>
      </c>
      <c r="CO444">
        <v>-30</v>
      </c>
      <c r="CP444">
        <v>-30</v>
      </c>
      <c r="CQ444">
        <v>43</v>
      </c>
      <c r="CR444">
        <v>410</v>
      </c>
      <c r="CS444">
        <v>20</v>
      </c>
      <c r="CT444">
        <v>98.495500000000007</v>
      </c>
      <c r="CU444">
        <v>98.901300000000006</v>
      </c>
    </row>
    <row r="445" spans="1:99" x14ac:dyDescent="0.25">
      <c r="A445">
        <v>429</v>
      </c>
      <c r="B445">
        <v>1591816276</v>
      </c>
      <c r="C445">
        <v>30461.5</v>
      </c>
      <c r="D445" t="s">
        <v>1228</v>
      </c>
      <c r="E445" t="s">
        <v>1229</v>
      </c>
      <c r="F445">
        <v>1591816267.37097</v>
      </c>
      <c r="G445">
        <f t="shared" si="174"/>
        <v>3.0435774854424915E-4</v>
      </c>
      <c r="H445">
        <f t="shared" si="175"/>
        <v>-3.0476768298366053</v>
      </c>
      <c r="I445">
        <f t="shared" si="176"/>
        <v>414.25029032258101</v>
      </c>
      <c r="J445">
        <f t="shared" si="177"/>
        <v>1034.8924160600814</v>
      </c>
      <c r="K445">
        <f t="shared" si="178"/>
        <v>105.31615621006934</v>
      </c>
      <c r="L445">
        <f t="shared" si="179"/>
        <v>42.156312683952173</v>
      </c>
      <c r="M445">
        <f t="shared" si="180"/>
        <v>7.2974663135230867E-3</v>
      </c>
      <c r="N445">
        <f t="shared" si="181"/>
        <v>2.7650611382129275</v>
      </c>
      <c r="O445">
        <f t="shared" si="182"/>
        <v>7.2867836427145602E-3</v>
      </c>
      <c r="P445">
        <f t="shared" si="183"/>
        <v>4.5551982485239322E-3</v>
      </c>
      <c r="Q445">
        <f t="shared" si="184"/>
        <v>-1.5260429818064523E-2</v>
      </c>
      <c r="R445">
        <f t="shared" si="185"/>
        <v>39.705819764267346</v>
      </c>
      <c r="S445">
        <f t="shared" si="186"/>
        <v>39.835645161290302</v>
      </c>
      <c r="T445">
        <f t="shared" si="187"/>
        <v>7.3488059881250845</v>
      </c>
      <c r="U445">
        <f t="shared" si="188"/>
        <v>45.305580572309445</v>
      </c>
      <c r="V445">
        <f t="shared" si="189"/>
        <v>3.3210569999409625</v>
      </c>
      <c r="W445">
        <f t="shared" si="190"/>
        <v>7.3303486192841696</v>
      </c>
      <c r="X445">
        <f t="shared" si="191"/>
        <v>4.027748988184122</v>
      </c>
      <c r="Y445">
        <f t="shared" si="192"/>
        <v>-13.422176710801388</v>
      </c>
      <c r="Z445">
        <f t="shared" si="193"/>
        <v>-7.0077314885809336</v>
      </c>
      <c r="AA445">
        <f t="shared" si="194"/>
        <v>-0.62006143934779279</v>
      </c>
      <c r="AB445">
        <f t="shared" si="195"/>
        <v>-21.065230068548178</v>
      </c>
      <c r="AC445">
        <v>-1.22348543090514E-3</v>
      </c>
      <c r="AD445">
        <v>2.36305829697806E-2</v>
      </c>
      <c r="AE445">
        <v>2.6806113668677898</v>
      </c>
      <c r="AF445">
        <v>4</v>
      </c>
      <c r="AG445">
        <v>0</v>
      </c>
      <c r="AH445">
        <f t="shared" si="196"/>
        <v>1</v>
      </c>
      <c r="AI445">
        <f t="shared" si="197"/>
        <v>0</v>
      </c>
      <c r="AJ445">
        <f t="shared" si="198"/>
        <v>51598.757503549758</v>
      </c>
      <c r="AK445">
        <f t="shared" si="199"/>
        <v>-7.9855729032258099E-2</v>
      </c>
      <c r="AL445">
        <f t="shared" si="200"/>
        <v>-3.9129307225806466E-2</v>
      </c>
      <c r="AM445">
        <f t="shared" si="201"/>
        <v>0.49</v>
      </c>
      <c r="AN445">
        <f t="shared" si="202"/>
        <v>0.39</v>
      </c>
      <c r="AO445">
        <v>14.58</v>
      </c>
      <c r="AP445">
        <v>0.5</v>
      </c>
      <c r="AQ445" t="s">
        <v>196</v>
      </c>
      <c r="AR445">
        <v>1591816267.37097</v>
      </c>
      <c r="AS445">
        <v>414.25029032258101</v>
      </c>
      <c r="AT445">
        <v>409.99051612903202</v>
      </c>
      <c r="AU445">
        <v>32.634467741935502</v>
      </c>
      <c r="AV445">
        <v>32.205187096774203</v>
      </c>
      <c r="AW445">
        <v>999.97970967741901</v>
      </c>
      <c r="AX445">
        <v>101.666870967742</v>
      </c>
      <c r="AY445">
        <v>9.8447412903225798E-2</v>
      </c>
      <c r="AZ445">
        <v>39.788635483870998</v>
      </c>
      <c r="BA445">
        <v>39.835645161290302</v>
      </c>
      <c r="BB445">
        <v>39.814445161290301</v>
      </c>
      <c r="BC445">
        <v>0</v>
      </c>
      <c r="BD445">
        <v>0</v>
      </c>
      <c r="BE445">
        <v>10007.716774193599</v>
      </c>
      <c r="BF445">
        <v>-7.9855729032258099E-2</v>
      </c>
      <c r="BG445">
        <v>1.9574083870967699E-3</v>
      </c>
      <c r="BH445">
        <v>1591816235</v>
      </c>
      <c r="BI445" t="s">
        <v>1221</v>
      </c>
      <c r="BJ445">
        <v>71</v>
      </c>
      <c r="BK445">
        <v>-1.903</v>
      </c>
      <c r="BL445">
        <v>0.26900000000000002</v>
      </c>
      <c r="BM445">
        <v>410</v>
      </c>
      <c r="BN445">
        <v>32</v>
      </c>
      <c r="BO445">
        <v>0.27</v>
      </c>
      <c r="BP445">
        <v>0.21</v>
      </c>
      <c r="BQ445">
        <v>4.2762900000000004</v>
      </c>
      <c r="BR445">
        <v>-0.36556160278745298</v>
      </c>
      <c r="BS445">
        <v>4.8214678718233102E-2</v>
      </c>
      <c r="BT445">
        <v>0</v>
      </c>
      <c r="BU445">
        <v>0.42857019512195099</v>
      </c>
      <c r="BV445">
        <v>1.40939581881535E-2</v>
      </c>
      <c r="BW445">
        <v>1.6525138901229801E-3</v>
      </c>
      <c r="BX445">
        <v>1</v>
      </c>
      <c r="BY445">
        <v>1</v>
      </c>
      <c r="BZ445">
        <v>2</v>
      </c>
      <c r="CA445" t="s">
        <v>203</v>
      </c>
      <c r="CB445">
        <v>100</v>
      </c>
      <c r="CC445">
        <v>100</v>
      </c>
      <c r="CD445">
        <v>-1.903</v>
      </c>
      <c r="CE445">
        <v>0.26900000000000002</v>
      </c>
      <c r="CF445">
        <v>2</v>
      </c>
      <c r="CG445">
        <v>1033.75</v>
      </c>
      <c r="CH445">
        <v>647.86800000000005</v>
      </c>
      <c r="CI445">
        <v>42.999899999999997</v>
      </c>
      <c r="CJ445">
        <v>39.8581</v>
      </c>
      <c r="CK445">
        <v>30.0001</v>
      </c>
      <c r="CL445">
        <v>39.470199999999998</v>
      </c>
      <c r="CM445">
        <v>39.525599999999997</v>
      </c>
      <c r="CN445">
        <v>31.507400000000001</v>
      </c>
      <c r="CO445">
        <v>-30</v>
      </c>
      <c r="CP445">
        <v>-30</v>
      </c>
      <c r="CQ445">
        <v>43</v>
      </c>
      <c r="CR445">
        <v>410</v>
      </c>
      <c r="CS445">
        <v>20</v>
      </c>
      <c r="CT445">
        <v>98.495400000000004</v>
      </c>
      <c r="CU445">
        <v>98.900099999999995</v>
      </c>
    </row>
    <row r="446" spans="1:99" x14ac:dyDescent="0.25">
      <c r="A446">
        <v>430</v>
      </c>
      <c r="B446">
        <v>1591816281</v>
      </c>
      <c r="C446">
        <v>30466.5</v>
      </c>
      <c r="D446" t="s">
        <v>1230</v>
      </c>
      <c r="E446" t="s">
        <v>1231</v>
      </c>
      <c r="F446">
        <v>1591816272.37097</v>
      </c>
      <c r="G446">
        <f t="shared" si="174"/>
        <v>3.0518841821804268E-4</v>
      </c>
      <c r="H446">
        <f t="shared" si="175"/>
        <v>-3.0347842926956043</v>
      </c>
      <c r="I446">
        <f t="shared" si="176"/>
        <v>414.23225806451597</v>
      </c>
      <c r="J446">
        <f t="shared" si="177"/>
        <v>1030.6526610016856</v>
      </c>
      <c r="K446">
        <f t="shared" si="178"/>
        <v>104.88535455431673</v>
      </c>
      <c r="L446">
        <f t="shared" si="179"/>
        <v>42.154742231690527</v>
      </c>
      <c r="M446">
        <f t="shared" si="180"/>
        <v>7.3140886480636816E-3</v>
      </c>
      <c r="N446">
        <f t="shared" si="181"/>
        <v>2.7636388824148943</v>
      </c>
      <c r="O446">
        <f t="shared" si="182"/>
        <v>7.303351780068819E-3</v>
      </c>
      <c r="P446">
        <f t="shared" si="183"/>
        <v>4.5655581934136618E-3</v>
      </c>
      <c r="Q446">
        <f t="shared" si="184"/>
        <v>-1.4225294749354829E-2</v>
      </c>
      <c r="R446">
        <f t="shared" si="185"/>
        <v>39.708164512012935</v>
      </c>
      <c r="S446">
        <f t="shared" si="186"/>
        <v>39.838919354838701</v>
      </c>
      <c r="T446">
        <f t="shared" si="187"/>
        <v>7.3500930312011814</v>
      </c>
      <c r="U446">
        <f t="shared" si="188"/>
        <v>45.291701247622598</v>
      </c>
      <c r="V446">
        <f t="shared" si="189"/>
        <v>3.3205020480666638</v>
      </c>
      <c r="W446">
        <f t="shared" si="190"/>
        <v>7.3313696694953796</v>
      </c>
      <c r="X446">
        <f t="shared" si="191"/>
        <v>4.0295909831345176</v>
      </c>
      <c r="Y446">
        <f t="shared" si="192"/>
        <v>-13.458809243415683</v>
      </c>
      <c r="Z446">
        <f t="shared" si="193"/>
        <v>-7.1040966414736513</v>
      </c>
      <c r="AA446">
        <f t="shared" si="194"/>
        <v>-0.62892928319308572</v>
      </c>
      <c r="AB446">
        <f t="shared" si="195"/>
        <v>-21.206060462831772</v>
      </c>
      <c r="AC446">
        <v>-1.22250288909013E-3</v>
      </c>
      <c r="AD446">
        <v>2.3611606008310901E-2</v>
      </c>
      <c r="AE446">
        <v>2.6792569299661002</v>
      </c>
      <c r="AF446">
        <v>2</v>
      </c>
      <c r="AG446">
        <v>0</v>
      </c>
      <c r="AH446">
        <f t="shared" si="196"/>
        <v>1</v>
      </c>
      <c r="AI446">
        <f t="shared" si="197"/>
        <v>0</v>
      </c>
      <c r="AJ446">
        <f t="shared" si="198"/>
        <v>51558.593134670002</v>
      </c>
      <c r="AK446">
        <f t="shared" si="199"/>
        <v>-7.4439009677419302E-2</v>
      </c>
      <c r="AL446">
        <f t="shared" si="200"/>
        <v>-3.647511474193546E-2</v>
      </c>
      <c r="AM446">
        <f t="shared" si="201"/>
        <v>0.49</v>
      </c>
      <c r="AN446">
        <f t="shared" si="202"/>
        <v>0.39</v>
      </c>
      <c r="AO446">
        <v>14.58</v>
      </c>
      <c r="AP446">
        <v>0.5</v>
      </c>
      <c r="AQ446" t="s">
        <v>196</v>
      </c>
      <c r="AR446">
        <v>1591816272.37097</v>
      </c>
      <c r="AS446">
        <v>414.23225806451597</v>
      </c>
      <c r="AT446">
        <v>409.991806451613</v>
      </c>
      <c r="AU446">
        <v>32.628809677419397</v>
      </c>
      <c r="AV446">
        <v>32.1983580645161</v>
      </c>
      <c r="AW446">
        <v>999.98706451612895</v>
      </c>
      <c r="AX446">
        <v>101.667129032258</v>
      </c>
      <c r="AY446">
        <v>9.8828135483870996E-2</v>
      </c>
      <c r="AZ446">
        <v>39.791238709677401</v>
      </c>
      <c r="BA446">
        <v>39.838919354838701</v>
      </c>
      <c r="BB446">
        <v>39.8200741935484</v>
      </c>
      <c r="BC446">
        <v>0</v>
      </c>
      <c r="BD446">
        <v>0</v>
      </c>
      <c r="BE446">
        <v>9999.6545161290305</v>
      </c>
      <c r="BF446">
        <v>-7.4439009677419302E-2</v>
      </c>
      <c r="BG446">
        <v>1.9574083870967699E-3</v>
      </c>
      <c r="BH446">
        <v>1591816235</v>
      </c>
      <c r="BI446" t="s">
        <v>1221</v>
      </c>
      <c r="BJ446">
        <v>71</v>
      </c>
      <c r="BK446">
        <v>-1.903</v>
      </c>
      <c r="BL446">
        <v>0.26900000000000002</v>
      </c>
      <c r="BM446">
        <v>410</v>
      </c>
      <c r="BN446">
        <v>32</v>
      </c>
      <c r="BO446">
        <v>0.27</v>
      </c>
      <c r="BP446">
        <v>0.21</v>
      </c>
      <c r="BQ446">
        <v>4.2480582926829298</v>
      </c>
      <c r="BR446">
        <v>-0.28603421602783702</v>
      </c>
      <c r="BS446">
        <v>4.2178497059025703E-2</v>
      </c>
      <c r="BT446">
        <v>0</v>
      </c>
      <c r="BU446">
        <v>0.43006039024390202</v>
      </c>
      <c r="BV446">
        <v>1.41531010452928E-2</v>
      </c>
      <c r="BW446">
        <v>1.68926397420266E-3</v>
      </c>
      <c r="BX446">
        <v>1</v>
      </c>
      <c r="BY446">
        <v>1</v>
      </c>
      <c r="BZ446">
        <v>2</v>
      </c>
      <c r="CA446" t="s">
        <v>203</v>
      </c>
      <c r="CB446">
        <v>100</v>
      </c>
      <c r="CC446">
        <v>100</v>
      </c>
      <c r="CD446">
        <v>-1.903</v>
      </c>
      <c r="CE446">
        <v>0.26900000000000002</v>
      </c>
      <c r="CF446">
        <v>2</v>
      </c>
      <c r="CG446">
        <v>1035.79</v>
      </c>
      <c r="CH446">
        <v>648.18499999999995</v>
      </c>
      <c r="CI446">
        <v>42.9998</v>
      </c>
      <c r="CJ446">
        <v>39.8581</v>
      </c>
      <c r="CK446">
        <v>30.0001</v>
      </c>
      <c r="CL446">
        <v>39.467500000000001</v>
      </c>
      <c r="CM446">
        <v>39.525599999999997</v>
      </c>
      <c r="CN446">
        <v>31.506</v>
      </c>
      <c r="CO446">
        <v>-30</v>
      </c>
      <c r="CP446">
        <v>-30</v>
      </c>
      <c r="CQ446">
        <v>43</v>
      </c>
      <c r="CR446">
        <v>410</v>
      </c>
      <c r="CS446">
        <v>20</v>
      </c>
      <c r="CT446">
        <v>98.495699999999999</v>
      </c>
      <c r="CU446">
        <v>98.898499999999999</v>
      </c>
    </row>
    <row r="447" spans="1:99" x14ac:dyDescent="0.25">
      <c r="A447">
        <v>431</v>
      </c>
      <c r="B447">
        <v>1591816538.5</v>
      </c>
      <c r="C447">
        <v>30724</v>
      </c>
      <c r="D447" t="s">
        <v>1233</v>
      </c>
      <c r="E447" t="s">
        <v>1234</v>
      </c>
      <c r="F447">
        <v>1591816530.5</v>
      </c>
      <c r="G447">
        <f t="shared" si="174"/>
        <v>2.4904717979267127E-4</v>
      </c>
      <c r="H447">
        <f t="shared" si="175"/>
        <v>-2.5428472200197518</v>
      </c>
      <c r="I447">
        <f t="shared" si="176"/>
        <v>412.69690322580601</v>
      </c>
      <c r="J447">
        <f t="shared" si="177"/>
        <v>1058.3970689909877</v>
      </c>
      <c r="K447">
        <f t="shared" si="178"/>
        <v>107.70248908983712</v>
      </c>
      <c r="L447">
        <f t="shared" si="179"/>
        <v>41.996038178243872</v>
      </c>
      <c r="M447">
        <f t="shared" si="180"/>
        <v>5.8529048672441809E-3</v>
      </c>
      <c r="N447">
        <f t="shared" si="181"/>
        <v>2.7927922889730148</v>
      </c>
      <c r="O447">
        <f t="shared" si="182"/>
        <v>5.8460989593061251E-3</v>
      </c>
      <c r="P447">
        <f t="shared" si="183"/>
        <v>3.6544226602887096E-3</v>
      </c>
      <c r="Q447">
        <f t="shared" si="184"/>
        <v>-7.4810424339677474E-3</v>
      </c>
      <c r="R447">
        <f t="shared" si="185"/>
        <v>39.816585251236056</v>
      </c>
      <c r="S447">
        <f t="shared" si="186"/>
        <v>39.9327774193548</v>
      </c>
      <c r="T447">
        <f t="shared" si="187"/>
        <v>7.3870705969850308</v>
      </c>
      <c r="U447">
        <f t="shared" si="188"/>
        <v>44.508122457201466</v>
      </c>
      <c r="V447">
        <f t="shared" si="189"/>
        <v>3.2792312018479604</v>
      </c>
      <c r="W447">
        <f t="shared" si="190"/>
        <v>7.3677140728666641</v>
      </c>
      <c r="X447">
        <f t="shared" si="191"/>
        <v>4.10783939513707</v>
      </c>
      <c r="Y447">
        <f t="shared" si="192"/>
        <v>-10.982980628856803</v>
      </c>
      <c r="Z447">
        <f t="shared" si="193"/>
        <v>-7.3898282164104137</v>
      </c>
      <c r="AA447">
        <f t="shared" si="194"/>
        <v>-0.64797448339880659</v>
      </c>
      <c r="AB447">
        <f t="shared" si="195"/>
        <v>-19.02826437109999</v>
      </c>
      <c r="AC447">
        <v>-1.2235920956794101E-3</v>
      </c>
      <c r="AD447">
        <v>2.3632643109390401E-2</v>
      </c>
      <c r="AE447">
        <v>2.6807583607744601</v>
      </c>
      <c r="AF447">
        <v>3</v>
      </c>
      <c r="AG447">
        <v>0</v>
      </c>
      <c r="AH447">
        <f t="shared" si="196"/>
        <v>1</v>
      </c>
      <c r="AI447">
        <f t="shared" si="197"/>
        <v>0</v>
      </c>
      <c r="AJ447">
        <f t="shared" si="198"/>
        <v>51587.307574348408</v>
      </c>
      <c r="AK447">
        <f t="shared" si="199"/>
        <v>-3.9147265483870999E-2</v>
      </c>
      <c r="AL447">
        <f t="shared" si="200"/>
        <v>-1.9182160087096788E-2</v>
      </c>
      <c r="AM447">
        <f t="shared" si="201"/>
        <v>0.49</v>
      </c>
      <c r="AN447">
        <f t="shared" si="202"/>
        <v>0.39</v>
      </c>
      <c r="AO447">
        <v>10.96</v>
      </c>
      <c r="AP447">
        <v>0.5</v>
      </c>
      <c r="AQ447" t="s">
        <v>196</v>
      </c>
      <c r="AR447">
        <v>1591816530.5</v>
      </c>
      <c r="AS447">
        <v>412.69690322580601</v>
      </c>
      <c r="AT447">
        <v>410.02309677419402</v>
      </c>
      <c r="AU447">
        <v>32.225148387096802</v>
      </c>
      <c r="AV447">
        <v>31.9610387096774</v>
      </c>
      <c r="AW447">
        <v>1000.18929032258</v>
      </c>
      <c r="AX447">
        <v>101.662774193548</v>
      </c>
      <c r="AY447">
        <v>9.7228970967741898E-2</v>
      </c>
      <c r="AZ447">
        <v>39.883696774193602</v>
      </c>
      <c r="BA447">
        <v>39.9327774193548</v>
      </c>
      <c r="BB447">
        <v>40.1258870967742</v>
      </c>
      <c r="BC447">
        <v>0</v>
      </c>
      <c r="BD447">
        <v>0</v>
      </c>
      <c r="BE447">
        <v>10008.992580645199</v>
      </c>
      <c r="BF447">
        <v>-3.9147265483870999E-2</v>
      </c>
      <c r="BG447">
        <v>1.91117E-3</v>
      </c>
      <c r="BH447">
        <v>1591816520.5</v>
      </c>
      <c r="BI447" t="s">
        <v>1235</v>
      </c>
      <c r="BJ447">
        <v>72</v>
      </c>
      <c r="BK447">
        <v>-1.873</v>
      </c>
      <c r="BL447">
        <v>0.26500000000000001</v>
      </c>
      <c r="BM447">
        <v>410</v>
      </c>
      <c r="BN447">
        <v>32</v>
      </c>
      <c r="BO447">
        <v>0.28000000000000003</v>
      </c>
      <c r="BP447">
        <v>0.22</v>
      </c>
      <c r="BQ447">
        <v>2.02047812731707</v>
      </c>
      <c r="BR447">
        <v>11.2544690422986</v>
      </c>
      <c r="BS447">
        <v>1.28926387597709</v>
      </c>
      <c r="BT447">
        <v>0</v>
      </c>
      <c r="BU447">
        <v>0.20078615704146299</v>
      </c>
      <c r="BV447">
        <v>1.0908685219107099</v>
      </c>
      <c r="BW447">
        <v>0.125055580997881</v>
      </c>
      <c r="BX447">
        <v>0</v>
      </c>
      <c r="BY447">
        <v>0</v>
      </c>
      <c r="BZ447">
        <v>2</v>
      </c>
      <c r="CA447" t="s">
        <v>198</v>
      </c>
      <c r="CB447">
        <v>100</v>
      </c>
      <c r="CC447">
        <v>100</v>
      </c>
      <c r="CD447">
        <v>-1.873</v>
      </c>
      <c r="CE447">
        <v>0.26500000000000001</v>
      </c>
      <c r="CF447">
        <v>2</v>
      </c>
      <c r="CG447">
        <v>1034.73</v>
      </c>
      <c r="CH447">
        <v>646.93499999999995</v>
      </c>
      <c r="CI447">
        <v>43.000300000000003</v>
      </c>
      <c r="CJ447">
        <v>39.885599999999997</v>
      </c>
      <c r="CK447">
        <v>30.000399999999999</v>
      </c>
      <c r="CL447">
        <v>39.489400000000003</v>
      </c>
      <c r="CM447">
        <v>39.547800000000002</v>
      </c>
      <c r="CN447">
        <v>31.501300000000001</v>
      </c>
      <c r="CO447">
        <v>-30</v>
      </c>
      <c r="CP447">
        <v>-30</v>
      </c>
      <c r="CQ447">
        <v>43</v>
      </c>
      <c r="CR447">
        <v>410</v>
      </c>
      <c r="CS447">
        <v>20</v>
      </c>
      <c r="CT447">
        <v>98.4833</v>
      </c>
      <c r="CU447">
        <v>98.880499999999998</v>
      </c>
    </row>
    <row r="448" spans="1:99" x14ac:dyDescent="0.25">
      <c r="A448">
        <v>432</v>
      </c>
      <c r="B448">
        <v>1591816543.5</v>
      </c>
      <c r="C448">
        <v>30729</v>
      </c>
      <c r="D448" t="s">
        <v>1236</v>
      </c>
      <c r="E448" t="s">
        <v>1237</v>
      </c>
      <c r="F448">
        <v>1591816535.14516</v>
      </c>
      <c r="G448">
        <f t="shared" si="174"/>
        <v>2.77026759245959E-4</v>
      </c>
      <c r="H448">
        <f t="shared" si="175"/>
        <v>-2.8202587524841123</v>
      </c>
      <c r="I448">
        <f t="shared" si="176"/>
        <v>412.97422580645201</v>
      </c>
      <c r="J448">
        <f t="shared" si="177"/>
        <v>1056.669301918241</v>
      </c>
      <c r="K448">
        <f t="shared" si="178"/>
        <v>107.52649860868021</v>
      </c>
      <c r="L448">
        <f t="shared" si="179"/>
        <v>42.024190951687267</v>
      </c>
      <c r="M448">
        <f t="shared" si="180"/>
        <v>6.5113986902707319E-3</v>
      </c>
      <c r="N448">
        <f t="shared" si="181"/>
        <v>2.7911418657292479</v>
      </c>
      <c r="O448">
        <f t="shared" si="182"/>
        <v>6.5029714236861406E-3</v>
      </c>
      <c r="P448">
        <f t="shared" si="183"/>
        <v>4.0651133707965354E-3</v>
      </c>
      <c r="Q448">
        <f t="shared" si="184"/>
        <v>-3.1599898142129009E-3</v>
      </c>
      <c r="R448">
        <f t="shared" si="185"/>
        <v>39.813104436151654</v>
      </c>
      <c r="S448">
        <f t="shared" si="186"/>
        <v>39.9388838709677</v>
      </c>
      <c r="T448">
        <f t="shared" si="187"/>
        <v>7.389481952212174</v>
      </c>
      <c r="U448">
        <f t="shared" si="188"/>
        <v>44.533419008300022</v>
      </c>
      <c r="V448">
        <f t="shared" si="189"/>
        <v>3.2818086593610709</v>
      </c>
      <c r="W448">
        <f t="shared" si="190"/>
        <v>7.3693166445392748</v>
      </c>
      <c r="X448">
        <f t="shared" si="191"/>
        <v>4.1076732928511035</v>
      </c>
      <c r="Y448">
        <f t="shared" si="192"/>
        <v>-12.216880082746792</v>
      </c>
      <c r="Z448">
        <f t="shared" si="193"/>
        <v>-7.6922380970385733</v>
      </c>
      <c r="AA448">
        <f t="shared" si="194"/>
        <v>-0.6749229358607608</v>
      </c>
      <c r="AB448">
        <f t="shared" si="195"/>
        <v>-20.587201105460338</v>
      </c>
      <c r="AC448">
        <v>-1.22246938701768E-3</v>
      </c>
      <c r="AD448">
        <v>2.3610958944208098E-2</v>
      </c>
      <c r="AE448">
        <v>2.6792107344203102</v>
      </c>
      <c r="AF448">
        <v>5</v>
      </c>
      <c r="AG448">
        <v>1</v>
      </c>
      <c r="AH448">
        <f t="shared" si="196"/>
        <v>1</v>
      </c>
      <c r="AI448">
        <f t="shared" si="197"/>
        <v>0</v>
      </c>
      <c r="AJ448">
        <f t="shared" si="198"/>
        <v>51541.240981179384</v>
      </c>
      <c r="AK448">
        <f t="shared" si="199"/>
        <v>-1.6535791806451601E-2</v>
      </c>
      <c r="AL448">
        <f t="shared" si="200"/>
        <v>-8.1025379851612841E-3</v>
      </c>
      <c r="AM448">
        <f t="shared" si="201"/>
        <v>0.49</v>
      </c>
      <c r="AN448">
        <f t="shared" si="202"/>
        <v>0.39</v>
      </c>
      <c r="AO448">
        <v>10.96</v>
      </c>
      <c r="AP448">
        <v>0.5</v>
      </c>
      <c r="AQ448" t="s">
        <v>196</v>
      </c>
      <c r="AR448">
        <v>1591816535.14516</v>
      </c>
      <c r="AS448">
        <v>412.97422580645201</v>
      </c>
      <c r="AT448">
        <v>410.00854838709699</v>
      </c>
      <c r="AU448">
        <v>32.2505290322581</v>
      </c>
      <c r="AV448">
        <v>31.956693548387101</v>
      </c>
      <c r="AW448">
        <v>999.97922580645195</v>
      </c>
      <c r="AX448">
        <v>101.662709677419</v>
      </c>
      <c r="AY448">
        <v>9.7129861290322597E-2</v>
      </c>
      <c r="AZ448">
        <v>39.887764516129003</v>
      </c>
      <c r="BA448">
        <v>39.9388838709677</v>
      </c>
      <c r="BB448">
        <v>40.130070967741901</v>
      </c>
      <c r="BC448">
        <v>0</v>
      </c>
      <c r="BD448">
        <v>0</v>
      </c>
      <c r="BE448">
        <v>9999.8151612903202</v>
      </c>
      <c r="BF448">
        <v>-1.6535791806451601E-2</v>
      </c>
      <c r="BG448">
        <v>1.91117E-3</v>
      </c>
      <c r="BH448">
        <v>1591816520.5</v>
      </c>
      <c r="BI448" t="s">
        <v>1235</v>
      </c>
      <c r="BJ448">
        <v>72</v>
      </c>
      <c r="BK448">
        <v>-1.873</v>
      </c>
      <c r="BL448">
        <v>0.26500000000000001</v>
      </c>
      <c r="BM448">
        <v>410</v>
      </c>
      <c r="BN448">
        <v>32</v>
      </c>
      <c r="BO448">
        <v>0.28000000000000003</v>
      </c>
      <c r="BP448">
        <v>0.22</v>
      </c>
      <c r="BQ448">
        <v>2.73740390243902</v>
      </c>
      <c r="BR448">
        <v>3.3890854703811102</v>
      </c>
      <c r="BS448">
        <v>0.59201758706419105</v>
      </c>
      <c r="BT448">
        <v>0</v>
      </c>
      <c r="BU448">
        <v>0.27150334390243902</v>
      </c>
      <c r="BV448">
        <v>0.34852884668969197</v>
      </c>
      <c r="BW448">
        <v>5.8109034057801698E-2</v>
      </c>
      <c r="BX448">
        <v>0</v>
      </c>
      <c r="BY448">
        <v>0</v>
      </c>
      <c r="BZ448">
        <v>2</v>
      </c>
      <c r="CA448" t="s">
        <v>198</v>
      </c>
      <c r="CB448">
        <v>100</v>
      </c>
      <c r="CC448">
        <v>100</v>
      </c>
      <c r="CD448">
        <v>-1.873</v>
      </c>
      <c r="CE448">
        <v>0.26500000000000001</v>
      </c>
      <c r="CF448">
        <v>2</v>
      </c>
      <c r="CG448">
        <v>1033.29</v>
      </c>
      <c r="CH448">
        <v>647.05799999999999</v>
      </c>
      <c r="CI448">
        <v>43.000500000000002</v>
      </c>
      <c r="CJ448">
        <v>39.8889</v>
      </c>
      <c r="CK448">
        <v>30.000299999999999</v>
      </c>
      <c r="CL448">
        <v>39.489400000000003</v>
      </c>
      <c r="CM448">
        <v>39.548699999999997</v>
      </c>
      <c r="CN448">
        <v>31.5014</v>
      </c>
      <c r="CO448">
        <v>-30</v>
      </c>
      <c r="CP448">
        <v>-30</v>
      </c>
      <c r="CQ448">
        <v>43</v>
      </c>
      <c r="CR448">
        <v>410</v>
      </c>
      <c r="CS448">
        <v>20</v>
      </c>
      <c r="CT448">
        <v>98.481700000000004</v>
      </c>
      <c r="CU448">
        <v>98.878299999999996</v>
      </c>
    </row>
    <row r="449" spans="1:99" x14ac:dyDescent="0.25">
      <c r="A449">
        <v>433</v>
      </c>
      <c r="B449">
        <v>1591816548.5</v>
      </c>
      <c r="C449">
        <v>30734</v>
      </c>
      <c r="D449" t="s">
        <v>1238</v>
      </c>
      <c r="E449" t="s">
        <v>1239</v>
      </c>
      <c r="F449">
        <v>1591816539.9354801</v>
      </c>
      <c r="G449">
        <f t="shared" si="174"/>
        <v>2.7801791335525995E-4</v>
      </c>
      <c r="H449">
        <f t="shared" si="175"/>
        <v>-2.8014498470307037</v>
      </c>
      <c r="I449">
        <f t="shared" si="176"/>
        <v>412.94738709677398</v>
      </c>
      <c r="J449">
        <f t="shared" si="177"/>
        <v>1050.2157357704543</v>
      </c>
      <c r="K449">
        <f t="shared" si="178"/>
        <v>106.8705531247391</v>
      </c>
      <c r="L449">
        <f t="shared" si="179"/>
        <v>42.02176197452625</v>
      </c>
      <c r="M449">
        <f t="shared" si="180"/>
        <v>6.5302439101588821E-3</v>
      </c>
      <c r="N449">
        <f t="shared" si="181"/>
        <v>2.7908735435019763</v>
      </c>
      <c r="O449">
        <f t="shared" si="182"/>
        <v>6.5217670132895278E-3</v>
      </c>
      <c r="P449">
        <f t="shared" si="183"/>
        <v>4.0768650652099293E-3</v>
      </c>
      <c r="Q449">
        <f t="shared" si="184"/>
        <v>-3.0929941858064314E-5</v>
      </c>
      <c r="R449">
        <f t="shared" si="185"/>
        <v>39.816982378176952</v>
      </c>
      <c r="S449">
        <f t="shared" si="186"/>
        <v>39.945006451612898</v>
      </c>
      <c r="T449">
        <f t="shared" si="187"/>
        <v>7.3919003615323824</v>
      </c>
      <c r="U449">
        <f t="shared" si="188"/>
        <v>44.518352374016949</v>
      </c>
      <c r="V449">
        <f t="shared" si="189"/>
        <v>3.2814232430443222</v>
      </c>
      <c r="W449">
        <f t="shared" si="190"/>
        <v>7.3709449430557061</v>
      </c>
      <c r="X449">
        <f t="shared" si="191"/>
        <v>4.1104771184880597</v>
      </c>
      <c r="Y449">
        <f t="shared" si="192"/>
        <v>-12.260589978966964</v>
      </c>
      <c r="Z449">
        <f t="shared" si="193"/>
        <v>-7.9909656844882893</v>
      </c>
      <c r="AA449">
        <f t="shared" si="194"/>
        <v>-0.70123540565798359</v>
      </c>
      <c r="AB449">
        <f t="shared" si="195"/>
        <v>-20.952821999055097</v>
      </c>
      <c r="AC449">
        <v>-1.2222869205725799E-3</v>
      </c>
      <c r="AD449">
        <v>2.36074347596439E-2</v>
      </c>
      <c r="AE449">
        <v>2.6789591190945301</v>
      </c>
      <c r="AF449">
        <v>4</v>
      </c>
      <c r="AG449">
        <v>0</v>
      </c>
      <c r="AH449">
        <f t="shared" si="196"/>
        <v>1</v>
      </c>
      <c r="AI449">
        <f t="shared" si="197"/>
        <v>0</v>
      </c>
      <c r="AJ449">
        <f t="shared" si="198"/>
        <v>51533.18556504466</v>
      </c>
      <c r="AK449">
        <f t="shared" si="199"/>
        <v>-1.61852129032257E-4</v>
      </c>
      <c r="AL449">
        <f t="shared" si="200"/>
        <v>-7.9307543225805923E-5</v>
      </c>
      <c r="AM449">
        <f t="shared" si="201"/>
        <v>0.49</v>
      </c>
      <c r="AN449">
        <f t="shared" si="202"/>
        <v>0.39</v>
      </c>
      <c r="AO449">
        <v>10.96</v>
      </c>
      <c r="AP449">
        <v>0.5</v>
      </c>
      <c r="AQ449" t="s">
        <v>196</v>
      </c>
      <c r="AR449">
        <v>1591816539.9354801</v>
      </c>
      <c r="AS449">
        <v>412.94738709677398</v>
      </c>
      <c r="AT449">
        <v>410.00274193548398</v>
      </c>
      <c r="AU449">
        <v>32.246509677419397</v>
      </c>
      <c r="AV449">
        <v>31.951619354838702</v>
      </c>
      <c r="AW449">
        <v>999.97135483871</v>
      </c>
      <c r="AX449">
        <v>101.66290322580601</v>
      </c>
      <c r="AY449">
        <v>9.7667945161290307E-2</v>
      </c>
      <c r="AZ449">
        <v>39.891896774193597</v>
      </c>
      <c r="BA449">
        <v>39.945006451612898</v>
      </c>
      <c r="BB449">
        <v>40.1316129032258</v>
      </c>
      <c r="BC449">
        <v>0</v>
      </c>
      <c r="BD449">
        <v>0</v>
      </c>
      <c r="BE449">
        <v>9998.3035483871008</v>
      </c>
      <c r="BF449">
        <v>-1.61852129032257E-4</v>
      </c>
      <c r="BG449">
        <v>1.91117E-3</v>
      </c>
      <c r="BH449">
        <v>1591816520.5</v>
      </c>
      <c r="BI449" t="s">
        <v>1235</v>
      </c>
      <c r="BJ449">
        <v>72</v>
      </c>
      <c r="BK449">
        <v>-1.873</v>
      </c>
      <c r="BL449">
        <v>0.26500000000000001</v>
      </c>
      <c r="BM449">
        <v>410</v>
      </c>
      <c r="BN449">
        <v>32</v>
      </c>
      <c r="BO449">
        <v>0.28000000000000003</v>
      </c>
      <c r="BP449">
        <v>0.22</v>
      </c>
      <c r="BQ449">
        <v>2.95471804878049</v>
      </c>
      <c r="BR449">
        <v>-0.26968369337979198</v>
      </c>
      <c r="BS449">
        <v>2.96168700458826E-2</v>
      </c>
      <c r="BT449">
        <v>0</v>
      </c>
      <c r="BU449">
        <v>0.29466536585365899</v>
      </c>
      <c r="BV449">
        <v>1.25656306620205E-2</v>
      </c>
      <c r="BW449">
        <v>1.6737530452235201E-3</v>
      </c>
      <c r="BX449">
        <v>1</v>
      </c>
      <c r="BY449">
        <v>1</v>
      </c>
      <c r="BZ449">
        <v>2</v>
      </c>
      <c r="CA449" t="s">
        <v>203</v>
      </c>
      <c r="CB449">
        <v>100</v>
      </c>
      <c r="CC449">
        <v>100</v>
      </c>
      <c r="CD449">
        <v>-1.873</v>
      </c>
      <c r="CE449">
        <v>0.26500000000000001</v>
      </c>
      <c r="CF449">
        <v>2</v>
      </c>
      <c r="CG449">
        <v>1033.92</v>
      </c>
      <c r="CH449">
        <v>647.12199999999996</v>
      </c>
      <c r="CI449">
        <v>43.000399999999999</v>
      </c>
      <c r="CJ449">
        <v>39.889899999999997</v>
      </c>
      <c r="CK449">
        <v>30.000299999999999</v>
      </c>
      <c r="CL449">
        <v>39.489400000000003</v>
      </c>
      <c r="CM449">
        <v>39.550699999999999</v>
      </c>
      <c r="CN449">
        <v>31.498799999999999</v>
      </c>
      <c r="CO449">
        <v>-30</v>
      </c>
      <c r="CP449">
        <v>-30</v>
      </c>
      <c r="CQ449">
        <v>43</v>
      </c>
      <c r="CR449">
        <v>410</v>
      </c>
      <c r="CS449">
        <v>20</v>
      </c>
      <c r="CT449">
        <v>98.481800000000007</v>
      </c>
      <c r="CU449">
        <v>98.878100000000003</v>
      </c>
    </row>
    <row r="450" spans="1:99" x14ac:dyDescent="0.25">
      <c r="A450">
        <v>434</v>
      </c>
      <c r="B450">
        <v>1591816553.5</v>
      </c>
      <c r="C450">
        <v>30739</v>
      </c>
      <c r="D450" t="s">
        <v>1240</v>
      </c>
      <c r="E450" t="s">
        <v>1241</v>
      </c>
      <c r="F450">
        <v>1591816544.87097</v>
      </c>
      <c r="G450">
        <f t="shared" si="174"/>
        <v>2.7879910959878332E-4</v>
      </c>
      <c r="H450">
        <f t="shared" si="175"/>
        <v>-2.7964523330199147</v>
      </c>
      <c r="I450">
        <f t="shared" si="176"/>
        <v>412.93909677419401</v>
      </c>
      <c r="J450">
        <f t="shared" si="177"/>
        <v>1047.6417602381969</v>
      </c>
      <c r="K450">
        <f t="shared" si="178"/>
        <v>106.60908244029852</v>
      </c>
      <c r="L450">
        <f t="shared" si="179"/>
        <v>42.021099083348069</v>
      </c>
      <c r="M450">
        <f t="shared" si="180"/>
        <v>6.5435062388293002E-3</v>
      </c>
      <c r="N450">
        <f t="shared" si="181"/>
        <v>2.7923979422603868</v>
      </c>
      <c r="O450">
        <f t="shared" si="182"/>
        <v>6.5349995395254804E-3</v>
      </c>
      <c r="P450">
        <f t="shared" si="183"/>
        <v>4.0851380670957711E-3</v>
      </c>
      <c r="Q450">
        <f t="shared" si="184"/>
        <v>3.0608400696774239E-4</v>
      </c>
      <c r="R450">
        <f t="shared" si="185"/>
        <v>39.819476312711835</v>
      </c>
      <c r="S450">
        <f t="shared" si="186"/>
        <v>39.951848387096803</v>
      </c>
      <c r="T450">
        <f t="shared" si="187"/>
        <v>7.3946037265024547</v>
      </c>
      <c r="U450">
        <f t="shared" si="188"/>
        <v>44.505621131608279</v>
      </c>
      <c r="V450">
        <f t="shared" si="189"/>
        <v>3.2809521865922187</v>
      </c>
      <c r="W450">
        <f t="shared" si="190"/>
        <v>7.3719950495468041</v>
      </c>
      <c r="X450">
        <f t="shared" si="191"/>
        <v>4.1136515399102365</v>
      </c>
      <c r="Y450">
        <f t="shared" si="192"/>
        <v>-12.295040733306344</v>
      </c>
      <c r="Z450">
        <f t="shared" si="193"/>
        <v>-8.6242148254580595</v>
      </c>
      <c r="AA450">
        <f t="shared" si="194"/>
        <v>-0.7564265722689032</v>
      </c>
      <c r="AB450">
        <f t="shared" si="195"/>
        <v>-21.67537604702634</v>
      </c>
      <c r="AC450">
        <v>-1.22332378054966E-3</v>
      </c>
      <c r="AD450">
        <v>2.3627460830324899E-2</v>
      </c>
      <c r="AE450">
        <v>2.6803885813977</v>
      </c>
      <c r="AF450">
        <v>3</v>
      </c>
      <c r="AG450">
        <v>0</v>
      </c>
      <c r="AH450">
        <f t="shared" si="196"/>
        <v>1</v>
      </c>
      <c r="AI450">
        <f t="shared" si="197"/>
        <v>0</v>
      </c>
      <c r="AJ450">
        <f t="shared" si="198"/>
        <v>51574.67288814464</v>
      </c>
      <c r="AK450">
        <f t="shared" si="199"/>
        <v>1.60169548387097E-3</v>
      </c>
      <c r="AL450">
        <f t="shared" si="200"/>
        <v>7.8483078709677527E-4</v>
      </c>
      <c r="AM450">
        <f t="shared" si="201"/>
        <v>0.49</v>
      </c>
      <c r="AN450">
        <f t="shared" si="202"/>
        <v>0.39</v>
      </c>
      <c r="AO450">
        <v>10.96</v>
      </c>
      <c r="AP450">
        <v>0.5</v>
      </c>
      <c r="AQ450" t="s">
        <v>196</v>
      </c>
      <c r="AR450">
        <v>1591816544.87097</v>
      </c>
      <c r="AS450">
        <v>412.93909677419401</v>
      </c>
      <c r="AT450">
        <v>410.00029032258101</v>
      </c>
      <c r="AU450">
        <v>32.241741935483901</v>
      </c>
      <c r="AV450">
        <v>31.946022580645199</v>
      </c>
      <c r="AW450">
        <v>999.97483870967699</v>
      </c>
      <c r="AX450">
        <v>101.662967741936</v>
      </c>
      <c r="AY450">
        <v>9.8041112903225799E-2</v>
      </c>
      <c r="AZ450">
        <v>39.894561290322599</v>
      </c>
      <c r="BA450">
        <v>39.951848387096803</v>
      </c>
      <c r="BB450">
        <v>40.1323516129032</v>
      </c>
      <c r="BC450">
        <v>0</v>
      </c>
      <c r="BD450">
        <v>0</v>
      </c>
      <c r="BE450">
        <v>10006.778709677399</v>
      </c>
      <c r="BF450">
        <v>1.60169548387097E-3</v>
      </c>
      <c r="BG450">
        <v>1.91117E-3</v>
      </c>
      <c r="BH450">
        <v>1591816520.5</v>
      </c>
      <c r="BI450" t="s">
        <v>1235</v>
      </c>
      <c r="BJ450">
        <v>72</v>
      </c>
      <c r="BK450">
        <v>-1.873</v>
      </c>
      <c r="BL450">
        <v>0.26500000000000001</v>
      </c>
      <c r="BM450">
        <v>410</v>
      </c>
      <c r="BN450">
        <v>32</v>
      </c>
      <c r="BO450">
        <v>0.28000000000000003</v>
      </c>
      <c r="BP450">
        <v>0.22</v>
      </c>
      <c r="BQ450">
        <v>2.9433236585365901</v>
      </c>
      <c r="BR450">
        <v>-7.6326062717792006E-2</v>
      </c>
      <c r="BS450">
        <v>2.05141396514575E-2</v>
      </c>
      <c r="BT450">
        <v>1</v>
      </c>
      <c r="BU450">
        <v>0.29529875609756101</v>
      </c>
      <c r="BV450">
        <v>1.5077456445996699E-2</v>
      </c>
      <c r="BW450">
        <v>1.7689263490367499E-3</v>
      </c>
      <c r="BX450">
        <v>1</v>
      </c>
      <c r="BY450">
        <v>2</v>
      </c>
      <c r="BZ450">
        <v>2</v>
      </c>
      <c r="CA450" t="s">
        <v>289</v>
      </c>
      <c r="CB450">
        <v>100</v>
      </c>
      <c r="CC450">
        <v>100</v>
      </c>
      <c r="CD450">
        <v>-1.873</v>
      </c>
      <c r="CE450">
        <v>0.26500000000000001</v>
      </c>
      <c r="CF450">
        <v>2</v>
      </c>
      <c r="CG450">
        <v>1035.08</v>
      </c>
      <c r="CH450">
        <v>647.18600000000004</v>
      </c>
      <c r="CI450">
        <v>43.000399999999999</v>
      </c>
      <c r="CJ450">
        <v>39.893500000000003</v>
      </c>
      <c r="CK450">
        <v>30.0002</v>
      </c>
      <c r="CL450">
        <v>39.493200000000002</v>
      </c>
      <c r="CM450">
        <v>39.552500000000002</v>
      </c>
      <c r="CN450">
        <v>31.500599999999999</v>
      </c>
      <c r="CO450">
        <v>-30</v>
      </c>
      <c r="CP450">
        <v>-30</v>
      </c>
      <c r="CQ450">
        <v>43</v>
      </c>
      <c r="CR450">
        <v>410</v>
      </c>
      <c r="CS450">
        <v>20</v>
      </c>
      <c r="CT450">
        <v>98.481300000000005</v>
      </c>
      <c r="CU450">
        <v>98.876499999999993</v>
      </c>
    </row>
    <row r="451" spans="1:99" x14ac:dyDescent="0.25">
      <c r="A451">
        <v>435</v>
      </c>
      <c r="B451">
        <v>1591816558.5</v>
      </c>
      <c r="C451">
        <v>30744</v>
      </c>
      <c r="D451" t="s">
        <v>1242</v>
      </c>
      <c r="E451" t="s">
        <v>1243</v>
      </c>
      <c r="F451">
        <v>1591816549.87097</v>
      </c>
      <c r="G451">
        <f t="shared" si="174"/>
        <v>2.800366519479925E-4</v>
      </c>
      <c r="H451">
        <f t="shared" si="175"/>
        <v>-2.7895840743349534</v>
      </c>
      <c r="I451">
        <f t="shared" si="176"/>
        <v>412.93041935483899</v>
      </c>
      <c r="J451">
        <f t="shared" si="177"/>
        <v>1043.1567587095917</v>
      </c>
      <c r="K451">
        <f t="shared" si="178"/>
        <v>106.15344144809345</v>
      </c>
      <c r="L451">
        <f t="shared" si="179"/>
        <v>42.020515830568165</v>
      </c>
      <c r="M451">
        <f t="shared" si="180"/>
        <v>6.5718639567825775E-3</v>
      </c>
      <c r="N451">
        <f t="shared" si="181"/>
        <v>2.7910691124236346</v>
      </c>
      <c r="O451">
        <f t="shared" si="182"/>
        <v>6.5632793391878202E-3</v>
      </c>
      <c r="P451">
        <f t="shared" si="183"/>
        <v>4.1028199294835949E-3</v>
      </c>
      <c r="Q451">
        <f t="shared" si="184"/>
        <v>1.3255541525032252E-3</v>
      </c>
      <c r="R451">
        <f t="shared" si="185"/>
        <v>39.819483996186499</v>
      </c>
      <c r="S451">
        <f t="shared" si="186"/>
        <v>39.951967741935498</v>
      </c>
      <c r="T451">
        <f t="shared" si="187"/>
        <v>7.3946508932314057</v>
      </c>
      <c r="U451">
        <f t="shared" si="188"/>
        <v>44.498660554360612</v>
      </c>
      <c r="V451">
        <f t="shared" si="189"/>
        <v>3.2805035496007178</v>
      </c>
      <c r="W451">
        <f t="shared" si="190"/>
        <v>7.3721399896816608</v>
      </c>
      <c r="X451">
        <f t="shared" si="191"/>
        <v>4.1141473436306875</v>
      </c>
      <c r="Y451">
        <f t="shared" si="192"/>
        <v>-12.349616350906469</v>
      </c>
      <c r="Z451">
        <f t="shared" si="193"/>
        <v>-8.5827354525170616</v>
      </c>
      <c r="AA451">
        <f t="shared" si="194"/>
        <v>-0.75314859392680211</v>
      </c>
      <c r="AB451">
        <f t="shared" si="195"/>
        <v>-21.68417484319783</v>
      </c>
      <c r="AC451">
        <v>-1.2224199110949299E-3</v>
      </c>
      <c r="AD451">
        <v>2.36100033587405E-2</v>
      </c>
      <c r="AE451">
        <v>2.6791425112044198</v>
      </c>
      <c r="AF451">
        <v>3</v>
      </c>
      <c r="AG451">
        <v>0</v>
      </c>
      <c r="AH451">
        <f t="shared" si="196"/>
        <v>1</v>
      </c>
      <c r="AI451">
        <f t="shared" si="197"/>
        <v>0</v>
      </c>
      <c r="AJ451">
        <f t="shared" si="198"/>
        <v>51538.0748157048</v>
      </c>
      <c r="AK451">
        <f t="shared" si="199"/>
        <v>6.9364424516129E-3</v>
      </c>
      <c r="AL451">
        <f t="shared" si="200"/>
        <v>3.398856801290321E-3</v>
      </c>
      <c r="AM451">
        <f t="shared" si="201"/>
        <v>0.49</v>
      </c>
      <c r="AN451">
        <f t="shared" si="202"/>
        <v>0.39</v>
      </c>
      <c r="AO451">
        <v>10.96</v>
      </c>
      <c r="AP451">
        <v>0.5</v>
      </c>
      <c r="AQ451" t="s">
        <v>196</v>
      </c>
      <c r="AR451">
        <v>1591816549.87097</v>
      </c>
      <c r="AS451">
        <v>412.93041935483899</v>
      </c>
      <c r="AT451">
        <v>409.99970967741899</v>
      </c>
      <c r="AU451">
        <v>32.2371032258065</v>
      </c>
      <c r="AV451">
        <v>31.940070967741899</v>
      </c>
      <c r="AW451">
        <v>999.97877419354802</v>
      </c>
      <c r="AX451">
        <v>101.66341935483899</v>
      </c>
      <c r="AY451">
        <v>9.8315458064516095E-2</v>
      </c>
      <c r="AZ451">
        <v>39.894929032258098</v>
      </c>
      <c r="BA451">
        <v>39.951967741935498</v>
      </c>
      <c r="BB451">
        <v>40.134570967741901</v>
      </c>
      <c r="BC451">
        <v>0</v>
      </c>
      <c r="BD451">
        <v>0</v>
      </c>
      <c r="BE451">
        <v>9999.34064516129</v>
      </c>
      <c r="BF451">
        <v>6.9364424516129E-3</v>
      </c>
      <c r="BG451">
        <v>1.91117E-3</v>
      </c>
      <c r="BH451">
        <v>1591816520.5</v>
      </c>
      <c r="BI451" t="s">
        <v>1235</v>
      </c>
      <c r="BJ451">
        <v>72</v>
      </c>
      <c r="BK451">
        <v>-1.873</v>
      </c>
      <c r="BL451">
        <v>0.26500000000000001</v>
      </c>
      <c r="BM451">
        <v>410</v>
      </c>
      <c r="BN451">
        <v>32</v>
      </c>
      <c r="BO451">
        <v>0.28000000000000003</v>
      </c>
      <c r="BP451">
        <v>0.22</v>
      </c>
      <c r="BQ451">
        <v>2.9330014634146302</v>
      </c>
      <c r="BR451">
        <v>-3.04710104529426E-2</v>
      </c>
      <c r="BS451">
        <v>1.9104981033684399E-2</v>
      </c>
      <c r="BT451">
        <v>1</v>
      </c>
      <c r="BU451">
        <v>0.29643153658536597</v>
      </c>
      <c r="BV451">
        <v>1.26233728223017E-2</v>
      </c>
      <c r="BW451">
        <v>1.5390080919859099E-3</v>
      </c>
      <c r="BX451">
        <v>1</v>
      </c>
      <c r="BY451">
        <v>2</v>
      </c>
      <c r="BZ451">
        <v>2</v>
      </c>
      <c r="CA451" t="s">
        <v>289</v>
      </c>
      <c r="CB451">
        <v>100</v>
      </c>
      <c r="CC451">
        <v>100</v>
      </c>
      <c r="CD451">
        <v>-1.873</v>
      </c>
      <c r="CE451">
        <v>0.26500000000000001</v>
      </c>
      <c r="CF451">
        <v>2</v>
      </c>
      <c r="CG451">
        <v>1034.6199999999999</v>
      </c>
      <c r="CH451">
        <v>647.31799999999998</v>
      </c>
      <c r="CI451">
        <v>43.0002</v>
      </c>
      <c r="CJ451">
        <v>39.897399999999998</v>
      </c>
      <c r="CK451">
        <v>30.000299999999999</v>
      </c>
      <c r="CL451">
        <v>39.493200000000002</v>
      </c>
      <c r="CM451">
        <v>39.554499999999997</v>
      </c>
      <c r="CN451">
        <v>31.500900000000001</v>
      </c>
      <c r="CO451">
        <v>-30</v>
      </c>
      <c r="CP451">
        <v>-30</v>
      </c>
      <c r="CQ451">
        <v>43</v>
      </c>
      <c r="CR451">
        <v>410</v>
      </c>
      <c r="CS451">
        <v>20</v>
      </c>
      <c r="CT451">
        <v>98.480900000000005</v>
      </c>
      <c r="CU451">
        <v>98.875699999999995</v>
      </c>
    </row>
    <row r="452" spans="1:99" x14ac:dyDescent="0.25">
      <c r="A452">
        <v>436</v>
      </c>
      <c r="B452">
        <v>1591816563.5</v>
      </c>
      <c r="C452">
        <v>30749</v>
      </c>
      <c r="D452" t="s">
        <v>1244</v>
      </c>
      <c r="E452" t="s">
        <v>1245</v>
      </c>
      <c r="F452">
        <v>1591816554.87097</v>
      </c>
      <c r="G452">
        <f t="shared" si="174"/>
        <v>2.8056636684663114E-4</v>
      </c>
      <c r="H452">
        <f t="shared" si="175"/>
        <v>-2.7945033294519481</v>
      </c>
      <c r="I452">
        <f t="shared" si="176"/>
        <v>412.93203225806502</v>
      </c>
      <c r="J452">
        <f t="shared" si="177"/>
        <v>1042.9196721956832</v>
      </c>
      <c r="K452">
        <f t="shared" si="178"/>
        <v>106.12984617119866</v>
      </c>
      <c r="L452">
        <f t="shared" si="179"/>
        <v>42.02089022872137</v>
      </c>
      <c r="M452">
        <f t="shared" si="180"/>
        <v>6.5859800004042703E-3</v>
      </c>
      <c r="N452">
        <f t="shared" si="181"/>
        <v>2.7913881169151917</v>
      </c>
      <c r="O452">
        <f t="shared" si="182"/>
        <v>6.5773594745316463E-3</v>
      </c>
      <c r="P452">
        <f t="shared" si="183"/>
        <v>4.1116232344104503E-3</v>
      </c>
      <c r="Q452">
        <f t="shared" si="184"/>
        <v>1.5999379983096776E-3</v>
      </c>
      <c r="R452">
        <f t="shared" si="185"/>
        <v>39.81644104015389</v>
      </c>
      <c r="S452">
        <f t="shared" si="186"/>
        <v>39.948122580645197</v>
      </c>
      <c r="T452">
        <f t="shared" si="187"/>
        <v>7.3931314908129764</v>
      </c>
      <c r="U452">
        <f t="shared" si="188"/>
        <v>44.498208489661828</v>
      </c>
      <c r="V452">
        <f t="shared" si="189"/>
        <v>3.279959944230272</v>
      </c>
      <c r="W452">
        <f t="shared" si="190"/>
        <v>7.3709932501941013</v>
      </c>
      <c r="X452">
        <f t="shared" si="191"/>
        <v>4.1131715465827039</v>
      </c>
      <c r="Y452">
        <f t="shared" si="192"/>
        <v>-12.372976777936433</v>
      </c>
      <c r="Z452">
        <f t="shared" si="193"/>
        <v>-8.4429360859408664</v>
      </c>
      <c r="AA452">
        <f t="shared" si="194"/>
        <v>-0.74077232311274976</v>
      </c>
      <c r="AB452">
        <f t="shared" si="195"/>
        <v>-21.555085248991738</v>
      </c>
      <c r="AC452">
        <v>-1.22263685958028E-3</v>
      </c>
      <c r="AD452">
        <v>2.3614193534654201E-2</v>
      </c>
      <c r="AE452">
        <v>2.67944165156714</v>
      </c>
      <c r="AF452">
        <v>2</v>
      </c>
      <c r="AG452">
        <v>0</v>
      </c>
      <c r="AH452">
        <f t="shared" si="196"/>
        <v>1</v>
      </c>
      <c r="AI452">
        <f t="shared" si="197"/>
        <v>0</v>
      </c>
      <c r="AJ452">
        <f t="shared" si="198"/>
        <v>51547.3296079914</v>
      </c>
      <c r="AK452">
        <f t="shared" si="199"/>
        <v>8.3722553548387108E-3</v>
      </c>
      <c r="AL452">
        <f t="shared" si="200"/>
        <v>4.1024051238709681E-3</v>
      </c>
      <c r="AM452">
        <f t="shared" si="201"/>
        <v>0.49</v>
      </c>
      <c r="AN452">
        <f t="shared" si="202"/>
        <v>0.39</v>
      </c>
      <c r="AO452">
        <v>10.96</v>
      </c>
      <c r="AP452">
        <v>0.5</v>
      </c>
      <c r="AQ452" t="s">
        <v>196</v>
      </c>
      <c r="AR452">
        <v>1591816554.87097</v>
      </c>
      <c r="AS452">
        <v>412.93203225806502</v>
      </c>
      <c r="AT452">
        <v>409.996193548387</v>
      </c>
      <c r="AU452">
        <v>32.2316</v>
      </c>
      <c r="AV452">
        <v>31.934006451612898</v>
      </c>
      <c r="AW452">
        <v>999.98638709677402</v>
      </c>
      <c r="AX452">
        <v>101.66354838709699</v>
      </c>
      <c r="AY452">
        <v>9.8695629032258106E-2</v>
      </c>
      <c r="AZ452">
        <v>39.892019354838702</v>
      </c>
      <c r="BA452">
        <v>39.948122580645197</v>
      </c>
      <c r="BB452">
        <v>40.134700000000002</v>
      </c>
      <c r="BC452">
        <v>0</v>
      </c>
      <c r="BD452">
        <v>0</v>
      </c>
      <c r="BE452">
        <v>10001.1025806452</v>
      </c>
      <c r="BF452">
        <v>8.3722553548387108E-3</v>
      </c>
      <c r="BG452">
        <v>1.91117E-3</v>
      </c>
      <c r="BH452">
        <v>1591816520.5</v>
      </c>
      <c r="BI452" t="s">
        <v>1235</v>
      </c>
      <c r="BJ452">
        <v>72</v>
      </c>
      <c r="BK452">
        <v>-1.873</v>
      </c>
      <c r="BL452">
        <v>0.26500000000000001</v>
      </c>
      <c r="BM452">
        <v>410</v>
      </c>
      <c r="BN452">
        <v>32</v>
      </c>
      <c r="BO452">
        <v>0.28000000000000003</v>
      </c>
      <c r="BP452">
        <v>0.22</v>
      </c>
      <c r="BQ452">
        <v>2.9333853658536602</v>
      </c>
      <c r="BR452">
        <v>2.4428780487808801E-2</v>
      </c>
      <c r="BS452">
        <v>1.9246485279080398E-2</v>
      </c>
      <c r="BT452">
        <v>1</v>
      </c>
      <c r="BU452">
        <v>0.297463853658537</v>
      </c>
      <c r="BV452">
        <v>6.1281114982578502E-3</v>
      </c>
      <c r="BW452">
        <v>9.5291881672422598E-4</v>
      </c>
      <c r="BX452">
        <v>1</v>
      </c>
      <c r="BY452">
        <v>2</v>
      </c>
      <c r="BZ452">
        <v>2</v>
      </c>
      <c r="CA452" t="s">
        <v>289</v>
      </c>
      <c r="CB452">
        <v>100</v>
      </c>
      <c r="CC452">
        <v>100</v>
      </c>
      <c r="CD452">
        <v>-1.873</v>
      </c>
      <c r="CE452">
        <v>0.26500000000000001</v>
      </c>
      <c r="CF452">
        <v>2</v>
      </c>
      <c r="CG452">
        <v>1035.8800000000001</v>
      </c>
      <c r="CH452">
        <v>647.29200000000003</v>
      </c>
      <c r="CI452">
        <v>42.999899999999997</v>
      </c>
      <c r="CJ452">
        <v>39.899700000000003</v>
      </c>
      <c r="CK452">
        <v>30.000399999999999</v>
      </c>
      <c r="CL452">
        <v>39.496400000000001</v>
      </c>
      <c r="CM452">
        <v>39.5563</v>
      </c>
      <c r="CN452">
        <v>31.5016</v>
      </c>
      <c r="CO452">
        <v>-30</v>
      </c>
      <c r="CP452">
        <v>-30</v>
      </c>
      <c r="CQ452">
        <v>43</v>
      </c>
      <c r="CR452">
        <v>410</v>
      </c>
      <c r="CS452">
        <v>20</v>
      </c>
      <c r="CT452">
        <v>98.481300000000005</v>
      </c>
      <c r="CU452">
        <v>98.874200000000002</v>
      </c>
    </row>
    <row r="453" spans="1:99" x14ac:dyDescent="0.25">
      <c r="A453">
        <v>437</v>
      </c>
      <c r="B453">
        <v>1591816804.5</v>
      </c>
      <c r="C453">
        <v>30990</v>
      </c>
      <c r="D453" t="s">
        <v>1248</v>
      </c>
      <c r="E453" t="s">
        <v>1249</v>
      </c>
      <c r="F453">
        <v>1591816796.5</v>
      </c>
      <c r="G453">
        <f t="shared" si="174"/>
        <v>2.9819484894294919E-4</v>
      </c>
      <c r="H453">
        <f t="shared" si="175"/>
        <v>-2.9226524518301611</v>
      </c>
      <c r="I453">
        <f t="shared" si="176"/>
        <v>413.578451612903</v>
      </c>
      <c r="J453">
        <f t="shared" si="177"/>
        <v>1044.2398761821948</v>
      </c>
      <c r="K453">
        <f t="shared" si="178"/>
        <v>106.25966792508106</v>
      </c>
      <c r="L453">
        <f t="shared" si="179"/>
        <v>42.084879089302881</v>
      </c>
      <c r="M453">
        <f t="shared" si="180"/>
        <v>6.8714499460221521E-3</v>
      </c>
      <c r="N453">
        <f t="shared" si="181"/>
        <v>2.7818026513536687</v>
      </c>
      <c r="O453">
        <f t="shared" si="182"/>
        <v>6.8620341982834135E-3</v>
      </c>
      <c r="P453">
        <f t="shared" si="183"/>
        <v>4.2896162479830963E-3</v>
      </c>
      <c r="Q453">
        <f t="shared" si="184"/>
        <v>-1.6954643512258071E-2</v>
      </c>
      <c r="R453">
        <f t="shared" si="185"/>
        <v>39.945199719377001</v>
      </c>
      <c r="S453">
        <f t="shared" si="186"/>
        <v>40.100880645161297</v>
      </c>
      <c r="T453">
        <f t="shared" si="187"/>
        <v>7.4537019160833236</v>
      </c>
      <c r="U453">
        <f t="shared" si="188"/>
        <v>43.974412274829703</v>
      </c>
      <c r="V453">
        <f t="shared" si="189"/>
        <v>3.2646219054766608</v>
      </c>
      <c r="W453">
        <f t="shared" si="190"/>
        <v>7.4239125359391815</v>
      </c>
      <c r="X453">
        <f t="shared" si="191"/>
        <v>4.1890800106066628</v>
      </c>
      <c r="Y453">
        <f t="shared" si="192"/>
        <v>-13.150392838384059</v>
      </c>
      <c r="Z453">
        <f t="shared" si="193"/>
        <v>-11.246973275680199</v>
      </c>
      <c r="AA453">
        <f t="shared" si="194"/>
        <v>-0.99155631786031417</v>
      </c>
      <c r="AB453">
        <f t="shared" si="195"/>
        <v>-25.40587707543683</v>
      </c>
      <c r="AC453">
        <v>-1.2225576624720401E-3</v>
      </c>
      <c r="AD453">
        <v>2.3612663909707302E-2</v>
      </c>
      <c r="AE453">
        <v>2.6793324544039101</v>
      </c>
      <c r="AF453">
        <v>3</v>
      </c>
      <c r="AG453">
        <v>0</v>
      </c>
      <c r="AH453">
        <f t="shared" si="196"/>
        <v>1</v>
      </c>
      <c r="AI453">
        <f t="shared" si="197"/>
        <v>0</v>
      </c>
      <c r="AJ453">
        <f t="shared" si="198"/>
        <v>51522.035790541377</v>
      </c>
      <c r="AK453">
        <f t="shared" si="199"/>
        <v>-8.8721316129032293E-2</v>
      </c>
      <c r="AL453">
        <f t="shared" si="200"/>
        <v>-4.3473444903225821E-2</v>
      </c>
      <c r="AM453">
        <f t="shared" si="201"/>
        <v>0.49</v>
      </c>
      <c r="AN453">
        <f t="shared" si="202"/>
        <v>0.39</v>
      </c>
      <c r="AO453">
        <v>12.73</v>
      </c>
      <c r="AP453">
        <v>0.5</v>
      </c>
      <c r="AQ453" t="s">
        <v>196</v>
      </c>
      <c r="AR453">
        <v>1591816796.5</v>
      </c>
      <c r="AS453">
        <v>413.578451612903</v>
      </c>
      <c r="AT453">
        <v>410.01545161290301</v>
      </c>
      <c r="AU453">
        <v>32.0822419354839</v>
      </c>
      <c r="AV453">
        <v>31.7148741935484</v>
      </c>
      <c r="AW453">
        <v>1000.15193548387</v>
      </c>
      <c r="AX453">
        <v>101.66122580645199</v>
      </c>
      <c r="AY453">
        <v>9.6684754838709697E-2</v>
      </c>
      <c r="AZ453">
        <v>40.025887096774198</v>
      </c>
      <c r="BA453">
        <v>40.100880645161297</v>
      </c>
      <c r="BB453">
        <v>40.152700000000003</v>
      </c>
      <c r="BC453">
        <v>0</v>
      </c>
      <c r="BD453">
        <v>0</v>
      </c>
      <c r="BE453">
        <v>10000.683225806501</v>
      </c>
      <c r="BF453">
        <v>-8.8721316129032293E-2</v>
      </c>
      <c r="BG453">
        <v>1.91117E-3</v>
      </c>
      <c r="BH453">
        <v>1591816786</v>
      </c>
      <c r="BI453" t="s">
        <v>1250</v>
      </c>
      <c r="BJ453">
        <v>73</v>
      </c>
      <c r="BK453">
        <v>-1.899</v>
      </c>
      <c r="BL453">
        <v>0.25900000000000001</v>
      </c>
      <c r="BM453">
        <v>410</v>
      </c>
      <c r="BN453">
        <v>32</v>
      </c>
      <c r="BO453">
        <v>0.3</v>
      </c>
      <c r="BP453">
        <v>0.16</v>
      </c>
      <c r="BQ453">
        <v>2.7338962292682898</v>
      </c>
      <c r="BR453">
        <v>13.1017676383285</v>
      </c>
      <c r="BS453">
        <v>1.5528289325381099</v>
      </c>
      <c r="BT453">
        <v>0</v>
      </c>
      <c r="BU453">
        <v>0.28172236463414602</v>
      </c>
      <c r="BV453">
        <v>1.36796182578408</v>
      </c>
      <c r="BW453">
        <v>0.16081744004981399</v>
      </c>
      <c r="BX453">
        <v>0</v>
      </c>
      <c r="BY453">
        <v>0</v>
      </c>
      <c r="BZ453">
        <v>2</v>
      </c>
      <c r="CA453" t="s">
        <v>198</v>
      </c>
      <c r="CB453">
        <v>100</v>
      </c>
      <c r="CC453">
        <v>100</v>
      </c>
      <c r="CD453">
        <v>-1.899</v>
      </c>
      <c r="CE453">
        <v>0.25900000000000001</v>
      </c>
      <c r="CF453">
        <v>2</v>
      </c>
      <c r="CG453">
        <v>1034.69</v>
      </c>
      <c r="CH453">
        <v>645.63400000000001</v>
      </c>
      <c r="CI453">
        <v>43.0002</v>
      </c>
      <c r="CJ453">
        <v>40.063200000000002</v>
      </c>
      <c r="CK453">
        <v>30.000399999999999</v>
      </c>
      <c r="CL453">
        <v>39.637999999999998</v>
      </c>
      <c r="CM453">
        <v>39.699199999999998</v>
      </c>
      <c r="CN453">
        <v>31.501000000000001</v>
      </c>
      <c r="CO453">
        <v>-30</v>
      </c>
      <c r="CP453">
        <v>-30</v>
      </c>
      <c r="CQ453">
        <v>43</v>
      </c>
      <c r="CR453">
        <v>410</v>
      </c>
      <c r="CS453">
        <v>20</v>
      </c>
      <c r="CT453">
        <v>98.431399999999996</v>
      </c>
      <c r="CU453">
        <v>98.845399999999998</v>
      </c>
    </row>
    <row r="454" spans="1:99" x14ac:dyDescent="0.25">
      <c r="A454">
        <v>438</v>
      </c>
      <c r="B454">
        <v>1591816809.5</v>
      </c>
      <c r="C454">
        <v>30995</v>
      </c>
      <c r="D454" t="s">
        <v>1251</v>
      </c>
      <c r="E454" t="s">
        <v>1252</v>
      </c>
      <c r="F454">
        <v>1591816801.14516</v>
      </c>
      <c r="G454">
        <f t="shared" si="174"/>
        <v>3.1825805198972592E-4</v>
      </c>
      <c r="H454">
        <f t="shared" si="175"/>
        <v>-3.0968098748915125</v>
      </c>
      <c r="I454">
        <f t="shared" si="176"/>
        <v>413.78719354838699</v>
      </c>
      <c r="J454">
        <f t="shared" si="177"/>
        <v>1039.659402672539</v>
      </c>
      <c r="K454">
        <f t="shared" si="178"/>
        <v>105.79399026763879</v>
      </c>
      <c r="L454">
        <f t="shared" si="179"/>
        <v>42.106288092620446</v>
      </c>
      <c r="M454">
        <f t="shared" si="180"/>
        <v>7.3347057420776298E-3</v>
      </c>
      <c r="N454">
        <f t="shared" si="181"/>
        <v>2.7820011680403827</v>
      </c>
      <c r="O454">
        <f t="shared" si="182"/>
        <v>7.3239794611529799E-3</v>
      </c>
      <c r="P454">
        <f t="shared" si="183"/>
        <v>4.5784495491649219E-3</v>
      </c>
      <c r="Q454">
        <f t="shared" si="184"/>
        <v>-1.5762542602258071E-2</v>
      </c>
      <c r="R454">
        <f t="shared" si="185"/>
        <v>39.943955631932752</v>
      </c>
      <c r="S454">
        <f t="shared" si="186"/>
        <v>40.1054483870968</v>
      </c>
      <c r="T454">
        <f t="shared" si="187"/>
        <v>7.4555196839507687</v>
      </c>
      <c r="U454">
        <f t="shared" si="188"/>
        <v>43.99194496493898</v>
      </c>
      <c r="V454">
        <f t="shared" si="189"/>
        <v>3.2666500631212458</v>
      </c>
      <c r="W454">
        <f t="shared" si="190"/>
        <v>7.4255640793438991</v>
      </c>
      <c r="X454">
        <f t="shared" si="191"/>
        <v>4.1888696208295233</v>
      </c>
      <c r="Y454">
        <f t="shared" si="192"/>
        <v>-14.035180092746913</v>
      </c>
      <c r="Z454">
        <f t="shared" si="193"/>
        <v>-11.308253004724989</v>
      </c>
      <c r="AA454">
        <f t="shared" si="194"/>
        <v>-0.99692943435102588</v>
      </c>
      <c r="AB454">
        <f t="shared" si="195"/>
        <v>-26.356125074425186</v>
      </c>
      <c r="AC454">
        <v>-1.2226933913442701E-3</v>
      </c>
      <c r="AD454">
        <v>2.36152853977083E-2</v>
      </c>
      <c r="AE454">
        <v>2.67951959480573</v>
      </c>
      <c r="AF454">
        <v>4</v>
      </c>
      <c r="AG454">
        <v>0</v>
      </c>
      <c r="AH454">
        <f t="shared" si="196"/>
        <v>1</v>
      </c>
      <c r="AI454">
        <f t="shared" si="197"/>
        <v>0</v>
      </c>
      <c r="AJ454">
        <f t="shared" si="198"/>
        <v>51526.840980510897</v>
      </c>
      <c r="AK454">
        <f t="shared" si="199"/>
        <v>-8.2483216129032297E-2</v>
      </c>
      <c r="AL454">
        <f t="shared" si="200"/>
        <v>-4.0416775903225823E-2</v>
      </c>
      <c r="AM454">
        <f t="shared" si="201"/>
        <v>0.49</v>
      </c>
      <c r="AN454">
        <f t="shared" si="202"/>
        <v>0.39</v>
      </c>
      <c r="AO454">
        <v>12.73</v>
      </c>
      <c r="AP454">
        <v>0.5</v>
      </c>
      <c r="AQ454" t="s">
        <v>196</v>
      </c>
      <c r="AR454">
        <v>1591816801.14516</v>
      </c>
      <c r="AS454">
        <v>413.78719354838699</v>
      </c>
      <c r="AT454">
        <v>410.01248387096803</v>
      </c>
      <c r="AU454">
        <v>32.102045161290299</v>
      </c>
      <c r="AV454">
        <v>31.709896774193499</v>
      </c>
      <c r="AW454">
        <v>999.96993548387104</v>
      </c>
      <c r="AX454">
        <v>101.66145161290299</v>
      </c>
      <c r="AY454">
        <v>9.6864616129032299E-2</v>
      </c>
      <c r="AZ454">
        <v>40.0300516129032</v>
      </c>
      <c r="BA454">
        <v>40.1054483870968</v>
      </c>
      <c r="BB454">
        <v>40.157445161290298</v>
      </c>
      <c r="BC454">
        <v>0</v>
      </c>
      <c r="BD454">
        <v>0</v>
      </c>
      <c r="BE454">
        <v>10001.7712903226</v>
      </c>
      <c r="BF454">
        <v>-8.2483216129032297E-2</v>
      </c>
      <c r="BG454">
        <v>1.91117E-3</v>
      </c>
      <c r="BH454">
        <v>1591816786</v>
      </c>
      <c r="BI454" t="s">
        <v>1250</v>
      </c>
      <c r="BJ454">
        <v>73</v>
      </c>
      <c r="BK454">
        <v>-1.899</v>
      </c>
      <c r="BL454">
        <v>0.25900000000000001</v>
      </c>
      <c r="BM454">
        <v>410</v>
      </c>
      <c r="BN454">
        <v>32</v>
      </c>
      <c r="BO454">
        <v>0.3</v>
      </c>
      <c r="BP454">
        <v>0.16</v>
      </c>
      <c r="BQ454">
        <v>3.6076748780487802</v>
      </c>
      <c r="BR454">
        <v>2.5711766550537098</v>
      </c>
      <c r="BS454">
        <v>0.51615969167294695</v>
      </c>
      <c r="BT454">
        <v>0</v>
      </c>
      <c r="BU454">
        <v>0.37347209756097599</v>
      </c>
      <c r="BV454">
        <v>0.29911885714302</v>
      </c>
      <c r="BW454">
        <v>5.5059400799325101E-2</v>
      </c>
      <c r="BX454">
        <v>0</v>
      </c>
      <c r="BY454">
        <v>0</v>
      </c>
      <c r="BZ454">
        <v>2</v>
      </c>
      <c r="CA454" t="s">
        <v>198</v>
      </c>
      <c r="CB454">
        <v>100</v>
      </c>
      <c r="CC454">
        <v>100</v>
      </c>
      <c r="CD454">
        <v>-1.899</v>
      </c>
      <c r="CE454">
        <v>0.25900000000000001</v>
      </c>
      <c r="CF454">
        <v>2</v>
      </c>
      <c r="CG454">
        <v>1033.47</v>
      </c>
      <c r="CH454">
        <v>646.01199999999994</v>
      </c>
      <c r="CI454">
        <v>43.000300000000003</v>
      </c>
      <c r="CJ454">
        <v>40.0672</v>
      </c>
      <c r="CK454">
        <v>30.000299999999999</v>
      </c>
      <c r="CL454">
        <v>39.639699999999998</v>
      </c>
      <c r="CM454">
        <v>39.703099999999999</v>
      </c>
      <c r="CN454">
        <v>31.501300000000001</v>
      </c>
      <c r="CO454">
        <v>-30</v>
      </c>
      <c r="CP454">
        <v>-30</v>
      </c>
      <c r="CQ454">
        <v>43</v>
      </c>
      <c r="CR454">
        <v>410</v>
      </c>
      <c r="CS454">
        <v>20</v>
      </c>
      <c r="CT454">
        <v>98.430400000000006</v>
      </c>
      <c r="CU454">
        <v>98.841499999999996</v>
      </c>
    </row>
    <row r="455" spans="1:99" x14ac:dyDescent="0.25">
      <c r="A455">
        <v>439</v>
      </c>
      <c r="B455">
        <v>1591816814.5</v>
      </c>
      <c r="C455">
        <v>31000</v>
      </c>
      <c r="D455" t="s">
        <v>1253</v>
      </c>
      <c r="E455" t="s">
        <v>1254</v>
      </c>
      <c r="F455">
        <v>1591816805.9354801</v>
      </c>
      <c r="G455">
        <f t="shared" si="174"/>
        <v>3.1892680149975624E-4</v>
      </c>
      <c r="H455">
        <f t="shared" si="175"/>
        <v>-3.0893993433537479</v>
      </c>
      <c r="I455">
        <f t="shared" si="176"/>
        <v>413.75890322580602</v>
      </c>
      <c r="J455">
        <f t="shared" si="177"/>
        <v>1036.694927164855</v>
      </c>
      <c r="K455">
        <f t="shared" si="178"/>
        <v>105.49268300538181</v>
      </c>
      <c r="L455">
        <f t="shared" si="179"/>
        <v>42.103550113845039</v>
      </c>
      <c r="M455">
        <f t="shared" si="180"/>
        <v>7.3502201372880414E-3</v>
      </c>
      <c r="N455">
        <f t="shared" si="181"/>
        <v>2.7810117905183529</v>
      </c>
      <c r="O455">
        <f t="shared" si="182"/>
        <v>7.3394446417378838E-3</v>
      </c>
      <c r="P455">
        <f t="shared" si="183"/>
        <v>4.5881196994454389E-3</v>
      </c>
      <c r="Q455">
        <f t="shared" si="184"/>
        <v>-1.6217088747096774E-2</v>
      </c>
      <c r="R455">
        <f t="shared" si="185"/>
        <v>39.948595867757227</v>
      </c>
      <c r="S455">
        <f t="shared" si="186"/>
        <v>40.104354838709703</v>
      </c>
      <c r="T455">
        <f t="shared" si="187"/>
        <v>7.4550844630217714</v>
      </c>
      <c r="U455">
        <f t="shared" si="188"/>
        <v>43.974816053358467</v>
      </c>
      <c r="V455">
        <f t="shared" si="189"/>
        <v>3.2662244095711768</v>
      </c>
      <c r="W455">
        <f t="shared" si="190"/>
        <v>7.427488509805209</v>
      </c>
      <c r="X455">
        <f t="shared" si="191"/>
        <v>4.1888600534505951</v>
      </c>
      <c r="Y455">
        <f t="shared" si="192"/>
        <v>-14.064671946139251</v>
      </c>
      <c r="Z455">
        <f t="shared" si="193"/>
        <v>-10.412873908750022</v>
      </c>
      <c r="AA455">
        <f t="shared" si="194"/>
        <v>-0.91833642046312203</v>
      </c>
      <c r="AB455">
        <f t="shared" si="195"/>
        <v>-25.41209936409949</v>
      </c>
      <c r="AC455">
        <v>-1.22201703319085E-3</v>
      </c>
      <c r="AD455">
        <v>2.3602222113865399E-2</v>
      </c>
      <c r="AE455">
        <v>2.67858690708682</v>
      </c>
      <c r="AF455">
        <v>4</v>
      </c>
      <c r="AG455">
        <v>0</v>
      </c>
      <c r="AH455">
        <f t="shared" si="196"/>
        <v>1</v>
      </c>
      <c r="AI455">
        <f t="shared" si="197"/>
        <v>0</v>
      </c>
      <c r="AJ455">
        <f t="shared" si="198"/>
        <v>51498.697014530124</v>
      </c>
      <c r="AK455">
        <f t="shared" si="199"/>
        <v>-8.4861793548387104E-2</v>
      </c>
      <c r="AL455">
        <f t="shared" si="200"/>
        <v>-4.1582278838709678E-2</v>
      </c>
      <c r="AM455">
        <f t="shared" si="201"/>
        <v>0.49</v>
      </c>
      <c r="AN455">
        <f t="shared" si="202"/>
        <v>0.39</v>
      </c>
      <c r="AO455">
        <v>12.73</v>
      </c>
      <c r="AP455">
        <v>0.5</v>
      </c>
      <c r="AQ455" t="s">
        <v>196</v>
      </c>
      <c r="AR455">
        <v>1591816805.9354801</v>
      </c>
      <c r="AS455">
        <v>413.75890322580602</v>
      </c>
      <c r="AT455">
        <v>409.99396774193502</v>
      </c>
      <c r="AU455">
        <v>32.097754838709697</v>
      </c>
      <c r="AV455">
        <v>31.7047806451613</v>
      </c>
      <c r="AW455">
        <v>999.96980645161295</v>
      </c>
      <c r="AX455">
        <v>101.661129032258</v>
      </c>
      <c r="AY455">
        <v>9.7527483870967796E-2</v>
      </c>
      <c r="AZ455">
        <v>40.034903225806502</v>
      </c>
      <c r="BA455">
        <v>40.104354838709703</v>
      </c>
      <c r="BB455">
        <v>40.1592548387097</v>
      </c>
      <c r="BC455">
        <v>0</v>
      </c>
      <c r="BD455">
        <v>0</v>
      </c>
      <c r="BE455">
        <v>9996.2703225806508</v>
      </c>
      <c r="BF455">
        <v>-8.4861793548387104E-2</v>
      </c>
      <c r="BG455">
        <v>1.91117E-3</v>
      </c>
      <c r="BH455">
        <v>1591816786</v>
      </c>
      <c r="BI455" t="s">
        <v>1250</v>
      </c>
      <c r="BJ455">
        <v>73</v>
      </c>
      <c r="BK455">
        <v>-1.899</v>
      </c>
      <c r="BL455">
        <v>0.25900000000000001</v>
      </c>
      <c r="BM455">
        <v>410</v>
      </c>
      <c r="BN455">
        <v>32</v>
      </c>
      <c r="BO455">
        <v>0.3</v>
      </c>
      <c r="BP455">
        <v>0.16</v>
      </c>
      <c r="BQ455">
        <v>3.7688582926829302</v>
      </c>
      <c r="BR455">
        <v>-0.13935574912902601</v>
      </c>
      <c r="BS455">
        <v>2.2847572524358001E-2</v>
      </c>
      <c r="BT455">
        <v>0</v>
      </c>
      <c r="BU455">
        <v>0.39281748780487802</v>
      </c>
      <c r="BV455">
        <v>1.01445574912933E-2</v>
      </c>
      <c r="BW455">
        <v>1.4599290514326799E-3</v>
      </c>
      <c r="BX455">
        <v>1</v>
      </c>
      <c r="BY455">
        <v>1</v>
      </c>
      <c r="BZ455">
        <v>2</v>
      </c>
      <c r="CA455" t="s">
        <v>203</v>
      </c>
      <c r="CB455">
        <v>100</v>
      </c>
      <c r="CC455">
        <v>100</v>
      </c>
      <c r="CD455">
        <v>-1.899</v>
      </c>
      <c r="CE455">
        <v>0.25900000000000001</v>
      </c>
      <c r="CF455">
        <v>2</v>
      </c>
      <c r="CG455">
        <v>1034.2</v>
      </c>
      <c r="CH455">
        <v>646.09500000000003</v>
      </c>
      <c r="CI455">
        <v>43.000399999999999</v>
      </c>
      <c r="CJ455">
        <v>40.070799999999998</v>
      </c>
      <c r="CK455">
        <v>30.000399999999999</v>
      </c>
      <c r="CL455">
        <v>39.6419</v>
      </c>
      <c r="CM455">
        <v>39.706899999999997</v>
      </c>
      <c r="CN455">
        <v>31.502700000000001</v>
      </c>
      <c r="CO455">
        <v>-30</v>
      </c>
      <c r="CP455">
        <v>-30</v>
      </c>
      <c r="CQ455">
        <v>43</v>
      </c>
      <c r="CR455">
        <v>410</v>
      </c>
      <c r="CS455">
        <v>20</v>
      </c>
      <c r="CT455">
        <v>98.430199999999999</v>
      </c>
      <c r="CU455">
        <v>98.841499999999996</v>
      </c>
    </row>
    <row r="456" spans="1:99" x14ac:dyDescent="0.25">
      <c r="A456">
        <v>440</v>
      </c>
      <c r="B456">
        <v>1591816819.5</v>
      </c>
      <c r="C456">
        <v>31005</v>
      </c>
      <c r="D456" t="s">
        <v>1255</v>
      </c>
      <c r="E456" t="s">
        <v>1256</v>
      </c>
      <c r="F456">
        <v>1591816810.87097</v>
      </c>
      <c r="G456">
        <f t="shared" si="174"/>
        <v>3.1997185998818218E-4</v>
      </c>
      <c r="H456">
        <f t="shared" si="175"/>
        <v>-3.0814578802593933</v>
      </c>
      <c r="I456">
        <f t="shared" si="176"/>
        <v>413.74693548387103</v>
      </c>
      <c r="J456">
        <f t="shared" si="177"/>
        <v>1033.1147903098754</v>
      </c>
      <c r="K456">
        <f t="shared" si="178"/>
        <v>105.12850457106137</v>
      </c>
      <c r="L456">
        <f t="shared" si="179"/>
        <v>42.102384949142269</v>
      </c>
      <c r="M456">
        <f t="shared" si="180"/>
        <v>7.3715721298704458E-3</v>
      </c>
      <c r="N456">
        <f t="shared" si="181"/>
        <v>2.7824198600922676</v>
      </c>
      <c r="O456">
        <f t="shared" si="182"/>
        <v>7.360739464803704E-3</v>
      </c>
      <c r="P456">
        <f t="shared" si="183"/>
        <v>4.6014340900627712E-3</v>
      </c>
      <c r="Q456">
        <f t="shared" si="184"/>
        <v>-1.6083925335483876E-2</v>
      </c>
      <c r="R456">
        <f t="shared" si="185"/>
        <v>39.952235374399002</v>
      </c>
      <c r="S456">
        <f t="shared" si="186"/>
        <v>40.107203225806501</v>
      </c>
      <c r="T456">
        <f t="shared" si="187"/>
        <v>7.4562181375997945</v>
      </c>
      <c r="U456">
        <f t="shared" si="188"/>
        <v>43.959991466252632</v>
      </c>
      <c r="V456">
        <f t="shared" si="189"/>
        <v>3.2658001229256244</v>
      </c>
      <c r="W456">
        <f t="shared" si="190"/>
        <v>7.4290281094179136</v>
      </c>
      <c r="X456">
        <f t="shared" si="191"/>
        <v>4.1904180146741705</v>
      </c>
      <c r="Y456">
        <f t="shared" si="192"/>
        <v>-14.110759025478835</v>
      </c>
      <c r="Z456">
        <f t="shared" si="193"/>
        <v>-10.263301392070717</v>
      </c>
      <c r="AA456">
        <f t="shared" si="194"/>
        <v>-0.90471637051338616</v>
      </c>
      <c r="AB456">
        <f t="shared" si="195"/>
        <v>-25.294860713398421</v>
      </c>
      <c r="AC456">
        <v>-1.22297968860808E-3</v>
      </c>
      <c r="AD456">
        <v>2.36208149864355E-2</v>
      </c>
      <c r="AE456">
        <v>2.6799142904949802</v>
      </c>
      <c r="AF456">
        <v>4</v>
      </c>
      <c r="AG456">
        <v>0</v>
      </c>
      <c r="AH456">
        <f t="shared" si="196"/>
        <v>1</v>
      </c>
      <c r="AI456">
        <f t="shared" si="197"/>
        <v>0</v>
      </c>
      <c r="AJ456">
        <f t="shared" si="198"/>
        <v>51536.961694957579</v>
      </c>
      <c r="AK456">
        <f t="shared" si="199"/>
        <v>-8.4164967741935506E-2</v>
      </c>
      <c r="AL456">
        <f t="shared" si="200"/>
        <v>-4.1240834193548397E-2</v>
      </c>
      <c r="AM456">
        <f t="shared" si="201"/>
        <v>0.49</v>
      </c>
      <c r="AN456">
        <f t="shared" si="202"/>
        <v>0.39</v>
      </c>
      <c r="AO456">
        <v>12.73</v>
      </c>
      <c r="AP456">
        <v>0.5</v>
      </c>
      <c r="AQ456" t="s">
        <v>196</v>
      </c>
      <c r="AR456">
        <v>1591816810.87097</v>
      </c>
      <c r="AS456">
        <v>413.74693548387103</v>
      </c>
      <c r="AT456">
        <v>409.992677419355</v>
      </c>
      <c r="AU456">
        <v>32.093545161290301</v>
      </c>
      <c r="AV456">
        <v>31.699283870967701</v>
      </c>
      <c r="AW456">
        <v>999.97567741935495</v>
      </c>
      <c r="AX456">
        <v>101.66083870967699</v>
      </c>
      <c r="AY456">
        <v>9.7945074193548406E-2</v>
      </c>
      <c r="AZ456">
        <v>40.038783870967698</v>
      </c>
      <c r="BA456">
        <v>40.107203225806501</v>
      </c>
      <c r="BB456">
        <v>40.161470967741899</v>
      </c>
      <c r="BC456">
        <v>0</v>
      </c>
      <c r="BD456">
        <v>0</v>
      </c>
      <c r="BE456">
        <v>10004.1735483871</v>
      </c>
      <c r="BF456">
        <v>-8.4164967741935506E-2</v>
      </c>
      <c r="BG456">
        <v>1.91117E-3</v>
      </c>
      <c r="BH456">
        <v>1591816786</v>
      </c>
      <c r="BI456" t="s">
        <v>1250</v>
      </c>
      <c r="BJ456">
        <v>73</v>
      </c>
      <c r="BK456">
        <v>-1.899</v>
      </c>
      <c r="BL456">
        <v>0.25900000000000001</v>
      </c>
      <c r="BM456">
        <v>410</v>
      </c>
      <c r="BN456">
        <v>32</v>
      </c>
      <c r="BO456">
        <v>0.3</v>
      </c>
      <c r="BP456">
        <v>0.16</v>
      </c>
      <c r="BQ456">
        <v>3.76016341463415</v>
      </c>
      <c r="BR456">
        <v>-0.11531498257829501</v>
      </c>
      <c r="BS456">
        <v>2.38506595102102E-2</v>
      </c>
      <c r="BT456">
        <v>0</v>
      </c>
      <c r="BU456">
        <v>0.39378673170731698</v>
      </c>
      <c r="BV456">
        <v>1.6872898954699199E-2</v>
      </c>
      <c r="BW456">
        <v>1.8886714135886199E-3</v>
      </c>
      <c r="BX456">
        <v>1</v>
      </c>
      <c r="BY456">
        <v>1</v>
      </c>
      <c r="BZ456">
        <v>2</v>
      </c>
      <c r="CA456" t="s">
        <v>203</v>
      </c>
      <c r="CB456">
        <v>100</v>
      </c>
      <c r="CC456">
        <v>100</v>
      </c>
      <c r="CD456">
        <v>-1.899</v>
      </c>
      <c r="CE456">
        <v>0.25900000000000001</v>
      </c>
      <c r="CF456">
        <v>2</v>
      </c>
      <c r="CG456">
        <v>1034.22</v>
      </c>
      <c r="CH456">
        <v>646.05999999999995</v>
      </c>
      <c r="CI456">
        <v>43.000500000000002</v>
      </c>
      <c r="CJ456">
        <v>40.074800000000003</v>
      </c>
      <c r="CK456">
        <v>30.000299999999999</v>
      </c>
      <c r="CL456">
        <v>39.645699999999998</v>
      </c>
      <c r="CM456">
        <v>39.707999999999998</v>
      </c>
      <c r="CN456">
        <v>31.501200000000001</v>
      </c>
      <c r="CO456">
        <v>-30</v>
      </c>
      <c r="CP456">
        <v>-30</v>
      </c>
      <c r="CQ456">
        <v>43</v>
      </c>
      <c r="CR456">
        <v>410</v>
      </c>
      <c r="CS456">
        <v>20</v>
      </c>
      <c r="CT456">
        <v>98.428799999999995</v>
      </c>
      <c r="CU456">
        <v>98.841200000000001</v>
      </c>
    </row>
    <row r="457" spans="1:99" x14ac:dyDescent="0.25">
      <c r="A457">
        <v>441</v>
      </c>
      <c r="B457">
        <v>1591816824.5</v>
      </c>
      <c r="C457">
        <v>31010</v>
      </c>
      <c r="D457" t="s">
        <v>1257</v>
      </c>
      <c r="E457" t="s">
        <v>1258</v>
      </c>
      <c r="F457">
        <v>1591816815.87097</v>
      </c>
      <c r="G457">
        <f t="shared" si="174"/>
        <v>3.2056359112535223E-4</v>
      </c>
      <c r="H457">
        <f t="shared" si="175"/>
        <v>-3.0735817895125619</v>
      </c>
      <c r="I457">
        <f t="shared" si="176"/>
        <v>413.737741935484</v>
      </c>
      <c r="J457">
        <f t="shared" si="177"/>
        <v>1030.3729741965456</v>
      </c>
      <c r="K457">
        <f t="shared" si="178"/>
        <v>104.84980193918217</v>
      </c>
      <c r="L457">
        <f t="shared" si="179"/>
        <v>42.101570385739841</v>
      </c>
      <c r="M457">
        <f t="shared" si="180"/>
        <v>7.3838260358050191E-3</v>
      </c>
      <c r="N457">
        <f t="shared" si="181"/>
        <v>2.7824372936060429</v>
      </c>
      <c r="O457">
        <f t="shared" si="182"/>
        <v>7.3729574227696278E-3</v>
      </c>
      <c r="P457">
        <f t="shared" si="183"/>
        <v>4.6090735369080657E-3</v>
      </c>
      <c r="Q457">
        <f t="shared" si="184"/>
        <v>-1.6382115309677425E-2</v>
      </c>
      <c r="R457">
        <f t="shared" si="185"/>
        <v>39.957697132004654</v>
      </c>
      <c r="S457">
        <f t="shared" si="186"/>
        <v>40.107964516129002</v>
      </c>
      <c r="T457">
        <f t="shared" si="187"/>
        <v>7.4565211608644413</v>
      </c>
      <c r="U457">
        <f t="shared" si="188"/>
        <v>43.9399751860146</v>
      </c>
      <c r="V457">
        <f t="shared" si="189"/>
        <v>3.265293488843322</v>
      </c>
      <c r="W457">
        <f t="shared" si="190"/>
        <v>7.4312592918409592</v>
      </c>
      <c r="X457">
        <f t="shared" si="191"/>
        <v>4.1912276720211192</v>
      </c>
      <c r="Y457">
        <f t="shared" si="192"/>
        <v>-14.136854368628033</v>
      </c>
      <c r="Z457">
        <f t="shared" si="193"/>
        <v>-9.5341392900733712</v>
      </c>
      <c r="AA457">
        <f t="shared" si="194"/>
        <v>-0.8404607189091523</v>
      </c>
      <c r="AB457">
        <f t="shared" si="195"/>
        <v>-24.527836492920233</v>
      </c>
      <c r="AC457">
        <v>-1.22299161037996E-3</v>
      </c>
      <c r="AD457">
        <v>2.36210452453437E-2</v>
      </c>
      <c r="AE457">
        <v>2.6799307247705602</v>
      </c>
      <c r="AF457">
        <v>3</v>
      </c>
      <c r="AG457">
        <v>0</v>
      </c>
      <c r="AH457">
        <f t="shared" si="196"/>
        <v>1</v>
      </c>
      <c r="AI457">
        <f t="shared" si="197"/>
        <v>0</v>
      </c>
      <c r="AJ457">
        <f t="shared" si="198"/>
        <v>51536.516496533884</v>
      </c>
      <c r="AK457">
        <f t="shared" si="199"/>
        <v>-8.5725354838709703E-2</v>
      </c>
      <c r="AL457">
        <f t="shared" si="200"/>
        <v>-4.2005423870967756E-2</v>
      </c>
      <c r="AM457">
        <f t="shared" si="201"/>
        <v>0.49</v>
      </c>
      <c r="AN457">
        <f t="shared" si="202"/>
        <v>0.39</v>
      </c>
      <c r="AO457">
        <v>12.73</v>
      </c>
      <c r="AP457">
        <v>0.5</v>
      </c>
      <c r="AQ457" t="s">
        <v>196</v>
      </c>
      <c r="AR457">
        <v>1591816815.87097</v>
      </c>
      <c r="AS457">
        <v>413.737741935484</v>
      </c>
      <c r="AT457">
        <v>409.99383870967699</v>
      </c>
      <c r="AU457">
        <v>32.0884741935484</v>
      </c>
      <c r="AV457">
        <v>31.6934838709677</v>
      </c>
      <c r="AW457">
        <v>999.98112903225797</v>
      </c>
      <c r="AX457">
        <v>101.66077419354799</v>
      </c>
      <c r="AY457">
        <v>9.8301951612903199E-2</v>
      </c>
      <c r="AZ457">
        <v>40.0444064516129</v>
      </c>
      <c r="BA457">
        <v>40.107964516129002</v>
      </c>
      <c r="BB457">
        <v>40.163648387096799</v>
      </c>
      <c r="BC457">
        <v>0</v>
      </c>
      <c r="BD457">
        <v>0</v>
      </c>
      <c r="BE457">
        <v>10004.277419354799</v>
      </c>
      <c r="BF457">
        <v>-8.5725354838709703E-2</v>
      </c>
      <c r="BG457">
        <v>1.91117E-3</v>
      </c>
      <c r="BH457">
        <v>1591816786</v>
      </c>
      <c r="BI457" t="s">
        <v>1250</v>
      </c>
      <c r="BJ457">
        <v>73</v>
      </c>
      <c r="BK457">
        <v>-1.899</v>
      </c>
      <c r="BL457">
        <v>0.25900000000000001</v>
      </c>
      <c r="BM457">
        <v>410</v>
      </c>
      <c r="BN457">
        <v>32</v>
      </c>
      <c r="BO457">
        <v>0.3</v>
      </c>
      <c r="BP457">
        <v>0.16</v>
      </c>
      <c r="BQ457">
        <v>3.7427695121951201</v>
      </c>
      <c r="BR457">
        <v>-0.11827839721255699</v>
      </c>
      <c r="BS457">
        <v>2.41874714546974E-2</v>
      </c>
      <c r="BT457">
        <v>0</v>
      </c>
      <c r="BU457">
        <v>0.39446136585365799</v>
      </c>
      <c r="BV457">
        <v>1.0384494773517799E-2</v>
      </c>
      <c r="BW457">
        <v>1.5701390765819499E-3</v>
      </c>
      <c r="BX457">
        <v>1</v>
      </c>
      <c r="BY457">
        <v>1</v>
      </c>
      <c r="BZ457">
        <v>2</v>
      </c>
      <c r="CA457" t="s">
        <v>203</v>
      </c>
      <c r="CB457">
        <v>100</v>
      </c>
      <c r="CC457">
        <v>100</v>
      </c>
      <c r="CD457">
        <v>-1.899</v>
      </c>
      <c r="CE457">
        <v>0.25900000000000001</v>
      </c>
      <c r="CF457">
        <v>2</v>
      </c>
      <c r="CG457">
        <v>1035.3499999999999</v>
      </c>
      <c r="CH457">
        <v>646.11099999999999</v>
      </c>
      <c r="CI457">
        <v>43.000599999999999</v>
      </c>
      <c r="CJ457">
        <v>40.078099999999999</v>
      </c>
      <c r="CK457">
        <v>30.000399999999999</v>
      </c>
      <c r="CL457">
        <v>39.647399999999998</v>
      </c>
      <c r="CM457">
        <v>39.710900000000002</v>
      </c>
      <c r="CN457">
        <v>31.5031</v>
      </c>
      <c r="CO457">
        <v>-30</v>
      </c>
      <c r="CP457">
        <v>-30</v>
      </c>
      <c r="CQ457">
        <v>43</v>
      </c>
      <c r="CR457">
        <v>410</v>
      </c>
      <c r="CS457">
        <v>20</v>
      </c>
      <c r="CT457">
        <v>98.425799999999995</v>
      </c>
      <c r="CU457">
        <v>98.841099999999997</v>
      </c>
    </row>
    <row r="458" spans="1:99" x14ac:dyDescent="0.25">
      <c r="A458">
        <v>442</v>
      </c>
      <c r="B458">
        <v>1591816829.5</v>
      </c>
      <c r="C458">
        <v>31015</v>
      </c>
      <c r="D458" t="s">
        <v>1259</v>
      </c>
      <c r="E458" t="s">
        <v>1260</v>
      </c>
      <c r="F458">
        <v>1591816820.87097</v>
      </c>
      <c r="G458">
        <f t="shared" si="174"/>
        <v>3.2110784327375687E-4</v>
      </c>
      <c r="H458">
        <f t="shared" si="175"/>
        <v>-3.0599287775424551</v>
      </c>
      <c r="I458">
        <f t="shared" si="176"/>
        <v>413.71993548387098</v>
      </c>
      <c r="J458">
        <f t="shared" si="177"/>
        <v>1026.6602811508692</v>
      </c>
      <c r="K458">
        <f t="shared" si="178"/>
        <v>104.47238157258857</v>
      </c>
      <c r="L458">
        <f t="shared" si="179"/>
        <v>42.099911487377504</v>
      </c>
      <c r="M458">
        <f t="shared" si="180"/>
        <v>7.3932006405702938E-3</v>
      </c>
      <c r="N458">
        <f t="shared" si="181"/>
        <v>2.7829958478548398</v>
      </c>
      <c r="O458">
        <f t="shared" si="182"/>
        <v>7.3823066175460021E-3</v>
      </c>
      <c r="P458">
        <f t="shared" si="183"/>
        <v>4.6149190620425346E-3</v>
      </c>
      <c r="Q458">
        <f t="shared" si="184"/>
        <v>-1.5033579939677426E-2</v>
      </c>
      <c r="R458">
        <f t="shared" si="185"/>
        <v>39.963145711604476</v>
      </c>
      <c r="S458">
        <f t="shared" si="186"/>
        <v>40.111135483871003</v>
      </c>
      <c r="T458">
        <f t="shared" si="187"/>
        <v>7.4577834446223505</v>
      </c>
      <c r="U458">
        <f t="shared" si="188"/>
        <v>43.919680419574746</v>
      </c>
      <c r="V458">
        <f t="shared" si="189"/>
        <v>3.2647565165646761</v>
      </c>
      <c r="W458">
        <f t="shared" si="190"/>
        <v>7.4334705657593831</v>
      </c>
      <c r="X458">
        <f t="shared" si="191"/>
        <v>4.1930269280576749</v>
      </c>
      <c r="Y458">
        <f t="shared" si="192"/>
        <v>-14.160855888372678</v>
      </c>
      <c r="Z458">
        <f t="shared" si="193"/>
        <v>-9.1759647067309356</v>
      </c>
      <c r="AA458">
        <f t="shared" si="194"/>
        <v>-0.80875816677627999</v>
      </c>
      <c r="AB458">
        <f t="shared" si="195"/>
        <v>-24.160612341819572</v>
      </c>
      <c r="AC458">
        <v>-1.2233736121343699E-3</v>
      </c>
      <c r="AD458">
        <v>2.3628423285101299E-2</v>
      </c>
      <c r="AE458">
        <v>2.6804572610653499</v>
      </c>
      <c r="AF458">
        <v>3</v>
      </c>
      <c r="AG458">
        <v>0</v>
      </c>
      <c r="AH458">
        <f t="shared" si="196"/>
        <v>1</v>
      </c>
      <c r="AI458">
        <f t="shared" si="197"/>
        <v>0</v>
      </c>
      <c r="AJ458">
        <f t="shared" si="198"/>
        <v>51551.036226241973</v>
      </c>
      <c r="AK458">
        <f t="shared" si="199"/>
        <v>-7.8668654838709703E-2</v>
      </c>
      <c r="AL458">
        <f t="shared" si="200"/>
        <v>-3.8547640870967757E-2</v>
      </c>
      <c r="AM458">
        <f t="shared" si="201"/>
        <v>0.49</v>
      </c>
      <c r="AN458">
        <f t="shared" si="202"/>
        <v>0.39</v>
      </c>
      <c r="AO458">
        <v>12.73</v>
      </c>
      <c r="AP458">
        <v>0.5</v>
      </c>
      <c r="AQ458" t="s">
        <v>196</v>
      </c>
      <c r="AR458">
        <v>1591816820.87097</v>
      </c>
      <c r="AS458">
        <v>413.71993548387098</v>
      </c>
      <c r="AT458">
        <v>409.99370967741902</v>
      </c>
      <c r="AU458">
        <v>32.083080645161303</v>
      </c>
      <c r="AV458">
        <v>31.687419354838699</v>
      </c>
      <c r="AW458">
        <v>999.98580645161303</v>
      </c>
      <c r="AX458">
        <v>101.66077419354799</v>
      </c>
      <c r="AY458">
        <v>9.8671935483871001E-2</v>
      </c>
      <c r="AZ458">
        <v>40.049977419354803</v>
      </c>
      <c r="BA458">
        <v>40.111135483871003</v>
      </c>
      <c r="BB458">
        <v>40.167099999999998</v>
      </c>
      <c r="BC458">
        <v>0</v>
      </c>
      <c r="BD458">
        <v>0</v>
      </c>
      <c r="BE458">
        <v>10007.4022580645</v>
      </c>
      <c r="BF458">
        <v>-7.8668654838709703E-2</v>
      </c>
      <c r="BG458">
        <v>1.91117E-3</v>
      </c>
      <c r="BH458">
        <v>1591816786</v>
      </c>
      <c r="BI458" t="s">
        <v>1250</v>
      </c>
      <c r="BJ458">
        <v>73</v>
      </c>
      <c r="BK458">
        <v>-1.899</v>
      </c>
      <c r="BL458">
        <v>0.25900000000000001</v>
      </c>
      <c r="BM458">
        <v>410</v>
      </c>
      <c r="BN458">
        <v>32</v>
      </c>
      <c r="BO458">
        <v>0.3</v>
      </c>
      <c r="BP458">
        <v>0.16</v>
      </c>
      <c r="BQ458">
        <v>3.7340419512195102</v>
      </c>
      <c r="BR458">
        <v>-0.23779944250872101</v>
      </c>
      <c r="BS458">
        <v>2.86852084105832E-2</v>
      </c>
      <c r="BT458">
        <v>0</v>
      </c>
      <c r="BU458">
        <v>0.39532985365853701</v>
      </c>
      <c r="BV458">
        <v>4.5941602787471902E-3</v>
      </c>
      <c r="BW458">
        <v>1.12635004221981E-3</v>
      </c>
      <c r="BX458">
        <v>1</v>
      </c>
      <c r="BY458">
        <v>1</v>
      </c>
      <c r="BZ458">
        <v>2</v>
      </c>
      <c r="CA458" t="s">
        <v>203</v>
      </c>
      <c r="CB458">
        <v>100</v>
      </c>
      <c r="CC458">
        <v>100</v>
      </c>
      <c r="CD458">
        <v>-1.899</v>
      </c>
      <c r="CE458">
        <v>0.25900000000000001</v>
      </c>
      <c r="CF458">
        <v>2</v>
      </c>
      <c r="CG458">
        <v>1034.4000000000001</v>
      </c>
      <c r="CH458">
        <v>645.99099999999999</v>
      </c>
      <c r="CI458">
        <v>43.000500000000002</v>
      </c>
      <c r="CJ458">
        <v>40.081099999999999</v>
      </c>
      <c r="CK458">
        <v>30.0002</v>
      </c>
      <c r="CL458">
        <v>39.651299999999999</v>
      </c>
      <c r="CM458">
        <v>39.714700000000001</v>
      </c>
      <c r="CN458">
        <v>31.501999999999999</v>
      </c>
      <c r="CO458">
        <v>-30</v>
      </c>
      <c r="CP458">
        <v>-30</v>
      </c>
      <c r="CQ458">
        <v>43</v>
      </c>
      <c r="CR458">
        <v>410</v>
      </c>
      <c r="CS458">
        <v>20</v>
      </c>
      <c r="CT458">
        <v>98.427999999999997</v>
      </c>
      <c r="CU458">
        <v>98.841999999999999</v>
      </c>
    </row>
    <row r="459" spans="1:99" x14ac:dyDescent="0.25">
      <c r="A459">
        <v>443</v>
      </c>
      <c r="B459">
        <v>1591817089</v>
      </c>
      <c r="C459">
        <v>31274.5</v>
      </c>
      <c r="D459" t="s">
        <v>1262</v>
      </c>
      <c r="E459" t="s">
        <v>1263</v>
      </c>
      <c r="F459">
        <v>1591817081</v>
      </c>
      <c r="G459">
        <f t="shared" si="174"/>
        <v>7.7120288157942645E-4</v>
      </c>
      <c r="H459">
        <f t="shared" si="175"/>
        <v>-5.735755831530355</v>
      </c>
      <c r="I459">
        <f t="shared" si="176"/>
        <v>414.27199999999999</v>
      </c>
      <c r="J459">
        <f t="shared" si="177"/>
        <v>879.9630178440425</v>
      </c>
      <c r="K459">
        <f t="shared" si="178"/>
        <v>89.558953952458779</v>
      </c>
      <c r="L459">
        <f t="shared" si="179"/>
        <v>42.162870733697829</v>
      </c>
      <c r="M459">
        <f t="shared" si="180"/>
        <v>1.8047352540641916E-2</v>
      </c>
      <c r="N459">
        <f t="shared" si="181"/>
        <v>2.7900755995746112</v>
      </c>
      <c r="O459">
        <f t="shared" si="182"/>
        <v>1.7982748959253305E-2</v>
      </c>
      <c r="P459">
        <f t="shared" si="183"/>
        <v>1.1245003109943887E-2</v>
      </c>
      <c r="Q459">
        <f t="shared" si="184"/>
        <v>-2.2145502059032252E-2</v>
      </c>
      <c r="R459">
        <f t="shared" si="185"/>
        <v>39.764028868919169</v>
      </c>
      <c r="S459">
        <f t="shared" si="186"/>
        <v>39.962835483870997</v>
      </c>
      <c r="T459">
        <f t="shared" si="187"/>
        <v>7.398946708164666</v>
      </c>
      <c r="U459">
        <f t="shared" si="188"/>
        <v>44.077062838071399</v>
      </c>
      <c r="V459">
        <f t="shared" si="189"/>
        <v>3.2628380992568813</v>
      </c>
      <c r="W459">
        <f t="shared" si="190"/>
        <v>7.4025760546789821</v>
      </c>
      <c r="X459">
        <f t="shared" si="191"/>
        <v>4.1361086089077848</v>
      </c>
      <c r="Y459">
        <f t="shared" si="192"/>
        <v>-34.010047077652708</v>
      </c>
      <c r="Z459">
        <f t="shared" si="193"/>
        <v>1.3804541646258788</v>
      </c>
      <c r="AA459">
        <f t="shared" si="194"/>
        <v>0.12123126441204653</v>
      </c>
      <c r="AB459">
        <f t="shared" si="195"/>
        <v>-32.530507150673813</v>
      </c>
      <c r="AC459">
        <v>-1.2229885855333199E-3</v>
      </c>
      <c r="AD459">
        <v>2.36209868229975E-2</v>
      </c>
      <c r="AE459">
        <v>2.6799265550009399</v>
      </c>
      <c r="AF459">
        <v>4</v>
      </c>
      <c r="AG459">
        <v>0</v>
      </c>
      <c r="AH459">
        <f t="shared" si="196"/>
        <v>1</v>
      </c>
      <c r="AI459">
        <f t="shared" si="197"/>
        <v>0</v>
      </c>
      <c r="AJ459">
        <f t="shared" si="198"/>
        <v>51548.676174412707</v>
      </c>
      <c r="AK459">
        <f t="shared" si="199"/>
        <v>-0.115884364516129</v>
      </c>
      <c r="AL459">
        <f t="shared" si="200"/>
        <v>-5.678333861290321E-2</v>
      </c>
      <c r="AM459">
        <f t="shared" si="201"/>
        <v>0.49</v>
      </c>
      <c r="AN459">
        <f t="shared" si="202"/>
        <v>0.39</v>
      </c>
      <c r="AO459">
        <v>7.87</v>
      </c>
      <c r="AP459">
        <v>0.5</v>
      </c>
      <c r="AQ459" t="s">
        <v>196</v>
      </c>
      <c r="AR459">
        <v>1591817081</v>
      </c>
      <c r="AS459">
        <v>414.27199999999999</v>
      </c>
      <c r="AT459">
        <v>410.00929032258102</v>
      </c>
      <c r="AU459">
        <v>32.059070967741903</v>
      </c>
      <c r="AV459">
        <v>31.471577419354801</v>
      </c>
      <c r="AW459">
        <v>999.97496774193598</v>
      </c>
      <c r="AX459">
        <v>101.678161290323</v>
      </c>
      <c r="AY459">
        <v>9.7654438709677396E-2</v>
      </c>
      <c r="AZ459">
        <v>39.972012903225803</v>
      </c>
      <c r="BA459">
        <v>39.962835483870997</v>
      </c>
      <c r="BB459">
        <v>40.171974193548401</v>
      </c>
      <c r="BC459">
        <v>0</v>
      </c>
      <c r="BD459">
        <v>0</v>
      </c>
      <c r="BE459">
        <v>10002.5419354839</v>
      </c>
      <c r="BF459">
        <v>-0.115884364516129</v>
      </c>
      <c r="BG459">
        <v>1.91117E-3</v>
      </c>
      <c r="BH459">
        <v>1591817063.5</v>
      </c>
      <c r="BI459" t="s">
        <v>1264</v>
      </c>
      <c r="BJ459">
        <v>74</v>
      </c>
      <c r="BK459">
        <v>-1.93</v>
      </c>
      <c r="BL459">
        <v>0.251</v>
      </c>
      <c r="BM459">
        <v>410</v>
      </c>
      <c r="BN459">
        <v>31</v>
      </c>
      <c r="BO459">
        <v>0.67</v>
      </c>
      <c r="BP459">
        <v>0.12</v>
      </c>
      <c r="BQ459">
        <v>4.2324963414634196</v>
      </c>
      <c r="BR459">
        <v>0.50938850174158601</v>
      </c>
      <c r="BS459">
        <v>0.18425069752995099</v>
      </c>
      <c r="BT459">
        <v>0</v>
      </c>
      <c r="BU459">
        <v>0.58175721951219495</v>
      </c>
      <c r="BV459">
        <v>0.102672062717672</v>
      </c>
      <c r="BW459">
        <v>2.6187900563569899E-2</v>
      </c>
      <c r="BX459">
        <v>0</v>
      </c>
      <c r="BY459">
        <v>0</v>
      </c>
      <c r="BZ459">
        <v>2</v>
      </c>
      <c r="CA459" t="s">
        <v>198</v>
      </c>
      <c r="CB459">
        <v>100</v>
      </c>
      <c r="CC459">
        <v>100</v>
      </c>
      <c r="CD459">
        <v>-1.93</v>
      </c>
      <c r="CE459">
        <v>0.251</v>
      </c>
      <c r="CF459">
        <v>2</v>
      </c>
      <c r="CG459">
        <v>1033.47</v>
      </c>
      <c r="CH459">
        <v>645.51</v>
      </c>
      <c r="CI459">
        <v>42.9998</v>
      </c>
      <c r="CJ459">
        <v>40.246400000000001</v>
      </c>
      <c r="CK459">
        <v>30.000299999999999</v>
      </c>
      <c r="CL459">
        <v>39.811100000000003</v>
      </c>
      <c r="CM459">
        <v>39.876600000000003</v>
      </c>
      <c r="CN459">
        <v>31.498999999999999</v>
      </c>
      <c r="CO459">
        <v>-30</v>
      </c>
      <c r="CP459">
        <v>-30</v>
      </c>
      <c r="CQ459">
        <v>43</v>
      </c>
      <c r="CR459">
        <v>410</v>
      </c>
      <c r="CS459">
        <v>20</v>
      </c>
      <c r="CT459">
        <v>98.370999999999995</v>
      </c>
      <c r="CU459">
        <v>98.813299999999998</v>
      </c>
    </row>
    <row r="460" spans="1:99" x14ac:dyDescent="0.25">
      <c r="A460">
        <v>444</v>
      </c>
      <c r="B460">
        <v>1591817094</v>
      </c>
      <c r="C460">
        <v>31279.5</v>
      </c>
      <c r="D460" t="s">
        <v>1265</v>
      </c>
      <c r="E460" t="s">
        <v>1266</v>
      </c>
      <c r="F460">
        <v>1591817085.64516</v>
      </c>
      <c r="G460">
        <f t="shared" si="174"/>
        <v>7.7271764231704213E-4</v>
      </c>
      <c r="H460">
        <f t="shared" si="175"/>
        <v>-5.711733123833274</v>
      </c>
      <c r="I460">
        <f t="shared" si="176"/>
        <v>414.248548387097</v>
      </c>
      <c r="J460">
        <f t="shared" si="177"/>
        <v>876.97742660005474</v>
      </c>
      <c r="K460">
        <f t="shared" si="178"/>
        <v>89.256341645404888</v>
      </c>
      <c r="L460">
        <f t="shared" si="179"/>
        <v>42.161073751119353</v>
      </c>
      <c r="M460">
        <f t="shared" si="180"/>
        <v>1.8080287215472363E-2</v>
      </c>
      <c r="N460">
        <f t="shared" si="181"/>
        <v>2.7904923032310243</v>
      </c>
      <c r="O460">
        <f t="shared" si="182"/>
        <v>1.801545773055583E-2</v>
      </c>
      <c r="P460">
        <f t="shared" si="183"/>
        <v>1.1265466288639343E-2</v>
      </c>
      <c r="Q460">
        <f t="shared" si="184"/>
        <v>-1.9322176480645228E-2</v>
      </c>
      <c r="R460">
        <f t="shared" si="185"/>
        <v>39.766766981207795</v>
      </c>
      <c r="S460">
        <f t="shared" si="186"/>
        <v>39.963641935483899</v>
      </c>
      <c r="T460">
        <f t="shared" si="187"/>
        <v>7.3992655695857463</v>
      </c>
      <c r="U460">
        <f t="shared" si="188"/>
        <v>44.065137450420792</v>
      </c>
      <c r="V460">
        <f t="shared" si="189"/>
        <v>3.262495679541463</v>
      </c>
      <c r="W460">
        <f t="shared" si="190"/>
        <v>7.403802344227814</v>
      </c>
      <c r="X460">
        <f t="shared" si="191"/>
        <v>4.1367698900442829</v>
      </c>
      <c r="Y460">
        <f t="shared" si="192"/>
        <v>-34.076848026181558</v>
      </c>
      <c r="Z460">
        <f t="shared" si="193"/>
        <v>1.7257040995435993</v>
      </c>
      <c r="AA460">
        <f t="shared" si="194"/>
        <v>0.1515312646016202</v>
      </c>
      <c r="AB460">
        <f t="shared" si="195"/>
        <v>-32.218934838516986</v>
      </c>
      <c r="AC460">
        <v>-1.2232723535829501E-3</v>
      </c>
      <c r="AD460">
        <v>2.3626467562098599E-2</v>
      </c>
      <c r="AE460">
        <v>2.6803177009539398</v>
      </c>
      <c r="AF460">
        <v>4</v>
      </c>
      <c r="AG460">
        <v>0</v>
      </c>
      <c r="AH460">
        <f t="shared" si="196"/>
        <v>1</v>
      </c>
      <c r="AI460">
        <f t="shared" si="197"/>
        <v>0</v>
      </c>
      <c r="AJ460">
        <f t="shared" si="198"/>
        <v>51559.65836606425</v>
      </c>
      <c r="AK460">
        <f t="shared" si="199"/>
        <v>-0.101110290322581</v>
      </c>
      <c r="AL460">
        <f t="shared" si="200"/>
        <v>-4.9544042258064684E-2</v>
      </c>
      <c r="AM460">
        <f t="shared" si="201"/>
        <v>0.49</v>
      </c>
      <c r="AN460">
        <f t="shared" si="202"/>
        <v>0.39</v>
      </c>
      <c r="AO460">
        <v>7.87</v>
      </c>
      <c r="AP460">
        <v>0.5</v>
      </c>
      <c r="AQ460" t="s">
        <v>196</v>
      </c>
      <c r="AR460">
        <v>1591817085.64516</v>
      </c>
      <c r="AS460">
        <v>414.248548387097</v>
      </c>
      <c r="AT460">
        <v>410.005258064516</v>
      </c>
      <c r="AU460">
        <v>32.055258064516103</v>
      </c>
      <c r="AV460">
        <v>31.466612903225801</v>
      </c>
      <c r="AW460">
        <v>999.98283870967703</v>
      </c>
      <c r="AX460">
        <v>101.679225806452</v>
      </c>
      <c r="AY460">
        <v>9.8013764516129004E-2</v>
      </c>
      <c r="AZ460">
        <v>39.975112903225799</v>
      </c>
      <c r="BA460">
        <v>39.963641935483899</v>
      </c>
      <c r="BB460">
        <v>40.176867741935503</v>
      </c>
      <c r="BC460">
        <v>0</v>
      </c>
      <c r="BD460">
        <v>0</v>
      </c>
      <c r="BE460">
        <v>10004.7580645161</v>
      </c>
      <c r="BF460">
        <v>-0.101110290322581</v>
      </c>
      <c r="BG460">
        <v>1.91117E-3</v>
      </c>
      <c r="BH460">
        <v>1591817063.5</v>
      </c>
      <c r="BI460" t="s">
        <v>1264</v>
      </c>
      <c r="BJ460">
        <v>74</v>
      </c>
      <c r="BK460">
        <v>-1.93</v>
      </c>
      <c r="BL460">
        <v>0.251</v>
      </c>
      <c r="BM460">
        <v>410</v>
      </c>
      <c r="BN460">
        <v>31</v>
      </c>
      <c r="BO460">
        <v>0.67</v>
      </c>
      <c r="BP460">
        <v>0.12</v>
      </c>
      <c r="BQ460">
        <v>4.2512909756097601</v>
      </c>
      <c r="BR460">
        <v>-0.27414857142860699</v>
      </c>
      <c r="BS460">
        <v>3.5942011209445401E-2</v>
      </c>
      <c r="BT460">
        <v>0</v>
      </c>
      <c r="BU460">
        <v>0.58812034146341496</v>
      </c>
      <c r="BV460">
        <v>1.5419393728224101E-2</v>
      </c>
      <c r="BW460">
        <v>1.9237047541043599E-3</v>
      </c>
      <c r="BX460">
        <v>1</v>
      </c>
      <c r="BY460">
        <v>1</v>
      </c>
      <c r="BZ460">
        <v>2</v>
      </c>
      <c r="CA460" t="s">
        <v>203</v>
      </c>
      <c r="CB460">
        <v>100</v>
      </c>
      <c r="CC460">
        <v>100</v>
      </c>
      <c r="CD460">
        <v>-1.93</v>
      </c>
      <c r="CE460">
        <v>0.251</v>
      </c>
      <c r="CF460">
        <v>2</v>
      </c>
      <c r="CG460">
        <v>1034.33</v>
      </c>
      <c r="CH460">
        <v>645.68700000000001</v>
      </c>
      <c r="CI460">
        <v>43</v>
      </c>
      <c r="CJ460">
        <v>40.249600000000001</v>
      </c>
      <c r="CK460">
        <v>30.000399999999999</v>
      </c>
      <c r="CL460">
        <v>39.814300000000003</v>
      </c>
      <c r="CM460">
        <v>39.878599999999999</v>
      </c>
      <c r="CN460">
        <v>31.4998</v>
      </c>
      <c r="CO460">
        <v>-30</v>
      </c>
      <c r="CP460">
        <v>-30</v>
      </c>
      <c r="CQ460">
        <v>43</v>
      </c>
      <c r="CR460">
        <v>410</v>
      </c>
      <c r="CS460">
        <v>20</v>
      </c>
      <c r="CT460">
        <v>98.370099999999994</v>
      </c>
      <c r="CU460">
        <v>98.811700000000002</v>
      </c>
    </row>
    <row r="461" spans="1:99" x14ac:dyDescent="0.25">
      <c r="A461">
        <v>445</v>
      </c>
      <c r="B461">
        <v>1591817099</v>
      </c>
      <c r="C461">
        <v>31284.5</v>
      </c>
      <c r="D461" t="s">
        <v>1267</v>
      </c>
      <c r="E461" t="s">
        <v>1268</v>
      </c>
      <c r="F461">
        <v>1591817090.4354801</v>
      </c>
      <c r="G461">
        <f t="shared" si="174"/>
        <v>7.7504425613565209E-4</v>
      </c>
      <c r="H461">
        <f t="shared" si="175"/>
        <v>-5.6751777857187298</v>
      </c>
      <c r="I461">
        <f t="shared" si="176"/>
        <v>414.22741935483901</v>
      </c>
      <c r="J461">
        <f t="shared" si="177"/>
        <v>872.46855553710668</v>
      </c>
      <c r="K461">
        <f t="shared" si="178"/>
        <v>88.797953989837168</v>
      </c>
      <c r="L461">
        <f t="shared" si="179"/>
        <v>42.159166759375083</v>
      </c>
      <c r="M461">
        <f t="shared" si="180"/>
        <v>1.8130376796408332E-2</v>
      </c>
      <c r="N461">
        <f t="shared" si="181"/>
        <v>2.7899625128087351</v>
      </c>
      <c r="O461">
        <f t="shared" si="182"/>
        <v>1.806517597545497E-2</v>
      </c>
      <c r="P461">
        <f t="shared" si="183"/>
        <v>1.1296573385967896E-2</v>
      </c>
      <c r="Q461">
        <f t="shared" si="184"/>
        <v>-1.8883325193870971E-2</v>
      </c>
      <c r="R461">
        <f t="shared" si="185"/>
        <v>39.769781009295073</v>
      </c>
      <c r="S461">
        <f t="shared" si="186"/>
        <v>39.965529032258097</v>
      </c>
      <c r="T461">
        <f t="shared" si="187"/>
        <v>7.400011751856475</v>
      </c>
      <c r="U461">
        <f t="shared" si="188"/>
        <v>44.052357083903672</v>
      </c>
      <c r="V461">
        <f t="shared" si="189"/>
        <v>3.2621898159703751</v>
      </c>
      <c r="W461">
        <f t="shared" si="190"/>
        <v>7.4052559997121001</v>
      </c>
      <c r="X461">
        <f t="shared" si="191"/>
        <v>4.1378219358860999</v>
      </c>
      <c r="Y461">
        <f t="shared" si="192"/>
        <v>-34.179451695582259</v>
      </c>
      <c r="Z461">
        <f t="shared" si="193"/>
        <v>1.9941780853220867</v>
      </c>
      <c r="AA461">
        <f t="shared" si="194"/>
        <v>0.17514344706698981</v>
      </c>
      <c r="AB461">
        <f t="shared" si="195"/>
        <v>-32.029013488387058</v>
      </c>
      <c r="AC461">
        <v>-1.22291158251753E-3</v>
      </c>
      <c r="AD461">
        <v>2.36194995750845E-2</v>
      </c>
      <c r="AE461">
        <v>2.67982040354805</v>
      </c>
      <c r="AF461">
        <v>5</v>
      </c>
      <c r="AG461">
        <v>1</v>
      </c>
      <c r="AH461">
        <f t="shared" si="196"/>
        <v>1</v>
      </c>
      <c r="AI461">
        <f t="shared" si="197"/>
        <v>0</v>
      </c>
      <c r="AJ461">
        <f t="shared" si="198"/>
        <v>51544.477788849792</v>
      </c>
      <c r="AK461">
        <f t="shared" si="199"/>
        <v>-9.8813841935483898E-2</v>
      </c>
      <c r="AL461">
        <f t="shared" si="200"/>
        <v>-4.8418782548387107E-2</v>
      </c>
      <c r="AM461">
        <f t="shared" si="201"/>
        <v>0.49</v>
      </c>
      <c r="AN461">
        <f t="shared" si="202"/>
        <v>0.39</v>
      </c>
      <c r="AO461">
        <v>7.87</v>
      </c>
      <c r="AP461">
        <v>0.5</v>
      </c>
      <c r="AQ461" t="s">
        <v>196</v>
      </c>
      <c r="AR461">
        <v>1591817090.4354801</v>
      </c>
      <c r="AS461">
        <v>414.22741935483901</v>
      </c>
      <c r="AT461">
        <v>410.01364516129001</v>
      </c>
      <c r="AU461">
        <v>32.052067741935502</v>
      </c>
      <c r="AV461">
        <v>31.461648387096801</v>
      </c>
      <c r="AW461">
        <v>999.98306451612905</v>
      </c>
      <c r="AX461">
        <v>101.679612903226</v>
      </c>
      <c r="AY461">
        <v>9.8214419354838697E-2</v>
      </c>
      <c r="AZ461">
        <v>39.978787096774198</v>
      </c>
      <c r="BA461">
        <v>39.965529032258097</v>
      </c>
      <c r="BB461">
        <v>40.1793870967742</v>
      </c>
      <c r="BC461">
        <v>0</v>
      </c>
      <c r="BD461">
        <v>0</v>
      </c>
      <c r="BE461">
        <v>10001.7693548387</v>
      </c>
      <c r="BF461">
        <v>-9.8813841935483898E-2</v>
      </c>
      <c r="BG461">
        <v>1.91117E-3</v>
      </c>
      <c r="BH461">
        <v>1591817063.5</v>
      </c>
      <c r="BI461" t="s">
        <v>1264</v>
      </c>
      <c r="BJ461">
        <v>74</v>
      </c>
      <c r="BK461">
        <v>-1.93</v>
      </c>
      <c r="BL461">
        <v>0.251</v>
      </c>
      <c r="BM461">
        <v>410</v>
      </c>
      <c r="BN461">
        <v>31</v>
      </c>
      <c r="BO461">
        <v>0.67</v>
      </c>
      <c r="BP461">
        <v>0.12</v>
      </c>
      <c r="BQ461">
        <v>4.2298860975609802</v>
      </c>
      <c r="BR461">
        <v>-0.38889721254347898</v>
      </c>
      <c r="BS461">
        <v>4.32259071412689E-2</v>
      </c>
      <c r="BT461">
        <v>0</v>
      </c>
      <c r="BU461">
        <v>0.58941553658536605</v>
      </c>
      <c r="BV461">
        <v>2.1950968641109399E-2</v>
      </c>
      <c r="BW461">
        <v>2.2874126729705798E-3</v>
      </c>
      <c r="BX461">
        <v>1</v>
      </c>
      <c r="BY461">
        <v>1</v>
      </c>
      <c r="BZ461">
        <v>2</v>
      </c>
      <c r="CA461" t="s">
        <v>203</v>
      </c>
      <c r="CB461">
        <v>100</v>
      </c>
      <c r="CC461">
        <v>100</v>
      </c>
      <c r="CD461">
        <v>-1.93</v>
      </c>
      <c r="CE461">
        <v>0.251</v>
      </c>
      <c r="CF461">
        <v>2</v>
      </c>
      <c r="CG461">
        <v>1033.32</v>
      </c>
      <c r="CH461">
        <v>645.87900000000002</v>
      </c>
      <c r="CI461">
        <v>43</v>
      </c>
      <c r="CJ461">
        <v>40.253500000000003</v>
      </c>
      <c r="CK461">
        <v>30.0002</v>
      </c>
      <c r="CL461">
        <v>39.817900000000002</v>
      </c>
      <c r="CM461">
        <v>39.881900000000002</v>
      </c>
      <c r="CN461">
        <v>31.499500000000001</v>
      </c>
      <c r="CO461">
        <v>-30</v>
      </c>
      <c r="CP461">
        <v>-30</v>
      </c>
      <c r="CQ461">
        <v>43</v>
      </c>
      <c r="CR461">
        <v>410</v>
      </c>
      <c r="CS461">
        <v>20</v>
      </c>
      <c r="CT461">
        <v>98.369500000000002</v>
      </c>
      <c r="CU461">
        <v>98.812700000000007</v>
      </c>
    </row>
    <row r="462" spans="1:99" x14ac:dyDescent="0.25">
      <c r="A462">
        <v>446</v>
      </c>
      <c r="B462">
        <v>1591817104</v>
      </c>
      <c r="C462">
        <v>31289.5</v>
      </c>
      <c r="D462" t="s">
        <v>1269</v>
      </c>
      <c r="E462" t="s">
        <v>1270</v>
      </c>
      <c r="F462">
        <v>1591817095.37097</v>
      </c>
      <c r="G462">
        <f t="shared" si="174"/>
        <v>7.7604653719928599E-4</v>
      </c>
      <c r="H462">
        <f t="shared" si="175"/>
        <v>-5.6634123724307841</v>
      </c>
      <c r="I462">
        <f t="shared" si="176"/>
        <v>414.19687096774197</v>
      </c>
      <c r="J462">
        <f t="shared" si="177"/>
        <v>870.9717884655646</v>
      </c>
      <c r="K462">
        <f t="shared" si="178"/>
        <v>88.646562934476734</v>
      </c>
      <c r="L462">
        <f t="shared" si="179"/>
        <v>42.156507794806672</v>
      </c>
      <c r="M462">
        <f t="shared" si="180"/>
        <v>1.8147125668177458E-2</v>
      </c>
      <c r="N462">
        <f t="shared" si="181"/>
        <v>2.7888310888897889</v>
      </c>
      <c r="O462">
        <f t="shared" si="182"/>
        <v>1.808177816297447E-2</v>
      </c>
      <c r="P462">
        <f t="shared" si="183"/>
        <v>1.1306962862119657E-2</v>
      </c>
      <c r="Q462">
        <f t="shared" si="184"/>
        <v>-1.6287684785806451E-2</v>
      </c>
      <c r="R462">
        <f t="shared" si="185"/>
        <v>39.77351064621341</v>
      </c>
      <c r="S462">
        <f t="shared" si="186"/>
        <v>39.968419354838701</v>
      </c>
      <c r="T462">
        <f t="shared" si="187"/>
        <v>7.4011547489325231</v>
      </c>
      <c r="U462">
        <f t="shared" si="188"/>
        <v>44.036921685209343</v>
      </c>
      <c r="V462">
        <f t="shared" si="189"/>
        <v>3.2617544999260231</v>
      </c>
      <c r="W462">
        <f t="shared" si="190"/>
        <v>7.406863093751503</v>
      </c>
      <c r="X462">
        <f t="shared" si="191"/>
        <v>4.1394002490065001</v>
      </c>
      <c r="Y462">
        <f t="shared" si="192"/>
        <v>-34.223652290488509</v>
      </c>
      <c r="Z462">
        <f t="shared" si="193"/>
        <v>2.1694260904056062</v>
      </c>
      <c r="AA462">
        <f t="shared" si="194"/>
        <v>0.19061867165250879</v>
      </c>
      <c r="AB462">
        <f t="shared" si="195"/>
        <v>-31.879895213216201</v>
      </c>
      <c r="AC462">
        <v>-1.2221413411575E-3</v>
      </c>
      <c r="AD462">
        <v>2.3604623016765799E-2</v>
      </c>
      <c r="AE462">
        <v>2.6787583517809801</v>
      </c>
      <c r="AF462">
        <v>3</v>
      </c>
      <c r="AG462">
        <v>0</v>
      </c>
      <c r="AH462">
        <f t="shared" si="196"/>
        <v>1</v>
      </c>
      <c r="AI462">
        <f t="shared" si="197"/>
        <v>0</v>
      </c>
      <c r="AJ462">
        <f t="shared" si="198"/>
        <v>51512.683896349583</v>
      </c>
      <c r="AK462">
        <f t="shared" si="199"/>
        <v>-8.52312129032258E-2</v>
      </c>
      <c r="AL462">
        <f t="shared" si="200"/>
        <v>-4.1763294322580642E-2</v>
      </c>
      <c r="AM462">
        <f t="shared" si="201"/>
        <v>0.49</v>
      </c>
      <c r="AN462">
        <f t="shared" si="202"/>
        <v>0.39</v>
      </c>
      <c r="AO462">
        <v>7.87</v>
      </c>
      <c r="AP462">
        <v>0.5</v>
      </c>
      <c r="AQ462" t="s">
        <v>196</v>
      </c>
      <c r="AR462">
        <v>1591817095.37097</v>
      </c>
      <c r="AS462">
        <v>414.19687096774197</v>
      </c>
      <c r="AT462">
        <v>409.992677419355</v>
      </c>
      <c r="AU462">
        <v>32.0474483870968</v>
      </c>
      <c r="AV462">
        <v>31.456264516129</v>
      </c>
      <c r="AW462">
        <v>999.98616129032303</v>
      </c>
      <c r="AX462">
        <v>101.680290322581</v>
      </c>
      <c r="AY462">
        <v>9.8623883870967793E-2</v>
      </c>
      <c r="AZ462">
        <v>39.982848387096801</v>
      </c>
      <c r="BA462">
        <v>39.968419354838701</v>
      </c>
      <c r="BB462">
        <v>40.179487096774203</v>
      </c>
      <c r="BC462">
        <v>0</v>
      </c>
      <c r="BD462">
        <v>0</v>
      </c>
      <c r="BE462">
        <v>9995.4032258064508</v>
      </c>
      <c r="BF462">
        <v>-8.52312129032258E-2</v>
      </c>
      <c r="BG462">
        <v>1.91117E-3</v>
      </c>
      <c r="BH462">
        <v>1591817063.5</v>
      </c>
      <c r="BI462" t="s">
        <v>1264</v>
      </c>
      <c r="BJ462">
        <v>74</v>
      </c>
      <c r="BK462">
        <v>-1.93</v>
      </c>
      <c r="BL462">
        <v>0.251</v>
      </c>
      <c r="BM462">
        <v>410</v>
      </c>
      <c r="BN462">
        <v>31</v>
      </c>
      <c r="BO462">
        <v>0.67</v>
      </c>
      <c r="BP462">
        <v>0.12</v>
      </c>
      <c r="BQ462">
        <v>4.2133746341463398</v>
      </c>
      <c r="BR462">
        <v>-0.16321567944252699</v>
      </c>
      <c r="BS462">
        <v>3.2614337494911799E-2</v>
      </c>
      <c r="BT462">
        <v>0</v>
      </c>
      <c r="BU462">
        <v>0.59065056097560997</v>
      </c>
      <c r="BV462">
        <v>9.8888989547036097E-3</v>
      </c>
      <c r="BW462">
        <v>1.33827710588489E-3</v>
      </c>
      <c r="BX462">
        <v>1</v>
      </c>
      <c r="BY462">
        <v>1</v>
      </c>
      <c r="BZ462">
        <v>2</v>
      </c>
      <c r="CA462" t="s">
        <v>203</v>
      </c>
      <c r="CB462">
        <v>100</v>
      </c>
      <c r="CC462">
        <v>100</v>
      </c>
      <c r="CD462">
        <v>-1.93</v>
      </c>
      <c r="CE462">
        <v>0.251</v>
      </c>
      <c r="CF462">
        <v>2</v>
      </c>
      <c r="CG462">
        <v>1034.8800000000001</v>
      </c>
      <c r="CH462">
        <v>645.79</v>
      </c>
      <c r="CI462">
        <v>43</v>
      </c>
      <c r="CJ462">
        <v>40.256300000000003</v>
      </c>
      <c r="CK462">
        <v>30.000299999999999</v>
      </c>
      <c r="CL462">
        <v>39.819899999999997</v>
      </c>
      <c r="CM462">
        <v>39.884399999999999</v>
      </c>
      <c r="CN462">
        <v>31.5001</v>
      </c>
      <c r="CO462">
        <v>-30</v>
      </c>
      <c r="CP462">
        <v>-30</v>
      </c>
      <c r="CQ462">
        <v>43</v>
      </c>
      <c r="CR462">
        <v>410</v>
      </c>
      <c r="CS462">
        <v>20</v>
      </c>
      <c r="CT462">
        <v>98.369100000000003</v>
      </c>
      <c r="CU462">
        <v>98.810299999999998</v>
      </c>
    </row>
    <row r="463" spans="1:99" x14ac:dyDescent="0.25">
      <c r="A463">
        <v>447</v>
      </c>
      <c r="B463">
        <v>1591817109</v>
      </c>
      <c r="C463">
        <v>31294.5</v>
      </c>
      <c r="D463" t="s">
        <v>1271</v>
      </c>
      <c r="E463" t="s">
        <v>1272</v>
      </c>
      <c r="F463">
        <v>1591817100.37097</v>
      </c>
      <c r="G463">
        <f t="shared" si="174"/>
        <v>7.7756060308616017E-4</v>
      </c>
      <c r="H463">
        <f t="shared" si="175"/>
        <v>-5.6423103575992988</v>
      </c>
      <c r="I463">
        <f t="shared" si="176"/>
        <v>414.17241935483901</v>
      </c>
      <c r="J463">
        <f t="shared" si="177"/>
        <v>868.33930138404992</v>
      </c>
      <c r="K463">
        <f t="shared" si="178"/>
        <v>88.379232324922555</v>
      </c>
      <c r="L463">
        <f t="shared" si="179"/>
        <v>42.154305827679231</v>
      </c>
      <c r="M463">
        <f t="shared" si="180"/>
        <v>1.8177050931962025E-2</v>
      </c>
      <c r="N463">
        <f t="shared" si="181"/>
        <v>2.7896997736583455</v>
      </c>
      <c r="O463">
        <f t="shared" si="182"/>
        <v>1.8111508484711165E-2</v>
      </c>
      <c r="P463">
        <f t="shared" si="183"/>
        <v>1.1325561743066658E-2</v>
      </c>
      <c r="Q463">
        <f t="shared" si="184"/>
        <v>-1.5825090248709674E-2</v>
      </c>
      <c r="R463">
        <f t="shared" si="185"/>
        <v>39.774984939072851</v>
      </c>
      <c r="S463">
        <f t="shared" si="186"/>
        <v>39.970496774193499</v>
      </c>
      <c r="T463">
        <f t="shared" si="187"/>
        <v>7.4019763725980674</v>
      </c>
      <c r="U463">
        <f t="shared" si="188"/>
        <v>44.0263189006196</v>
      </c>
      <c r="V463">
        <f t="shared" si="189"/>
        <v>3.2612861712345209</v>
      </c>
      <c r="W463">
        <f t="shared" si="190"/>
        <v>7.4075831290737861</v>
      </c>
      <c r="X463">
        <f t="shared" si="191"/>
        <v>4.1406902013635465</v>
      </c>
      <c r="Y463">
        <f t="shared" si="192"/>
        <v>-34.290422596099667</v>
      </c>
      <c r="Z463">
        <f t="shared" si="193"/>
        <v>2.1312893755247391</v>
      </c>
      <c r="AA463">
        <f t="shared" si="194"/>
        <v>0.18721293623605176</v>
      </c>
      <c r="AB463">
        <f t="shared" si="195"/>
        <v>-31.98774537458759</v>
      </c>
      <c r="AC463">
        <v>-1.2227326899874799E-3</v>
      </c>
      <c r="AD463">
        <v>2.3616044417657099E-2</v>
      </c>
      <c r="AE463">
        <v>2.67957377643787</v>
      </c>
      <c r="AF463">
        <v>4</v>
      </c>
      <c r="AG463">
        <v>0</v>
      </c>
      <c r="AH463">
        <f t="shared" si="196"/>
        <v>1</v>
      </c>
      <c r="AI463">
        <f t="shared" si="197"/>
        <v>0</v>
      </c>
      <c r="AJ463">
        <f t="shared" si="198"/>
        <v>51536.300398578845</v>
      </c>
      <c r="AK463">
        <f t="shared" si="199"/>
        <v>-8.2810519354838699E-2</v>
      </c>
      <c r="AL463">
        <f t="shared" si="200"/>
        <v>-4.0577154483870961E-2</v>
      </c>
      <c r="AM463">
        <f t="shared" si="201"/>
        <v>0.49</v>
      </c>
      <c r="AN463">
        <f t="shared" si="202"/>
        <v>0.39</v>
      </c>
      <c r="AO463">
        <v>7.87</v>
      </c>
      <c r="AP463">
        <v>0.5</v>
      </c>
      <c r="AQ463" t="s">
        <v>196</v>
      </c>
      <c r="AR463">
        <v>1591817100.37097</v>
      </c>
      <c r="AS463">
        <v>414.17241935483901</v>
      </c>
      <c r="AT463">
        <v>409.985322580645</v>
      </c>
      <c r="AU463">
        <v>32.042629032258098</v>
      </c>
      <c r="AV463">
        <v>31.450290322580599</v>
      </c>
      <c r="AW463">
        <v>999.98870967741902</v>
      </c>
      <c r="AX463">
        <v>101.680709677419</v>
      </c>
      <c r="AY463">
        <v>9.8896732258064501E-2</v>
      </c>
      <c r="AZ463">
        <v>39.984667741935503</v>
      </c>
      <c r="BA463">
        <v>39.970496774193499</v>
      </c>
      <c r="BB463">
        <v>40.180303225806497</v>
      </c>
      <c r="BC463">
        <v>0</v>
      </c>
      <c r="BD463">
        <v>0</v>
      </c>
      <c r="BE463">
        <v>10000.1983870968</v>
      </c>
      <c r="BF463">
        <v>-8.2810519354838699E-2</v>
      </c>
      <c r="BG463">
        <v>1.91117E-3</v>
      </c>
      <c r="BH463">
        <v>1591817063.5</v>
      </c>
      <c r="BI463" t="s">
        <v>1264</v>
      </c>
      <c r="BJ463">
        <v>74</v>
      </c>
      <c r="BK463">
        <v>-1.93</v>
      </c>
      <c r="BL463">
        <v>0.251</v>
      </c>
      <c r="BM463">
        <v>410</v>
      </c>
      <c r="BN463">
        <v>31</v>
      </c>
      <c r="BO463">
        <v>0.67</v>
      </c>
      <c r="BP463">
        <v>0.12</v>
      </c>
      <c r="BQ463">
        <v>4.1929041463414602</v>
      </c>
      <c r="BR463">
        <v>-0.13503804878041101</v>
      </c>
      <c r="BS463">
        <v>3.2245771057621497E-2</v>
      </c>
      <c r="BT463">
        <v>0</v>
      </c>
      <c r="BU463">
        <v>0.591799658536585</v>
      </c>
      <c r="BV463">
        <v>1.2993094076652801E-2</v>
      </c>
      <c r="BW463">
        <v>1.69078136951538E-3</v>
      </c>
      <c r="BX463">
        <v>1</v>
      </c>
      <c r="BY463">
        <v>1</v>
      </c>
      <c r="BZ463">
        <v>2</v>
      </c>
      <c r="CA463" t="s">
        <v>203</v>
      </c>
      <c r="CB463">
        <v>100</v>
      </c>
      <c r="CC463">
        <v>100</v>
      </c>
      <c r="CD463">
        <v>-1.93</v>
      </c>
      <c r="CE463">
        <v>0.251</v>
      </c>
      <c r="CF463">
        <v>2</v>
      </c>
      <c r="CG463">
        <v>1034.42</v>
      </c>
      <c r="CH463">
        <v>645.67399999999998</v>
      </c>
      <c r="CI463">
        <v>42.999899999999997</v>
      </c>
      <c r="CJ463">
        <v>40.259300000000003</v>
      </c>
      <c r="CK463">
        <v>30.0002</v>
      </c>
      <c r="CL463">
        <v>39.822000000000003</v>
      </c>
      <c r="CM463">
        <v>39.886400000000002</v>
      </c>
      <c r="CN463">
        <v>31.502199999999998</v>
      </c>
      <c r="CO463">
        <v>-30</v>
      </c>
      <c r="CP463">
        <v>-30</v>
      </c>
      <c r="CQ463">
        <v>43</v>
      </c>
      <c r="CR463">
        <v>410</v>
      </c>
      <c r="CS463">
        <v>20</v>
      </c>
      <c r="CT463">
        <v>98.370199999999997</v>
      </c>
      <c r="CU463">
        <v>98.810199999999995</v>
      </c>
    </row>
    <row r="464" spans="1:99" x14ac:dyDescent="0.25">
      <c r="A464">
        <v>448</v>
      </c>
      <c r="B464">
        <v>1591817114</v>
      </c>
      <c r="C464">
        <v>31299.5</v>
      </c>
      <c r="D464" t="s">
        <v>1273</v>
      </c>
      <c r="E464" t="s">
        <v>1274</v>
      </c>
      <c r="F464">
        <v>1591817105.37097</v>
      </c>
      <c r="G464">
        <f t="shared" si="174"/>
        <v>7.7852728129305482E-4</v>
      </c>
      <c r="H464">
        <f t="shared" si="175"/>
        <v>-5.6246023273772954</v>
      </c>
      <c r="I464">
        <f t="shared" si="176"/>
        <v>414.16867741935499</v>
      </c>
      <c r="J464">
        <f t="shared" si="177"/>
        <v>866.3532854466979</v>
      </c>
      <c r="K464">
        <f t="shared" si="178"/>
        <v>88.177522879476669</v>
      </c>
      <c r="L464">
        <f t="shared" si="179"/>
        <v>42.154128855502179</v>
      </c>
      <c r="M464">
        <f t="shared" si="180"/>
        <v>1.8194489043964757E-2</v>
      </c>
      <c r="N464">
        <f t="shared" si="181"/>
        <v>2.7895452958701661</v>
      </c>
      <c r="O464">
        <f t="shared" si="182"/>
        <v>1.8128817403282604E-2</v>
      </c>
      <c r="P464">
        <f t="shared" si="183"/>
        <v>1.1336391365789806E-2</v>
      </c>
      <c r="Q464">
        <f t="shared" si="184"/>
        <v>-1.4821063177741947E-2</v>
      </c>
      <c r="R464">
        <f t="shared" si="185"/>
        <v>39.776310408462059</v>
      </c>
      <c r="S464">
        <f t="shared" si="186"/>
        <v>39.972096774193503</v>
      </c>
      <c r="T464">
        <f t="shared" si="187"/>
        <v>7.402609229810496</v>
      </c>
      <c r="U464">
        <f t="shared" si="188"/>
        <v>44.014795995276813</v>
      </c>
      <c r="V464">
        <f t="shared" si="189"/>
        <v>3.2607096501741046</v>
      </c>
      <c r="W464">
        <f t="shared" si="190"/>
        <v>7.4082125713453459</v>
      </c>
      <c r="X464">
        <f t="shared" si="191"/>
        <v>4.1418995796363909</v>
      </c>
      <c r="Y464">
        <f t="shared" si="192"/>
        <v>-34.333053105023716</v>
      </c>
      <c r="Z464">
        <f t="shared" si="193"/>
        <v>2.1297159700034576</v>
      </c>
      <c r="AA464">
        <f t="shared" si="194"/>
        <v>0.18708794823558469</v>
      </c>
      <c r="AB464">
        <f t="shared" si="195"/>
        <v>-32.031070249962411</v>
      </c>
      <c r="AC464">
        <v>-1.2226275175878101E-3</v>
      </c>
      <c r="AD464">
        <v>2.3614013101996199E-2</v>
      </c>
      <c r="AE464">
        <v>2.6794287710515401</v>
      </c>
      <c r="AF464">
        <v>3</v>
      </c>
      <c r="AG464">
        <v>0</v>
      </c>
      <c r="AH464">
        <f t="shared" si="196"/>
        <v>1</v>
      </c>
      <c r="AI464">
        <f t="shared" si="197"/>
        <v>0</v>
      </c>
      <c r="AJ464">
        <f t="shared" si="198"/>
        <v>51531.792865070151</v>
      </c>
      <c r="AK464">
        <f t="shared" si="199"/>
        <v>-7.7556583870967796E-2</v>
      </c>
      <c r="AL464">
        <f t="shared" si="200"/>
        <v>-3.8002726096774221E-2</v>
      </c>
      <c r="AM464">
        <f t="shared" si="201"/>
        <v>0.49</v>
      </c>
      <c r="AN464">
        <f t="shared" si="202"/>
        <v>0.39</v>
      </c>
      <c r="AO464">
        <v>7.87</v>
      </c>
      <c r="AP464">
        <v>0.5</v>
      </c>
      <c r="AQ464" t="s">
        <v>196</v>
      </c>
      <c r="AR464">
        <v>1591817105.37097</v>
      </c>
      <c r="AS464">
        <v>414.16867741935499</v>
      </c>
      <c r="AT464">
        <v>409.995838709677</v>
      </c>
      <c r="AU464">
        <v>32.036809677419399</v>
      </c>
      <c r="AV464">
        <v>31.4437322580645</v>
      </c>
      <c r="AW464">
        <v>999.99083870967695</v>
      </c>
      <c r="AX464">
        <v>101.681</v>
      </c>
      <c r="AY464">
        <v>9.9098674193548397E-2</v>
      </c>
      <c r="AZ464">
        <v>39.9862580645161</v>
      </c>
      <c r="BA464">
        <v>39.972096774193503</v>
      </c>
      <c r="BB464">
        <v>40.180874193548398</v>
      </c>
      <c r="BC464">
        <v>0</v>
      </c>
      <c r="BD464">
        <v>0</v>
      </c>
      <c r="BE464">
        <v>9999.3096774193491</v>
      </c>
      <c r="BF464">
        <v>-7.7556583870967796E-2</v>
      </c>
      <c r="BG464">
        <v>1.91117E-3</v>
      </c>
      <c r="BH464">
        <v>1591817063.5</v>
      </c>
      <c r="BI464" t="s">
        <v>1264</v>
      </c>
      <c r="BJ464">
        <v>74</v>
      </c>
      <c r="BK464">
        <v>-1.93</v>
      </c>
      <c r="BL464">
        <v>0.251</v>
      </c>
      <c r="BM464">
        <v>410</v>
      </c>
      <c r="BN464">
        <v>31</v>
      </c>
      <c r="BO464">
        <v>0.67</v>
      </c>
      <c r="BP464">
        <v>0.12</v>
      </c>
      <c r="BQ464">
        <v>4.1765039024390198</v>
      </c>
      <c r="BR464">
        <v>-0.17287233449483799</v>
      </c>
      <c r="BS464">
        <v>3.3127421467172201E-2</v>
      </c>
      <c r="BT464">
        <v>0</v>
      </c>
      <c r="BU464">
        <v>0.59282482926829305</v>
      </c>
      <c r="BV464">
        <v>1.01997700348471E-2</v>
      </c>
      <c r="BW464">
        <v>1.44443998604639E-3</v>
      </c>
      <c r="BX464">
        <v>1</v>
      </c>
      <c r="BY464">
        <v>1</v>
      </c>
      <c r="BZ464">
        <v>2</v>
      </c>
      <c r="CA464" t="s">
        <v>203</v>
      </c>
      <c r="CB464">
        <v>100</v>
      </c>
      <c r="CC464">
        <v>100</v>
      </c>
      <c r="CD464">
        <v>-1.93</v>
      </c>
      <c r="CE464">
        <v>0.251</v>
      </c>
      <c r="CF464">
        <v>2</v>
      </c>
      <c r="CG464">
        <v>1034.73</v>
      </c>
      <c r="CH464">
        <v>645.64</v>
      </c>
      <c r="CI464">
        <v>43</v>
      </c>
      <c r="CJ464">
        <v>40.261499999999998</v>
      </c>
      <c r="CK464">
        <v>30.000299999999999</v>
      </c>
      <c r="CL464">
        <v>39.825699999999998</v>
      </c>
      <c r="CM464">
        <v>39.889699999999998</v>
      </c>
      <c r="CN464">
        <v>31.499099999999999</v>
      </c>
      <c r="CO464">
        <v>-30</v>
      </c>
      <c r="CP464">
        <v>-30</v>
      </c>
      <c r="CQ464">
        <v>43</v>
      </c>
      <c r="CR464">
        <v>410</v>
      </c>
      <c r="CS464">
        <v>20</v>
      </c>
      <c r="CT464">
        <v>98.369100000000003</v>
      </c>
      <c r="CU464">
        <v>98.808700000000002</v>
      </c>
    </row>
    <row r="465" spans="1:99" x14ac:dyDescent="0.25">
      <c r="A465">
        <v>449</v>
      </c>
      <c r="B465">
        <v>1591817343</v>
      </c>
      <c r="C465">
        <v>31528.5</v>
      </c>
      <c r="D465" t="s">
        <v>1276</v>
      </c>
      <c r="E465" t="s">
        <v>1277</v>
      </c>
      <c r="F465">
        <v>1591817335</v>
      </c>
      <c r="G465">
        <f t="shared" ref="G465:G494" si="203">AW465*AH465*(AU465-AV465)/(100*AO465*(1000-AH465*AU465))</f>
        <v>1.6390360030208874E-4</v>
      </c>
      <c r="H465">
        <f t="shared" ref="H465:H494" si="204">AW465*AH465*(AT465-AS465*(1000-AH465*AV465)/(1000-AH465*AU465))/(100*AO465)</f>
        <v>-2.6329136591029574</v>
      </c>
      <c r="I465">
        <f t="shared" ref="I465:I528" si="205">AS465 - IF(AH465&gt;1, H465*AO465*100/(AJ465*BE465), 0)</f>
        <v>415.61958064516102</v>
      </c>
      <c r="J465">
        <f t="shared" ref="J465:J528" si="206">((P465-G465/2)*I465-H465)/(P465+G465/2)</f>
        <v>1478.7028758483118</v>
      </c>
      <c r="K465">
        <f t="shared" ref="K465:K528" si="207">J465*(AX465+AY465)/1000</f>
        <v>150.54228583688482</v>
      </c>
      <c r="L465">
        <f t="shared" ref="L465:L494" si="208">(AS465 - IF(AH465&gt;1, H465*AO465*100/(AJ465*BE465), 0))*(AX465+AY465)/1000</f>
        <v>42.312977631152187</v>
      </c>
      <c r="M465">
        <f t="shared" ref="M465:M528" si="209">2/((1/O465-1/N465)+SIGN(O465)*SQRT((1/O465-1/N465)*(1/O465-1/N465) + 4*AP465/((AP465+1)*(AP465+1))*(2*1/O465*1/N465-1/N465*1/N465)))</f>
        <v>3.7315718015115051E-3</v>
      </c>
      <c r="N465">
        <f t="shared" ref="N465:N494" si="210">AE465+AD465*AO465+AC465*AO465*AO465</f>
        <v>2.6072796504924192</v>
      </c>
      <c r="O465">
        <f t="shared" ref="O465:O494" si="211">G465*(1000-(1000*0.61365*EXP(17.502*S465/(240.97+S465))/(AX465+AY465)+AU465)/2)/(1000*0.61365*EXP(17.502*S465/(240.97+S465))/(AX465+AY465)-AU465)</f>
        <v>3.7286073065254106E-3</v>
      </c>
      <c r="P465">
        <f t="shared" ref="P465:P494" si="212">1/((AP465+1)/(M465/1.6)+1/(N465/1.37)) + AP465/((AP465+1)/(M465/1.6) + AP465/(N465/1.37))</f>
        <v>2.330645712247126E-3</v>
      </c>
      <c r="Q465">
        <f t="shared" ref="Q465:Q494" si="213">(AL465*AN465)</f>
        <v>-1.4209602973548379E-2</v>
      </c>
      <c r="R465">
        <f t="shared" ref="R465:R528" si="214">(AZ465+(Q465+2*0.95*0.0000000567*(((AZ465+$B$7)+273)^4-(AZ465+273)^4)-44100*G465)/(1.84*29.3*N465+8*0.95*0.0000000567*(AZ465+273)^3))</f>
        <v>40.050833265455552</v>
      </c>
      <c r="S465">
        <f t="shared" ref="S465:S528" si="215">($C$7*BA465+$D$7*BB465+$E$7*R465)</f>
        <v>40.098906451612898</v>
      </c>
      <c r="T465">
        <f t="shared" ref="T465:T528" si="216">0.61365*EXP(17.502*S465/(240.97+S465))</f>
        <v>7.4529163895443569</v>
      </c>
      <c r="U465">
        <f t="shared" ref="U465:U528" si="217">(V465/W465*100)</f>
        <v>43.100175082176314</v>
      </c>
      <c r="V465">
        <f t="shared" ref="V465:V494" si="218">AU465*(AX465+AY465)/1000</f>
        <v>3.2120518488772003</v>
      </c>
      <c r="W465">
        <f t="shared" ref="W465:W494" si="219">0.61365*EXP(17.502*AZ465/(240.97+AZ465))</f>
        <v>7.4525262200280835</v>
      </c>
      <c r="X465">
        <f t="shared" ref="X465:X494" si="220">(T465-AU465*(AX465+AY465)/1000)</f>
        <v>4.2408645406671566</v>
      </c>
      <c r="Y465">
        <f t="shared" ref="Y465:Y494" si="221">(-G465*44100)</f>
        <v>-7.228148773322113</v>
      </c>
      <c r="Z465">
        <f t="shared" ref="Z465:Z494" si="222">2*29.3*N465*0.92*(AZ465-S465)</f>
        <v>-0.1378430735407852</v>
      </c>
      <c r="AA465">
        <f t="shared" ref="AA465:AA494" si="223">2*0.95*0.0000000567*(((AZ465+$B$7)+273)^4-(S465+273)^4)</f>
        <v>-1.2970333795202063E-2</v>
      </c>
      <c r="AB465">
        <f t="shared" ref="AB465:AB528" si="224">Q465+AA465+Y465+Z465</f>
        <v>-7.3931717836316491</v>
      </c>
      <c r="AC465">
        <v>-1.22315703406913E-3</v>
      </c>
      <c r="AD465">
        <v>2.36242402635378E-2</v>
      </c>
      <c r="AE465">
        <v>2.6801587518315699</v>
      </c>
      <c r="AF465">
        <v>6</v>
      </c>
      <c r="AG465">
        <v>1</v>
      </c>
      <c r="AH465">
        <f t="shared" ref="AH465:AH494" si="225">IF(AF465*$H$13&gt;=AJ465,1,(AJ465/(AJ465-AF465*$H$13)))</f>
        <v>1</v>
      </c>
      <c r="AI465">
        <f t="shared" ref="AI465:AI528" si="226">(AH465-1)*100</f>
        <v>0</v>
      </c>
      <c r="AJ465">
        <f t="shared" ref="AJ465:AJ494" si="227">MAX(0,($B$13+$C$13*BE465)/(1+$D$13*BE465)*AX465/(AZ465+273)*$E$13)</f>
        <v>51535.400692071773</v>
      </c>
      <c r="AK465">
        <f t="shared" ref="AK465:AK494" si="228">$B$11*BF465+$C$11*BG465</f>
        <v>-7.4356896774193507E-2</v>
      </c>
      <c r="AL465">
        <f t="shared" ref="AL465:AL528" si="229">AK465*AM465</f>
        <v>-3.6434879419354818E-2</v>
      </c>
      <c r="AM465">
        <f t="shared" ref="AM465:AM494" si="230">($B$11*$D$9+$C$11*$D$9)/($B$11+$C$11)</f>
        <v>0.49</v>
      </c>
      <c r="AN465">
        <f t="shared" ref="AN465:AN494" si="231">($B$11*$K$9+$C$11*$K$9)/($B$11+$C$11)</f>
        <v>0.39</v>
      </c>
      <c r="AO465">
        <v>22.02</v>
      </c>
      <c r="AP465">
        <v>0.5</v>
      </c>
      <c r="AQ465" t="s">
        <v>196</v>
      </c>
      <c r="AR465">
        <v>1591817335</v>
      </c>
      <c r="AS465">
        <v>415.61958064516102</v>
      </c>
      <c r="AT465">
        <v>409.97325806451602</v>
      </c>
      <c r="AU465">
        <v>31.550406451612901</v>
      </c>
      <c r="AV465">
        <v>31.200961290322599</v>
      </c>
      <c r="AW465">
        <v>1000.23903225806</v>
      </c>
      <c r="AX465">
        <v>101.709419354839</v>
      </c>
      <c r="AY465">
        <v>9.7568577419354804E-2</v>
      </c>
      <c r="AZ465">
        <v>40.097925806451599</v>
      </c>
      <c r="BA465">
        <v>40.098906451612898</v>
      </c>
      <c r="BB465">
        <v>40.0986451612903</v>
      </c>
      <c r="BC465">
        <v>0</v>
      </c>
      <c r="BD465">
        <v>0</v>
      </c>
      <c r="BE465">
        <v>10000.845161290301</v>
      </c>
      <c r="BF465">
        <v>-7.4356896774193507E-2</v>
      </c>
      <c r="BG465">
        <v>1.91117E-3</v>
      </c>
      <c r="BH465">
        <v>1591817327</v>
      </c>
      <c r="BI465" t="s">
        <v>1278</v>
      </c>
      <c r="BJ465">
        <v>75</v>
      </c>
      <c r="BK465">
        <v>-1.885</v>
      </c>
      <c r="BL465">
        <v>0.245</v>
      </c>
      <c r="BM465">
        <v>410</v>
      </c>
      <c r="BN465">
        <v>31</v>
      </c>
      <c r="BO465">
        <v>0.23</v>
      </c>
      <c r="BP465">
        <v>0.21</v>
      </c>
      <c r="BQ465">
        <v>4.0967450331707296</v>
      </c>
      <c r="BR465">
        <v>30.322348164043699</v>
      </c>
      <c r="BS465">
        <v>3.2966764063943201</v>
      </c>
      <c r="BT465">
        <v>0</v>
      </c>
      <c r="BU465">
        <v>0.25516703000000002</v>
      </c>
      <c r="BV465">
        <v>1.8685043983067799</v>
      </c>
      <c r="BW465">
        <v>0.20289424436502601</v>
      </c>
      <c r="BX465">
        <v>0</v>
      </c>
      <c r="BY465">
        <v>0</v>
      </c>
      <c r="BZ465">
        <v>2</v>
      </c>
      <c r="CA465" t="s">
        <v>198</v>
      </c>
      <c r="CB465">
        <v>100</v>
      </c>
      <c r="CC465">
        <v>100</v>
      </c>
      <c r="CD465">
        <v>-1.885</v>
      </c>
      <c r="CE465">
        <v>0.245</v>
      </c>
      <c r="CF465">
        <v>2</v>
      </c>
      <c r="CG465">
        <v>1032.3</v>
      </c>
      <c r="CH465">
        <v>645.15899999999999</v>
      </c>
      <c r="CI465">
        <v>42.9998</v>
      </c>
      <c r="CJ465">
        <v>40.365400000000001</v>
      </c>
      <c r="CK465">
        <v>30.000299999999999</v>
      </c>
      <c r="CL465">
        <v>39.9392</v>
      </c>
      <c r="CM465">
        <v>39.999200000000002</v>
      </c>
      <c r="CN465">
        <v>31.4998</v>
      </c>
      <c r="CO465">
        <v>-30</v>
      </c>
      <c r="CP465">
        <v>-30</v>
      </c>
      <c r="CQ465">
        <v>43</v>
      </c>
      <c r="CR465">
        <v>410</v>
      </c>
      <c r="CS465">
        <v>20</v>
      </c>
      <c r="CT465">
        <v>98.342600000000004</v>
      </c>
      <c r="CU465">
        <v>98.788899999999998</v>
      </c>
    </row>
    <row r="466" spans="1:99" x14ac:dyDescent="0.25">
      <c r="A466">
        <v>450</v>
      </c>
      <c r="B466">
        <v>1591817348</v>
      </c>
      <c r="C466">
        <v>31533.5</v>
      </c>
      <c r="D466" t="s">
        <v>1279</v>
      </c>
      <c r="E466" t="s">
        <v>1280</v>
      </c>
      <c r="F466">
        <v>1591817339.64516</v>
      </c>
      <c r="G466">
        <f t="shared" si="203"/>
        <v>2.0750860966800027E-4</v>
      </c>
      <c r="H466">
        <f t="shared" si="204"/>
        <v>-3.3192469656309771</v>
      </c>
      <c r="I466">
        <f t="shared" si="205"/>
        <v>417.09664516128998</v>
      </c>
      <c r="J466">
        <f t="shared" si="206"/>
        <v>1473.2216328707102</v>
      </c>
      <c r="K466">
        <f t="shared" si="207"/>
        <v>149.98430831009418</v>
      </c>
      <c r="L466">
        <f t="shared" si="208"/>
        <v>42.463367647593422</v>
      </c>
      <c r="M466">
        <f t="shared" si="209"/>
        <v>4.735525194803844E-3</v>
      </c>
      <c r="N466">
        <f t="shared" si="210"/>
        <v>2.6071904225068043</v>
      </c>
      <c r="O466">
        <f t="shared" si="211"/>
        <v>4.7307519024462124E-3</v>
      </c>
      <c r="P466">
        <f t="shared" si="212"/>
        <v>2.9571483897491589E-3</v>
      </c>
      <c r="Q466">
        <f t="shared" si="213"/>
        <v>-1.0602393209032251E-2</v>
      </c>
      <c r="R466">
        <f t="shared" si="214"/>
        <v>40.039996153560011</v>
      </c>
      <c r="S466">
        <f t="shared" si="215"/>
        <v>40.098390322580599</v>
      </c>
      <c r="T466">
        <f t="shared" si="216"/>
        <v>7.4527110349605135</v>
      </c>
      <c r="U466">
        <f t="shared" si="217"/>
        <v>43.218723560415206</v>
      </c>
      <c r="V466">
        <f t="shared" si="218"/>
        <v>3.2211696024307268</v>
      </c>
      <c r="W466">
        <f t="shared" si="219"/>
        <v>7.4531807907928433</v>
      </c>
      <c r="X466">
        <f t="shared" si="220"/>
        <v>4.2315414325297862</v>
      </c>
      <c r="Y466">
        <f t="shared" si="221"/>
        <v>-9.1511296863588125</v>
      </c>
      <c r="Z466">
        <f t="shared" si="222"/>
        <v>0.16595012619885771</v>
      </c>
      <c r="AA466">
        <f t="shared" si="223"/>
        <v>1.5615683705529841E-2</v>
      </c>
      <c r="AB466">
        <f t="shared" si="224"/>
        <v>-8.9801662696634565</v>
      </c>
      <c r="AC466">
        <v>-1.2230893767801801E-3</v>
      </c>
      <c r="AD466">
        <v>2.36229335204091E-2</v>
      </c>
      <c r="AE466">
        <v>2.6800654926363201</v>
      </c>
      <c r="AF466">
        <v>4</v>
      </c>
      <c r="AG466">
        <v>0</v>
      </c>
      <c r="AH466">
        <f t="shared" si="225"/>
        <v>1</v>
      </c>
      <c r="AI466">
        <f t="shared" si="226"/>
        <v>0</v>
      </c>
      <c r="AJ466">
        <f t="shared" si="227"/>
        <v>51532.415229085935</v>
      </c>
      <c r="AK466">
        <f t="shared" si="228"/>
        <v>-5.5480864516128998E-2</v>
      </c>
      <c r="AL466">
        <f t="shared" si="229"/>
        <v>-2.718562361290321E-2</v>
      </c>
      <c r="AM466">
        <f t="shared" si="230"/>
        <v>0.49</v>
      </c>
      <c r="AN466">
        <f t="shared" si="231"/>
        <v>0.39</v>
      </c>
      <c r="AO466">
        <v>22.02</v>
      </c>
      <c r="AP466">
        <v>0.5</v>
      </c>
      <c r="AQ466" t="s">
        <v>196</v>
      </c>
      <c r="AR466">
        <v>1591817339.64516</v>
      </c>
      <c r="AS466">
        <v>417.09664516128998</v>
      </c>
      <c r="AT466">
        <v>409.97880645161302</v>
      </c>
      <c r="AU466">
        <v>31.639954838709698</v>
      </c>
      <c r="AV466">
        <v>31.1975129032258</v>
      </c>
      <c r="AW466">
        <v>1000.07832258065</v>
      </c>
      <c r="AX466">
        <v>101.71035483871</v>
      </c>
      <c r="AY466">
        <v>9.6667922580645105E-2</v>
      </c>
      <c r="AZ466">
        <v>40.099570967741897</v>
      </c>
      <c r="BA466">
        <v>40.098390322580599</v>
      </c>
      <c r="BB466">
        <v>40.093222580645197</v>
      </c>
      <c r="BC466">
        <v>0</v>
      </c>
      <c r="BD466">
        <v>0</v>
      </c>
      <c r="BE466">
        <v>10000.200000000001</v>
      </c>
      <c r="BF466">
        <v>-5.5480864516128998E-2</v>
      </c>
      <c r="BG466">
        <v>1.91117E-3</v>
      </c>
      <c r="BH466">
        <v>1591817327</v>
      </c>
      <c r="BI466" t="s">
        <v>1278</v>
      </c>
      <c r="BJ466">
        <v>75</v>
      </c>
      <c r="BK466">
        <v>-1.885</v>
      </c>
      <c r="BL466">
        <v>0.245</v>
      </c>
      <c r="BM466">
        <v>410</v>
      </c>
      <c r="BN466">
        <v>31</v>
      </c>
      <c r="BO466">
        <v>0.23</v>
      </c>
      <c r="BP466">
        <v>0.21</v>
      </c>
      <c r="BQ466">
        <v>5.8347987951219498</v>
      </c>
      <c r="BR466">
        <v>18.281142200701101</v>
      </c>
      <c r="BS466">
        <v>2.4469005136131199</v>
      </c>
      <c r="BT466">
        <v>0</v>
      </c>
      <c r="BU466">
        <v>0.36202493682926801</v>
      </c>
      <c r="BV466">
        <v>1.1578563064601901</v>
      </c>
      <c r="BW466">
        <v>0.153159580319778</v>
      </c>
      <c r="BX466">
        <v>0</v>
      </c>
      <c r="BY466">
        <v>0</v>
      </c>
      <c r="BZ466">
        <v>2</v>
      </c>
      <c r="CA466" t="s">
        <v>198</v>
      </c>
      <c r="CB466">
        <v>100</v>
      </c>
      <c r="CC466">
        <v>100</v>
      </c>
      <c r="CD466">
        <v>-1.885</v>
      </c>
      <c r="CE466">
        <v>0.245</v>
      </c>
      <c r="CF466">
        <v>2</v>
      </c>
      <c r="CG466">
        <v>1033.79</v>
      </c>
      <c r="CH466">
        <v>644.49800000000005</v>
      </c>
      <c r="CI466">
        <v>43.000100000000003</v>
      </c>
      <c r="CJ466">
        <v>40.369300000000003</v>
      </c>
      <c r="CK466">
        <v>30.0002</v>
      </c>
      <c r="CL466">
        <v>39.9392</v>
      </c>
      <c r="CM466">
        <v>40.000799999999998</v>
      </c>
      <c r="CN466">
        <v>31.503299999999999</v>
      </c>
      <c r="CO466">
        <v>-30</v>
      </c>
      <c r="CP466">
        <v>-30</v>
      </c>
      <c r="CQ466">
        <v>43</v>
      </c>
      <c r="CR466">
        <v>410</v>
      </c>
      <c r="CS466">
        <v>20</v>
      </c>
      <c r="CT466">
        <v>98.343800000000002</v>
      </c>
      <c r="CU466">
        <v>98.789000000000001</v>
      </c>
    </row>
    <row r="467" spans="1:99" x14ac:dyDescent="0.25">
      <c r="A467">
        <v>451</v>
      </c>
      <c r="B467">
        <v>1591817353</v>
      </c>
      <c r="C467">
        <v>31538.5</v>
      </c>
      <c r="D467" t="s">
        <v>1281</v>
      </c>
      <c r="E467" t="s">
        <v>1282</v>
      </c>
      <c r="F467">
        <v>1591817344.4354801</v>
      </c>
      <c r="G467">
        <f t="shared" si="203"/>
        <v>2.0930112935082571E-4</v>
      </c>
      <c r="H467">
        <f t="shared" si="204"/>
        <v>-3.3370745483037174</v>
      </c>
      <c r="I467">
        <f t="shared" si="205"/>
        <v>417.10848387096797</v>
      </c>
      <c r="J467">
        <f t="shared" si="206"/>
        <v>1469.884833700256</v>
      </c>
      <c r="K467">
        <f t="shared" si="207"/>
        <v>149.65925774493869</v>
      </c>
      <c r="L467">
        <f t="shared" si="208"/>
        <v>42.468732695268791</v>
      </c>
      <c r="M467">
        <f t="shared" si="209"/>
        <v>4.7756922795064629E-3</v>
      </c>
      <c r="N467">
        <f t="shared" si="210"/>
        <v>2.6073780399531001</v>
      </c>
      <c r="O467">
        <f t="shared" si="211"/>
        <v>4.7708380626283403E-3</v>
      </c>
      <c r="P467">
        <f t="shared" si="212"/>
        <v>2.9822095002326535E-3</v>
      </c>
      <c r="Q467">
        <f t="shared" si="213"/>
        <v>-1.1049288572903224E-2</v>
      </c>
      <c r="R467">
        <f t="shared" si="214"/>
        <v>40.042447833612634</v>
      </c>
      <c r="S467">
        <f t="shared" si="215"/>
        <v>40.101058064516103</v>
      </c>
      <c r="T467">
        <f t="shared" si="216"/>
        <v>7.4537725143026696</v>
      </c>
      <c r="U467">
        <f t="shared" si="217"/>
        <v>43.211279450010224</v>
      </c>
      <c r="V467">
        <f t="shared" si="218"/>
        <v>3.2211245155106396</v>
      </c>
      <c r="W467">
        <f t="shared" si="219"/>
        <v>7.4543604274366793</v>
      </c>
      <c r="X467">
        <f t="shared" si="220"/>
        <v>4.2326479987920305</v>
      </c>
      <c r="Y467">
        <f t="shared" si="221"/>
        <v>-9.2301798043714136</v>
      </c>
      <c r="Z467">
        <f t="shared" si="222"/>
        <v>0.20767930942649823</v>
      </c>
      <c r="AA467">
        <f t="shared" si="223"/>
        <v>1.9541464813573377E-2</v>
      </c>
      <c r="AB467">
        <f t="shared" si="224"/>
        <v>-9.0140083187042457</v>
      </c>
      <c r="AC467">
        <v>-1.2232316410987799E-3</v>
      </c>
      <c r="AD467">
        <v>2.3625681235011499E-2</v>
      </c>
      <c r="AE467">
        <v>2.6802615865867798</v>
      </c>
      <c r="AF467">
        <v>3</v>
      </c>
      <c r="AG467">
        <v>0</v>
      </c>
      <c r="AH467">
        <f t="shared" si="225"/>
        <v>1</v>
      </c>
      <c r="AI467">
        <f t="shared" si="226"/>
        <v>0</v>
      </c>
      <c r="AJ467">
        <f t="shared" si="227"/>
        <v>51537.872002351316</v>
      </c>
      <c r="AK467">
        <f t="shared" si="228"/>
        <v>-5.7819406451612897E-2</v>
      </c>
      <c r="AL467">
        <f t="shared" si="229"/>
        <v>-2.8331509161290319E-2</v>
      </c>
      <c r="AM467">
        <f t="shared" si="230"/>
        <v>0.49</v>
      </c>
      <c r="AN467">
        <f t="shared" si="231"/>
        <v>0.39</v>
      </c>
      <c r="AO467">
        <v>22.02</v>
      </c>
      <c r="AP467">
        <v>0.5</v>
      </c>
      <c r="AQ467" t="s">
        <v>196</v>
      </c>
      <c r="AR467">
        <v>1591817344.4354801</v>
      </c>
      <c r="AS467">
        <v>417.10848387096797</v>
      </c>
      <c r="AT467">
        <v>409.95238709677398</v>
      </c>
      <c r="AU467">
        <v>31.6364129032258</v>
      </c>
      <c r="AV467">
        <v>31.190106451612898</v>
      </c>
      <c r="AW467">
        <v>999.98658064516098</v>
      </c>
      <c r="AX467">
        <v>101.719806451613</v>
      </c>
      <c r="AY467">
        <v>9.7189216129032294E-2</v>
      </c>
      <c r="AZ467">
        <v>40.102535483871002</v>
      </c>
      <c r="BA467">
        <v>40.101058064516103</v>
      </c>
      <c r="BB467">
        <v>40.087299999999999</v>
      </c>
      <c r="BC467">
        <v>0</v>
      </c>
      <c r="BD467">
        <v>0</v>
      </c>
      <c r="BE467">
        <v>10000.433870967699</v>
      </c>
      <c r="BF467">
        <v>-5.7819406451612897E-2</v>
      </c>
      <c r="BG467">
        <v>1.91117E-3</v>
      </c>
      <c r="BH467">
        <v>1591817327</v>
      </c>
      <c r="BI467" t="s">
        <v>1278</v>
      </c>
      <c r="BJ467">
        <v>75</v>
      </c>
      <c r="BK467">
        <v>-1.885</v>
      </c>
      <c r="BL467">
        <v>0.245</v>
      </c>
      <c r="BM467">
        <v>410</v>
      </c>
      <c r="BN467">
        <v>31</v>
      </c>
      <c r="BO467">
        <v>0.23</v>
      </c>
      <c r="BP467">
        <v>0.21</v>
      </c>
      <c r="BQ467">
        <v>7.1397575609756103</v>
      </c>
      <c r="BR467">
        <v>0.49145811846680898</v>
      </c>
      <c r="BS467">
        <v>0.154781367438869</v>
      </c>
      <c r="BT467">
        <v>0</v>
      </c>
      <c r="BU467">
        <v>0.44406943902439</v>
      </c>
      <c r="BV467">
        <v>4.5746696864132699E-2</v>
      </c>
      <c r="BW467">
        <v>1.0184446024779499E-2</v>
      </c>
      <c r="BX467">
        <v>1</v>
      </c>
      <c r="BY467">
        <v>1</v>
      </c>
      <c r="BZ467">
        <v>2</v>
      </c>
      <c r="CA467" t="s">
        <v>203</v>
      </c>
      <c r="CB467">
        <v>100</v>
      </c>
      <c r="CC467">
        <v>100</v>
      </c>
      <c r="CD467">
        <v>-1.885</v>
      </c>
      <c r="CE467">
        <v>0.245</v>
      </c>
      <c r="CF467">
        <v>2</v>
      </c>
      <c r="CG467">
        <v>1034.75</v>
      </c>
      <c r="CH467">
        <v>646.39599999999996</v>
      </c>
      <c r="CI467">
        <v>43</v>
      </c>
      <c r="CJ467">
        <v>40.369500000000002</v>
      </c>
      <c r="CK467">
        <v>30</v>
      </c>
      <c r="CL467">
        <v>39.9392</v>
      </c>
      <c r="CM467">
        <v>40.003100000000003</v>
      </c>
      <c r="CN467">
        <v>31.500900000000001</v>
      </c>
      <c r="CO467">
        <v>-30</v>
      </c>
      <c r="CP467">
        <v>-30</v>
      </c>
      <c r="CQ467">
        <v>43</v>
      </c>
      <c r="CR467">
        <v>410</v>
      </c>
      <c r="CS467">
        <v>20</v>
      </c>
      <c r="CT467">
        <v>98.342600000000004</v>
      </c>
      <c r="CU467">
        <v>98.793000000000006</v>
      </c>
    </row>
    <row r="468" spans="1:99" x14ac:dyDescent="0.25">
      <c r="A468">
        <v>452</v>
      </c>
      <c r="B468">
        <v>1591817358.0999999</v>
      </c>
      <c r="C468">
        <v>31543.5999999046</v>
      </c>
      <c r="D468" t="s">
        <v>1283</v>
      </c>
      <c r="E468" t="s">
        <v>1284</v>
      </c>
      <c r="F468">
        <v>1591817349.8161299</v>
      </c>
      <c r="G468">
        <f t="shared" si="203"/>
        <v>2.10374678085759E-4</v>
      </c>
      <c r="H468">
        <f t="shared" si="204"/>
        <v>-3.3171581479326155</v>
      </c>
      <c r="I468">
        <f t="shared" si="205"/>
        <v>417.11</v>
      </c>
      <c r="J468">
        <f t="shared" si="206"/>
        <v>1458.2829598692581</v>
      </c>
      <c r="K468">
        <f t="shared" si="207"/>
        <v>148.48463184874763</v>
      </c>
      <c r="L468">
        <f t="shared" si="208"/>
        <v>42.470786873888891</v>
      </c>
      <c r="M468">
        <f t="shared" si="209"/>
        <v>4.7986206131997011E-3</v>
      </c>
      <c r="N468">
        <f t="shared" si="210"/>
        <v>2.6078176705480134</v>
      </c>
      <c r="O468">
        <f t="shared" si="211"/>
        <v>4.7937205248838929E-3</v>
      </c>
      <c r="P468">
        <f t="shared" si="212"/>
        <v>2.9965151546156067E-3</v>
      </c>
      <c r="Q468">
        <f t="shared" si="213"/>
        <v>-9.9357063377419272E-3</v>
      </c>
      <c r="R468">
        <f t="shared" si="214"/>
        <v>40.042711412062673</v>
      </c>
      <c r="S468">
        <f t="shared" si="215"/>
        <v>40.1036419354839</v>
      </c>
      <c r="T468">
        <f t="shared" si="216"/>
        <v>7.4548007467804194</v>
      </c>
      <c r="U468">
        <f t="shared" si="217"/>
        <v>43.202437376055428</v>
      </c>
      <c r="V468">
        <f t="shared" si="218"/>
        <v>3.2205607858771303</v>
      </c>
      <c r="W468">
        <f t="shared" si="219"/>
        <v>7.454581226155768</v>
      </c>
      <c r="X468">
        <f t="shared" si="220"/>
        <v>4.234239960903289</v>
      </c>
      <c r="Y468">
        <f t="shared" si="221"/>
        <v>-9.2775233035819724</v>
      </c>
      <c r="Z468">
        <f t="shared" si="222"/>
        <v>-7.7552728815546715E-2</v>
      </c>
      <c r="AA468">
        <f t="shared" si="223"/>
        <v>-7.2961588005444706E-3</v>
      </c>
      <c r="AB468">
        <f t="shared" si="224"/>
        <v>-9.3723078975358067</v>
      </c>
      <c r="AC468">
        <v>-1.2235650442881101E-3</v>
      </c>
      <c r="AD468">
        <v>2.3632120634720699E-2</v>
      </c>
      <c r="AE468">
        <v>2.6807210822719001</v>
      </c>
      <c r="AF468">
        <v>4</v>
      </c>
      <c r="AG468">
        <v>0</v>
      </c>
      <c r="AH468">
        <f t="shared" si="225"/>
        <v>1</v>
      </c>
      <c r="AI468">
        <f t="shared" si="226"/>
        <v>0</v>
      </c>
      <c r="AJ468">
        <f t="shared" si="227"/>
        <v>51551.334611749015</v>
      </c>
      <c r="AK468">
        <f t="shared" si="228"/>
        <v>-5.1992183870967698E-2</v>
      </c>
      <c r="AL468">
        <f t="shared" si="229"/>
        <v>-2.5476170096774171E-2</v>
      </c>
      <c r="AM468">
        <f t="shared" si="230"/>
        <v>0.49</v>
      </c>
      <c r="AN468">
        <f t="shared" si="231"/>
        <v>0.39</v>
      </c>
      <c r="AO468">
        <v>22.02</v>
      </c>
      <c r="AP468">
        <v>0.5</v>
      </c>
      <c r="AQ468" t="s">
        <v>196</v>
      </c>
      <c r="AR468">
        <v>1591817349.8161299</v>
      </c>
      <c r="AS468">
        <v>417.11</v>
      </c>
      <c r="AT468">
        <v>409.99867741935498</v>
      </c>
      <c r="AU468">
        <v>31.629461290322599</v>
      </c>
      <c r="AV468">
        <v>31.180858064516102</v>
      </c>
      <c r="AW468">
        <v>999.976870967742</v>
      </c>
      <c r="AX468">
        <v>101.723741935484</v>
      </c>
      <c r="AY468">
        <v>9.7808432258064501E-2</v>
      </c>
      <c r="AZ468">
        <v>40.103090322580599</v>
      </c>
      <c r="BA468">
        <v>40.1036419354839</v>
      </c>
      <c r="BB468">
        <v>40.084051612903203</v>
      </c>
      <c r="BC468">
        <v>0</v>
      </c>
      <c r="BD468">
        <v>0</v>
      </c>
      <c r="BE468">
        <v>10002.7725806452</v>
      </c>
      <c r="BF468">
        <v>-5.1992183870967698E-2</v>
      </c>
      <c r="BG468">
        <v>1.91117E-3</v>
      </c>
      <c r="BH468">
        <v>1591817327</v>
      </c>
      <c r="BI468" t="s">
        <v>1278</v>
      </c>
      <c r="BJ468">
        <v>75</v>
      </c>
      <c r="BK468">
        <v>-1.885</v>
      </c>
      <c r="BL468">
        <v>0.245</v>
      </c>
      <c r="BM468">
        <v>410</v>
      </c>
      <c r="BN468">
        <v>31</v>
      </c>
      <c r="BO468">
        <v>0.23</v>
      </c>
      <c r="BP468">
        <v>0.21</v>
      </c>
      <c r="BQ468">
        <v>7.1192948780487804</v>
      </c>
      <c r="BR468">
        <v>-0.32926297112861702</v>
      </c>
      <c r="BS468">
        <v>7.5927513896140095E-2</v>
      </c>
      <c r="BT468">
        <v>0</v>
      </c>
      <c r="BU468">
        <v>0.447860707317073</v>
      </c>
      <c r="BV468">
        <v>2.9335605197150699E-2</v>
      </c>
      <c r="BW468">
        <v>3.2391890075344201E-3</v>
      </c>
      <c r="BX468">
        <v>1</v>
      </c>
      <c r="BY468">
        <v>1</v>
      </c>
      <c r="BZ468">
        <v>2</v>
      </c>
      <c r="CA468" t="s">
        <v>203</v>
      </c>
      <c r="CB468">
        <v>100</v>
      </c>
      <c r="CC468">
        <v>100</v>
      </c>
      <c r="CD468">
        <v>-1.885</v>
      </c>
      <c r="CE468">
        <v>0.245</v>
      </c>
      <c r="CF468">
        <v>2</v>
      </c>
      <c r="CG468">
        <v>1034.1099999999999</v>
      </c>
      <c r="CH468">
        <v>645.73900000000003</v>
      </c>
      <c r="CI468">
        <v>42.999899999999997</v>
      </c>
      <c r="CJ468">
        <v>40.372399999999999</v>
      </c>
      <c r="CK468">
        <v>30.0002</v>
      </c>
      <c r="CL468">
        <v>39.941000000000003</v>
      </c>
      <c r="CM468">
        <v>40.003100000000003</v>
      </c>
      <c r="CN468">
        <v>31.497599999999998</v>
      </c>
      <c r="CO468">
        <v>-30</v>
      </c>
      <c r="CP468">
        <v>-30</v>
      </c>
      <c r="CQ468">
        <v>43</v>
      </c>
      <c r="CR468">
        <v>410</v>
      </c>
      <c r="CS468">
        <v>20</v>
      </c>
      <c r="CT468">
        <v>98.342799999999997</v>
      </c>
      <c r="CU468">
        <v>98.793700000000001</v>
      </c>
    </row>
    <row r="469" spans="1:99" x14ac:dyDescent="0.25">
      <c r="A469">
        <v>453</v>
      </c>
      <c r="B469">
        <v>1591817363.0999999</v>
      </c>
      <c r="C469">
        <v>31548.5999999046</v>
      </c>
      <c r="D469" t="s">
        <v>1285</v>
      </c>
      <c r="E469" t="s">
        <v>1286</v>
      </c>
      <c r="F469">
        <v>1591817354.6838701</v>
      </c>
      <c r="G469">
        <f t="shared" si="203"/>
        <v>2.105274941212281E-4</v>
      </c>
      <c r="H469">
        <f t="shared" si="204"/>
        <v>-3.3104904936207231</v>
      </c>
      <c r="I469">
        <f t="shared" si="205"/>
        <v>417.11609677419398</v>
      </c>
      <c r="J469">
        <f t="shared" si="206"/>
        <v>1455.6466330499484</v>
      </c>
      <c r="K469">
        <f t="shared" si="207"/>
        <v>148.21768760322951</v>
      </c>
      <c r="L469">
        <f t="shared" si="208"/>
        <v>42.471834799919144</v>
      </c>
      <c r="M469">
        <f t="shared" si="209"/>
        <v>4.8007561502254629E-3</v>
      </c>
      <c r="N469">
        <f t="shared" si="210"/>
        <v>2.6080731672030648</v>
      </c>
      <c r="O469">
        <f t="shared" si="211"/>
        <v>4.7958521818875213E-3</v>
      </c>
      <c r="P469">
        <f t="shared" si="212"/>
        <v>2.9978477883651758E-3</v>
      </c>
      <c r="Q469">
        <f t="shared" si="213"/>
        <v>-1.2053326123548397E-2</v>
      </c>
      <c r="R469">
        <f t="shared" si="214"/>
        <v>40.04469160363724</v>
      </c>
      <c r="S469">
        <f t="shared" si="215"/>
        <v>40.105106451612897</v>
      </c>
      <c r="T469">
        <f t="shared" si="216"/>
        <v>7.4553835948043421</v>
      </c>
      <c r="U469">
        <f t="shared" si="217"/>
        <v>43.188950780744555</v>
      </c>
      <c r="V469">
        <f t="shared" si="218"/>
        <v>3.2199047236829057</v>
      </c>
      <c r="W469">
        <f t="shared" si="219"/>
        <v>7.4553900140553404</v>
      </c>
      <c r="X469">
        <f t="shared" si="220"/>
        <v>4.2354788711214368</v>
      </c>
      <c r="Y469">
        <f t="shared" si="221"/>
        <v>-9.2842624907461602</v>
      </c>
      <c r="Z469">
        <f t="shared" si="222"/>
        <v>2.2678458223637787E-3</v>
      </c>
      <c r="AA469">
        <f t="shared" si="223"/>
        <v>2.1334155191688535E-4</v>
      </c>
      <c r="AB469">
        <f t="shared" si="224"/>
        <v>-9.2938346294954286</v>
      </c>
      <c r="AC469">
        <v>-1.2237588348146999E-3</v>
      </c>
      <c r="AD469">
        <v>2.36358635343102E-2</v>
      </c>
      <c r="AE469">
        <v>2.6809881255060399</v>
      </c>
      <c r="AF469">
        <v>3</v>
      </c>
      <c r="AG469">
        <v>0</v>
      </c>
      <c r="AH469">
        <f t="shared" si="225"/>
        <v>1</v>
      </c>
      <c r="AI469">
        <f t="shared" si="226"/>
        <v>0</v>
      </c>
      <c r="AJ469">
        <f t="shared" si="227"/>
        <v>51558.845721743921</v>
      </c>
      <c r="AK469">
        <f t="shared" si="228"/>
        <v>-6.3073396774193602E-2</v>
      </c>
      <c r="AL469">
        <f t="shared" si="229"/>
        <v>-3.0905964419354864E-2</v>
      </c>
      <c r="AM469">
        <f t="shared" si="230"/>
        <v>0.49</v>
      </c>
      <c r="AN469">
        <f t="shared" si="231"/>
        <v>0.39</v>
      </c>
      <c r="AO469">
        <v>22.02</v>
      </c>
      <c r="AP469">
        <v>0.5</v>
      </c>
      <c r="AQ469" t="s">
        <v>196</v>
      </c>
      <c r="AR469">
        <v>1591817354.6838701</v>
      </c>
      <c r="AS469">
        <v>417.11609677419398</v>
      </c>
      <c r="AT469">
        <v>410.01954838709702</v>
      </c>
      <c r="AU469">
        <v>31.622699999999998</v>
      </c>
      <c r="AV469">
        <v>31.173764516129001</v>
      </c>
      <c r="AW469">
        <v>999.96961290322599</v>
      </c>
      <c r="AX469">
        <v>101.724483870968</v>
      </c>
      <c r="AY469">
        <v>9.8090535483871005E-2</v>
      </c>
      <c r="AZ469">
        <v>40.105122580645201</v>
      </c>
      <c r="BA469">
        <v>40.105106451612897</v>
      </c>
      <c r="BB469">
        <v>40.086912903225802</v>
      </c>
      <c r="BC469">
        <v>0</v>
      </c>
      <c r="BD469">
        <v>0</v>
      </c>
      <c r="BE469">
        <v>10004.2838709677</v>
      </c>
      <c r="BF469">
        <v>-6.3073396774193602E-2</v>
      </c>
      <c r="BG469">
        <v>1.91117E-3</v>
      </c>
      <c r="BH469">
        <v>1591817327</v>
      </c>
      <c r="BI469" t="s">
        <v>1278</v>
      </c>
      <c r="BJ469">
        <v>75</v>
      </c>
      <c r="BK469">
        <v>-1.885</v>
      </c>
      <c r="BL469">
        <v>0.245</v>
      </c>
      <c r="BM469">
        <v>410</v>
      </c>
      <c r="BN469">
        <v>31</v>
      </c>
      <c r="BO469">
        <v>0.23</v>
      </c>
      <c r="BP469">
        <v>0.21</v>
      </c>
      <c r="BQ469">
        <v>7.1016899999999996</v>
      </c>
      <c r="BR469">
        <v>-0.45038398302969301</v>
      </c>
      <c r="BS469">
        <v>7.9353467134974404E-2</v>
      </c>
      <c r="BT469">
        <v>0</v>
      </c>
      <c r="BU469">
        <v>0.448207219512195</v>
      </c>
      <c r="BV469">
        <v>9.0179454352540492E-3</v>
      </c>
      <c r="BW469">
        <v>3.0089840317013799E-3</v>
      </c>
      <c r="BX469">
        <v>1</v>
      </c>
      <c r="BY469">
        <v>1</v>
      </c>
      <c r="BZ469">
        <v>2</v>
      </c>
      <c r="CA469" t="s">
        <v>203</v>
      </c>
      <c r="CB469">
        <v>100</v>
      </c>
      <c r="CC469">
        <v>100</v>
      </c>
      <c r="CD469">
        <v>-1.885</v>
      </c>
      <c r="CE469">
        <v>0.245</v>
      </c>
      <c r="CF469">
        <v>2</v>
      </c>
      <c r="CG469">
        <v>1035.24</v>
      </c>
      <c r="CH469">
        <v>645.548</v>
      </c>
      <c r="CI469">
        <v>43.000100000000003</v>
      </c>
      <c r="CJ469">
        <v>40.373399999999997</v>
      </c>
      <c r="CK469">
        <v>30.000299999999999</v>
      </c>
      <c r="CL469">
        <v>39.943100000000001</v>
      </c>
      <c r="CM469">
        <v>40.006700000000002</v>
      </c>
      <c r="CN469">
        <v>31.4969</v>
      </c>
      <c r="CO469">
        <v>-30</v>
      </c>
      <c r="CP469">
        <v>-30</v>
      </c>
      <c r="CQ469">
        <v>43</v>
      </c>
      <c r="CR469">
        <v>410</v>
      </c>
      <c r="CS469">
        <v>20</v>
      </c>
      <c r="CT469">
        <v>98.341700000000003</v>
      </c>
      <c r="CU469">
        <v>98.792000000000002</v>
      </c>
    </row>
    <row r="470" spans="1:99" x14ac:dyDescent="0.25">
      <c r="A470">
        <v>454</v>
      </c>
      <c r="B470">
        <v>1591817368.0999999</v>
      </c>
      <c r="C470">
        <v>31553.5999999046</v>
      </c>
      <c r="D470" t="s">
        <v>1287</v>
      </c>
      <c r="E470" t="s">
        <v>1288</v>
      </c>
      <c r="F470">
        <v>1591817359.55161</v>
      </c>
      <c r="G470">
        <f t="shared" si="203"/>
        <v>2.1071043451636041E-4</v>
      </c>
      <c r="H470">
        <f t="shared" si="204"/>
        <v>-3.3000490872571286</v>
      </c>
      <c r="I470">
        <f t="shared" si="205"/>
        <v>417.11458064516103</v>
      </c>
      <c r="J470">
        <f t="shared" si="206"/>
        <v>1451.7529168056196</v>
      </c>
      <c r="K470">
        <f t="shared" si="207"/>
        <v>147.81155718880595</v>
      </c>
      <c r="L470">
        <f t="shared" si="208"/>
        <v>42.468904300174486</v>
      </c>
      <c r="M470">
        <f t="shared" si="209"/>
        <v>4.8030290429075216E-3</v>
      </c>
      <c r="N470">
        <f t="shared" si="210"/>
        <v>2.6068304916283478</v>
      </c>
      <c r="O470">
        <f t="shared" si="211"/>
        <v>4.7981180951680476E-3</v>
      </c>
      <c r="P470">
        <f t="shared" si="212"/>
        <v>2.9992646102330305E-3</v>
      </c>
      <c r="Q470">
        <f t="shared" si="213"/>
        <v>-1.5543053156129027E-2</v>
      </c>
      <c r="R470">
        <f t="shared" si="214"/>
        <v>40.045845013620493</v>
      </c>
      <c r="S470">
        <f t="shared" si="215"/>
        <v>40.106770967741902</v>
      </c>
      <c r="T470">
        <f t="shared" si="216"/>
        <v>7.4560460867678389</v>
      </c>
      <c r="U470">
        <f t="shared" si="217"/>
        <v>43.176332180663444</v>
      </c>
      <c r="V470">
        <f t="shared" si="218"/>
        <v>3.219179594429002</v>
      </c>
      <c r="W470">
        <f t="shared" si="219"/>
        <v>7.4558894464655676</v>
      </c>
      <c r="X470">
        <f t="shared" si="220"/>
        <v>4.2368664923388373</v>
      </c>
      <c r="Y470">
        <f t="shared" si="221"/>
        <v>-9.2923301621714938</v>
      </c>
      <c r="Z470">
        <f t="shared" si="222"/>
        <v>-5.5309072086803579E-2</v>
      </c>
      <c r="AA470">
        <f t="shared" si="223"/>
        <v>-5.2056066364259143E-3</v>
      </c>
      <c r="AB470">
        <f t="shared" si="224"/>
        <v>-9.3683878940508514</v>
      </c>
      <c r="AC470">
        <v>-1.22281648508339E-3</v>
      </c>
      <c r="AD470">
        <v>2.36176628488345E-2</v>
      </c>
      <c r="AE470">
        <v>2.6796893021108401</v>
      </c>
      <c r="AF470">
        <v>5</v>
      </c>
      <c r="AG470">
        <v>0</v>
      </c>
      <c r="AH470">
        <f t="shared" si="225"/>
        <v>1</v>
      </c>
      <c r="AI470">
        <f t="shared" si="226"/>
        <v>0</v>
      </c>
      <c r="AJ470">
        <f t="shared" si="227"/>
        <v>51520.414514586097</v>
      </c>
      <c r="AK470">
        <f t="shared" si="228"/>
        <v>-8.1334658064516105E-2</v>
      </c>
      <c r="AL470">
        <f t="shared" si="229"/>
        <v>-3.9853982451612889E-2</v>
      </c>
      <c r="AM470">
        <f t="shared" si="230"/>
        <v>0.49</v>
      </c>
      <c r="AN470">
        <f t="shared" si="231"/>
        <v>0.39</v>
      </c>
      <c r="AO470">
        <v>22.02</v>
      </c>
      <c r="AP470">
        <v>0.5</v>
      </c>
      <c r="AQ470" t="s">
        <v>196</v>
      </c>
      <c r="AR470">
        <v>1591817359.55161</v>
      </c>
      <c r="AS470">
        <v>417.11458064516103</v>
      </c>
      <c r="AT470">
        <v>410.04122580645202</v>
      </c>
      <c r="AU470">
        <v>31.617645161290302</v>
      </c>
      <c r="AV470">
        <v>31.168319354838701</v>
      </c>
      <c r="AW470">
        <v>999.97435483870902</v>
      </c>
      <c r="AX470">
        <v>101.717483870968</v>
      </c>
      <c r="AY470">
        <v>9.8434993548387098E-2</v>
      </c>
      <c r="AZ470">
        <v>40.1063774193548</v>
      </c>
      <c r="BA470">
        <v>40.106770967741902</v>
      </c>
      <c r="BB470">
        <v>40.0944</v>
      </c>
      <c r="BC470">
        <v>0</v>
      </c>
      <c r="BD470">
        <v>0</v>
      </c>
      <c r="BE470">
        <v>9997.2680645161308</v>
      </c>
      <c r="BF470">
        <v>-8.1334658064516105E-2</v>
      </c>
      <c r="BG470">
        <v>1.91117E-3</v>
      </c>
      <c r="BH470">
        <v>1591817327</v>
      </c>
      <c r="BI470" t="s">
        <v>1278</v>
      </c>
      <c r="BJ470">
        <v>75</v>
      </c>
      <c r="BK470">
        <v>-1.885</v>
      </c>
      <c r="BL470">
        <v>0.245</v>
      </c>
      <c r="BM470">
        <v>410</v>
      </c>
      <c r="BN470">
        <v>31</v>
      </c>
      <c r="BO470">
        <v>0.23</v>
      </c>
      <c r="BP470">
        <v>0.21</v>
      </c>
      <c r="BQ470">
        <v>7.1016578048780499</v>
      </c>
      <c r="BR470">
        <v>-0.245039413252927</v>
      </c>
      <c r="BS470">
        <v>8.0112496224240895E-2</v>
      </c>
      <c r="BT470">
        <v>0</v>
      </c>
      <c r="BU470">
        <v>0.449168195121951</v>
      </c>
      <c r="BV470">
        <v>-7.3074005525469001E-3</v>
      </c>
      <c r="BW470">
        <v>2.3715241802556401E-3</v>
      </c>
      <c r="BX470">
        <v>1</v>
      </c>
      <c r="BY470">
        <v>1</v>
      </c>
      <c r="BZ470">
        <v>2</v>
      </c>
      <c r="CA470" t="s">
        <v>203</v>
      </c>
      <c r="CB470">
        <v>100</v>
      </c>
      <c r="CC470">
        <v>100</v>
      </c>
      <c r="CD470">
        <v>-1.885</v>
      </c>
      <c r="CE470">
        <v>0.245</v>
      </c>
      <c r="CF470">
        <v>2</v>
      </c>
      <c r="CG470">
        <v>1033.2</v>
      </c>
      <c r="CH470">
        <v>645.55200000000002</v>
      </c>
      <c r="CI470">
        <v>43.000399999999999</v>
      </c>
      <c r="CJ470">
        <v>40.374299999999998</v>
      </c>
      <c r="CK470">
        <v>30.000299999999999</v>
      </c>
      <c r="CL470">
        <v>39.943899999999999</v>
      </c>
      <c r="CM470">
        <v>40.006999999999998</v>
      </c>
      <c r="CN470">
        <v>31.496700000000001</v>
      </c>
      <c r="CO470">
        <v>-30</v>
      </c>
      <c r="CP470">
        <v>-30</v>
      </c>
      <c r="CQ470">
        <v>43</v>
      </c>
      <c r="CR470">
        <v>410</v>
      </c>
      <c r="CS470">
        <v>20</v>
      </c>
      <c r="CT470">
        <v>98.341899999999995</v>
      </c>
      <c r="CU470">
        <v>98.791499999999999</v>
      </c>
    </row>
    <row r="471" spans="1:99" x14ac:dyDescent="0.25">
      <c r="A471">
        <v>455</v>
      </c>
      <c r="B471">
        <v>1591817650.0999999</v>
      </c>
      <c r="C471">
        <v>31835.5999999046</v>
      </c>
      <c r="D471" t="s">
        <v>1291</v>
      </c>
      <c r="E471" t="s">
        <v>1292</v>
      </c>
      <c r="F471">
        <v>1591817638.3903201</v>
      </c>
      <c r="G471">
        <f t="shared" si="203"/>
        <v>4.3015833066466181E-4</v>
      </c>
      <c r="H471">
        <f t="shared" si="204"/>
        <v>-3.9631660083099134</v>
      </c>
      <c r="I471">
        <f t="shared" si="205"/>
        <v>412.52538709677401</v>
      </c>
      <c r="J471">
        <f t="shared" si="206"/>
        <v>1016.5535986085082</v>
      </c>
      <c r="K471">
        <f t="shared" si="207"/>
        <v>103.50760575389562</v>
      </c>
      <c r="L471">
        <f t="shared" si="208"/>
        <v>42.004194554556257</v>
      </c>
      <c r="M471">
        <f t="shared" si="209"/>
        <v>9.6998605676917558E-3</v>
      </c>
      <c r="N471">
        <f t="shared" si="210"/>
        <v>2.7797685135265842</v>
      </c>
      <c r="O471">
        <f t="shared" si="211"/>
        <v>9.681095867861143E-3</v>
      </c>
      <c r="P471">
        <f t="shared" si="212"/>
        <v>6.0523677920951346E-3</v>
      </c>
      <c r="Q471">
        <f t="shared" si="213"/>
        <v>-1.1661025933741926E-2</v>
      </c>
      <c r="R471">
        <f t="shared" si="214"/>
        <v>39.953638362411183</v>
      </c>
      <c r="S471">
        <f t="shared" si="215"/>
        <v>40.148041935483903</v>
      </c>
      <c r="T471">
        <f t="shared" si="216"/>
        <v>7.4724886168697919</v>
      </c>
      <c r="U471">
        <f t="shared" si="217"/>
        <v>42.801136013790995</v>
      </c>
      <c r="V471">
        <f t="shared" si="218"/>
        <v>3.1850184317776806</v>
      </c>
      <c r="W471">
        <f t="shared" si="219"/>
        <v>7.4414343365826383</v>
      </c>
      <c r="X471">
        <f t="shared" si="220"/>
        <v>4.2874701850921113</v>
      </c>
      <c r="Y471">
        <f t="shared" si="221"/>
        <v>-18.969982382311585</v>
      </c>
      <c r="Z471">
        <f t="shared" si="222"/>
        <v>-11.691238362478796</v>
      </c>
      <c r="AA471">
        <f t="shared" si="223"/>
        <v>-1.0319291945434654</v>
      </c>
      <c r="AB471">
        <f t="shared" si="224"/>
        <v>-31.704810965267587</v>
      </c>
      <c r="AC471">
        <v>-1.22108639192473E-3</v>
      </c>
      <c r="AD471">
        <v>2.3584247567459901E-2</v>
      </c>
      <c r="AE471">
        <v>2.67730300281359</v>
      </c>
      <c r="AF471">
        <v>5</v>
      </c>
      <c r="AG471">
        <v>1</v>
      </c>
      <c r="AH471">
        <f t="shared" si="225"/>
        <v>1</v>
      </c>
      <c r="AI471">
        <f t="shared" si="226"/>
        <v>0</v>
      </c>
      <c r="AJ471">
        <f t="shared" si="227"/>
        <v>51456.590236524971</v>
      </c>
      <c r="AK471">
        <f t="shared" si="228"/>
        <v>-6.1020543870967697E-2</v>
      </c>
      <c r="AL471">
        <f t="shared" si="229"/>
        <v>-2.990006649677417E-2</v>
      </c>
      <c r="AM471">
        <f t="shared" si="230"/>
        <v>0.49</v>
      </c>
      <c r="AN471">
        <f t="shared" si="231"/>
        <v>0.39</v>
      </c>
      <c r="AO471">
        <v>6.6</v>
      </c>
      <c r="AP471">
        <v>0.5</v>
      </c>
      <c r="AQ471" t="s">
        <v>196</v>
      </c>
      <c r="AR471">
        <v>1591817638.3903201</v>
      </c>
      <c r="AS471">
        <v>412.52538709677401</v>
      </c>
      <c r="AT471">
        <v>410.02735483870998</v>
      </c>
      <c r="AU471">
        <v>31.280232258064501</v>
      </c>
      <c r="AV471">
        <v>31.005267741935501</v>
      </c>
      <c r="AW471">
        <v>1000.2159677419399</v>
      </c>
      <c r="AX471">
        <v>101.724096774194</v>
      </c>
      <c r="AY471">
        <v>9.7987074193548407E-2</v>
      </c>
      <c r="AZ471">
        <v>40.070029032258098</v>
      </c>
      <c r="BA471">
        <v>40.148041935483903</v>
      </c>
      <c r="BB471">
        <v>40.334564516128999</v>
      </c>
      <c r="BC471">
        <v>0</v>
      </c>
      <c r="BD471">
        <v>0</v>
      </c>
      <c r="BE471">
        <v>9982.4745161290302</v>
      </c>
      <c r="BF471">
        <v>-6.1020543870967697E-2</v>
      </c>
      <c r="BG471">
        <v>1.91117E-3</v>
      </c>
      <c r="BH471">
        <v>1591817637.0999999</v>
      </c>
      <c r="BI471" t="s">
        <v>1293</v>
      </c>
      <c r="BJ471">
        <v>76</v>
      </c>
      <c r="BK471">
        <v>-1.8839999999999999</v>
      </c>
      <c r="BL471">
        <v>0.24099999999999999</v>
      </c>
      <c r="BM471">
        <v>410</v>
      </c>
      <c r="BN471">
        <v>31</v>
      </c>
      <c r="BO471">
        <v>0.89</v>
      </c>
      <c r="BP471">
        <v>0.22</v>
      </c>
      <c r="BQ471">
        <v>1.40283547353659</v>
      </c>
      <c r="BR471">
        <v>14.066371591673599</v>
      </c>
      <c r="BS471">
        <v>1.5248697094271599</v>
      </c>
      <c r="BT471">
        <v>0</v>
      </c>
      <c r="BU471">
        <v>0.155776428441463</v>
      </c>
      <c r="BV471">
        <v>1.53197363933949</v>
      </c>
      <c r="BW471">
        <v>0.16691867133601601</v>
      </c>
      <c r="BX471">
        <v>0</v>
      </c>
      <c r="BY471">
        <v>0</v>
      </c>
      <c r="BZ471">
        <v>2</v>
      </c>
      <c r="CA471" t="s">
        <v>198</v>
      </c>
      <c r="CB471">
        <v>100</v>
      </c>
      <c r="CC471">
        <v>100</v>
      </c>
      <c r="CD471">
        <v>-1.8839999999999999</v>
      </c>
      <c r="CE471">
        <v>0.24099999999999999</v>
      </c>
      <c r="CF471">
        <v>2</v>
      </c>
      <c r="CG471">
        <v>1033.3900000000001</v>
      </c>
      <c r="CH471">
        <v>643.99900000000002</v>
      </c>
      <c r="CI471">
        <v>42.999600000000001</v>
      </c>
      <c r="CJ471">
        <v>40.514899999999997</v>
      </c>
      <c r="CK471">
        <v>30.000299999999999</v>
      </c>
      <c r="CL471">
        <v>40.091700000000003</v>
      </c>
      <c r="CM471">
        <v>40.1526</v>
      </c>
      <c r="CN471">
        <v>31.4968</v>
      </c>
      <c r="CO471">
        <v>-30</v>
      </c>
      <c r="CP471">
        <v>-30</v>
      </c>
      <c r="CQ471">
        <v>43</v>
      </c>
      <c r="CR471">
        <v>410</v>
      </c>
      <c r="CS471">
        <v>20</v>
      </c>
      <c r="CT471">
        <v>98.326099999999997</v>
      </c>
      <c r="CU471">
        <v>98.751900000000006</v>
      </c>
    </row>
    <row r="472" spans="1:99" x14ac:dyDescent="0.25">
      <c r="A472">
        <v>456</v>
      </c>
      <c r="B472">
        <v>1591817655.0999999</v>
      </c>
      <c r="C472">
        <v>31840.5999999046</v>
      </c>
      <c r="D472" t="s">
        <v>1294</v>
      </c>
      <c r="E472" t="s">
        <v>1295</v>
      </c>
      <c r="F472">
        <v>1591817646.7451601</v>
      </c>
      <c r="G472">
        <f t="shared" si="203"/>
        <v>5.0451484524746725E-4</v>
      </c>
      <c r="H472">
        <f t="shared" si="204"/>
        <v>-4.6424081808577142</v>
      </c>
      <c r="I472">
        <f t="shared" si="205"/>
        <v>412.94245161290303</v>
      </c>
      <c r="J472">
        <f t="shared" si="206"/>
        <v>1015.2006719412874</v>
      </c>
      <c r="K472">
        <f t="shared" si="207"/>
        <v>103.36916892928778</v>
      </c>
      <c r="L472">
        <f t="shared" si="208"/>
        <v>42.046384738126996</v>
      </c>
      <c r="M472">
        <f t="shared" si="209"/>
        <v>1.1398431771054596E-2</v>
      </c>
      <c r="N472">
        <f t="shared" si="210"/>
        <v>2.7798829248934398</v>
      </c>
      <c r="O472">
        <f t="shared" si="211"/>
        <v>1.1372530314420436E-2</v>
      </c>
      <c r="P472">
        <f t="shared" si="212"/>
        <v>7.1101536398079602E-3</v>
      </c>
      <c r="Q472">
        <f t="shared" si="213"/>
        <v>-1.0680852457935477E-2</v>
      </c>
      <c r="R472">
        <f t="shared" si="214"/>
        <v>39.934236402336104</v>
      </c>
      <c r="S472">
        <f t="shared" si="215"/>
        <v>40.141674193548397</v>
      </c>
      <c r="T472">
        <f t="shared" si="216"/>
        <v>7.4699496327723018</v>
      </c>
      <c r="U472">
        <f t="shared" si="217"/>
        <v>42.85742059464107</v>
      </c>
      <c r="V472">
        <f t="shared" si="218"/>
        <v>3.1893249202833216</v>
      </c>
      <c r="W472">
        <f t="shared" si="219"/>
        <v>7.4417099210168463</v>
      </c>
      <c r="X472">
        <f t="shared" si="220"/>
        <v>4.2806247124889802</v>
      </c>
      <c r="Y472">
        <f t="shared" si="221"/>
        <v>-22.249104675413307</v>
      </c>
      <c r="Z472">
        <f t="shared" si="222"/>
        <v>-10.633450697380967</v>
      </c>
      <c r="AA472">
        <f t="shared" si="223"/>
        <v>-0.93849923896038279</v>
      </c>
      <c r="AB472">
        <f t="shared" si="224"/>
        <v>-33.831735464212592</v>
      </c>
      <c r="AC472">
        <v>-1.2211645510642E-3</v>
      </c>
      <c r="AD472">
        <v>2.3585757144920699E-2</v>
      </c>
      <c r="AE472">
        <v>2.6774108555813201</v>
      </c>
      <c r="AF472">
        <v>4</v>
      </c>
      <c r="AG472">
        <v>0</v>
      </c>
      <c r="AH472">
        <f t="shared" si="225"/>
        <v>1</v>
      </c>
      <c r="AI472">
        <f t="shared" si="226"/>
        <v>0</v>
      </c>
      <c r="AJ472">
        <f t="shared" si="227"/>
        <v>51459.644530379745</v>
      </c>
      <c r="AK472">
        <f t="shared" si="228"/>
        <v>-5.5891430967741899E-2</v>
      </c>
      <c r="AL472">
        <f t="shared" si="229"/>
        <v>-2.738680117419353E-2</v>
      </c>
      <c r="AM472">
        <f t="shared" si="230"/>
        <v>0.49</v>
      </c>
      <c r="AN472">
        <f t="shared" si="231"/>
        <v>0.39</v>
      </c>
      <c r="AO472">
        <v>6.6</v>
      </c>
      <c r="AP472">
        <v>0.5</v>
      </c>
      <c r="AQ472" t="s">
        <v>196</v>
      </c>
      <c r="AR472">
        <v>1591817646.7451601</v>
      </c>
      <c r="AS472">
        <v>412.94245161290303</v>
      </c>
      <c r="AT472">
        <v>410.01670967741899</v>
      </c>
      <c r="AU472">
        <v>31.322732258064502</v>
      </c>
      <c r="AV472">
        <v>31.000264516129</v>
      </c>
      <c r="AW472">
        <v>1000.25496774194</v>
      </c>
      <c r="AX472">
        <v>101.724483870968</v>
      </c>
      <c r="AY472">
        <v>9.6931132258064504E-2</v>
      </c>
      <c r="AZ472">
        <v>40.070722580645203</v>
      </c>
      <c r="BA472">
        <v>40.141674193548397</v>
      </c>
      <c r="BB472">
        <v>40.3322516129032</v>
      </c>
      <c r="BC472">
        <v>0</v>
      </c>
      <c r="BD472">
        <v>0</v>
      </c>
      <c r="BE472">
        <v>9983.0754838709709</v>
      </c>
      <c r="BF472">
        <v>-5.5891430967741899E-2</v>
      </c>
      <c r="BG472">
        <v>1.91117E-3</v>
      </c>
      <c r="BH472">
        <v>1591817637.0999999</v>
      </c>
      <c r="BI472" t="s">
        <v>1293</v>
      </c>
      <c r="BJ472">
        <v>76</v>
      </c>
      <c r="BK472">
        <v>-1.8839999999999999</v>
      </c>
      <c r="BL472">
        <v>0.24099999999999999</v>
      </c>
      <c r="BM472">
        <v>410</v>
      </c>
      <c r="BN472">
        <v>31</v>
      </c>
      <c r="BO472">
        <v>0.89</v>
      </c>
      <c r="BP472">
        <v>0.22</v>
      </c>
      <c r="BQ472">
        <v>2.2149894171951199</v>
      </c>
      <c r="BR472">
        <v>12.5944170732716</v>
      </c>
      <c r="BS472">
        <v>1.4300438193227301</v>
      </c>
      <c r="BT472">
        <v>0</v>
      </c>
      <c r="BU472">
        <v>0.244022108295122</v>
      </c>
      <c r="BV472">
        <v>1.39422595135986</v>
      </c>
      <c r="BW472">
        <v>0.158129753535485</v>
      </c>
      <c r="BX472">
        <v>0</v>
      </c>
      <c r="BY472">
        <v>0</v>
      </c>
      <c r="BZ472">
        <v>2</v>
      </c>
      <c r="CA472" t="s">
        <v>198</v>
      </c>
      <c r="CB472">
        <v>100</v>
      </c>
      <c r="CC472">
        <v>100</v>
      </c>
      <c r="CD472">
        <v>-1.8839999999999999</v>
      </c>
      <c r="CE472">
        <v>0.24099999999999999</v>
      </c>
      <c r="CF472">
        <v>2</v>
      </c>
      <c r="CG472">
        <v>1033.8</v>
      </c>
      <c r="CH472">
        <v>644.495</v>
      </c>
      <c r="CI472">
        <v>43</v>
      </c>
      <c r="CJ472">
        <v>40.518099999999997</v>
      </c>
      <c r="CK472">
        <v>30.000399999999999</v>
      </c>
      <c r="CL472">
        <v>40.0884</v>
      </c>
      <c r="CM472">
        <v>40.1526</v>
      </c>
      <c r="CN472">
        <v>31.4956</v>
      </c>
      <c r="CO472">
        <v>-30</v>
      </c>
      <c r="CP472">
        <v>-30</v>
      </c>
      <c r="CQ472">
        <v>43</v>
      </c>
      <c r="CR472">
        <v>410</v>
      </c>
      <c r="CS472">
        <v>20</v>
      </c>
      <c r="CT472">
        <v>98.326300000000003</v>
      </c>
      <c r="CU472">
        <v>98.751499999999993</v>
      </c>
    </row>
    <row r="473" spans="1:99" x14ac:dyDescent="0.25">
      <c r="A473">
        <v>457</v>
      </c>
      <c r="B473">
        <v>1591817660.0999999</v>
      </c>
      <c r="C473">
        <v>31845.5999999046</v>
      </c>
      <c r="D473" t="s">
        <v>1296</v>
      </c>
      <c r="E473" t="s">
        <v>1297</v>
      </c>
      <c r="F473">
        <v>1591817651.53548</v>
      </c>
      <c r="G473">
        <f t="shared" si="203"/>
        <v>5.7086972221201317E-4</v>
      </c>
      <c r="H473">
        <f t="shared" si="204"/>
        <v>-5.2119830576657291</v>
      </c>
      <c r="I473">
        <f t="shared" si="205"/>
        <v>413.288677419355</v>
      </c>
      <c r="J473">
        <f t="shared" si="206"/>
        <v>1010.1875600645863</v>
      </c>
      <c r="K473">
        <f t="shared" si="207"/>
        <v>102.85900035625841</v>
      </c>
      <c r="L473">
        <f t="shared" si="208"/>
        <v>42.081749863557114</v>
      </c>
      <c r="M473">
        <f t="shared" si="209"/>
        <v>1.2910148681134012E-2</v>
      </c>
      <c r="N473">
        <f t="shared" si="210"/>
        <v>2.7811290340601</v>
      </c>
      <c r="O473">
        <f t="shared" si="211"/>
        <v>1.2876946923125928E-2</v>
      </c>
      <c r="P473">
        <f t="shared" si="212"/>
        <v>8.0510677021790739E-3</v>
      </c>
      <c r="Q473">
        <f t="shared" si="213"/>
        <v>-1.2861242675806449E-2</v>
      </c>
      <c r="R473">
        <f t="shared" si="214"/>
        <v>39.919431748896244</v>
      </c>
      <c r="S473">
        <f t="shared" si="215"/>
        <v>40.144041935483898</v>
      </c>
      <c r="T473">
        <f t="shared" si="216"/>
        <v>7.4708936256452194</v>
      </c>
      <c r="U473">
        <f t="shared" si="217"/>
        <v>42.903082435909148</v>
      </c>
      <c r="V473">
        <f t="shared" si="218"/>
        <v>3.1932492678456326</v>
      </c>
      <c r="W473">
        <f t="shared" si="219"/>
        <v>7.4429366995154123</v>
      </c>
      <c r="X473">
        <f t="shared" si="220"/>
        <v>4.2776443577995868</v>
      </c>
      <c r="Y473">
        <f t="shared" si="221"/>
        <v>-25.175354749549783</v>
      </c>
      <c r="Z473">
        <f t="shared" si="222"/>
        <v>-10.530359892123592</v>
      </c>
      <c r="AA473">
        <f t="shared" si="223"/>
        <v>-0.92900838355060356</v>
      </c>
      <c r="AB473">
        <f t="shared" si="224"/>
        <v>-36.647584267899788</v>
      </c>
      <c r="AC473">
        <v>-1.2220160237190901E-3</v>
      </c>
      <c r="AD473">
        <v>2.3602202616774801E-2</v>
      </c>
      <c r="AE473">
        <v>2.6785855147825899</v>
      </c>
      <c r="AF473">
        <v>5</v>
      </c>
      <c r="AG473">
        <v>1</v>
      </c>
      <c r="AH473">
        <f t="shared" si="225"/>
        <v>1</v>
      </c>
      <c r="AI473">
        <f t="shared" si="226"/>
        <v>0</v>
      </c>
      <c r="AJ473">
        <f t="shared" si="227"/>
        <v>51493.56756181347</v>
      </c>
      <c r="AK473">
        <f t="shared" si="228"/>
        <v>-6.7301112903225796E-2</v>
      </c>
      <c r="AL473">
        <f t="shared" si="229"/>
        <v>-3.297754532258064E-2</v>
      </c>
      <c r="AM473">
        <f t="shared" si="230"/>
        <v>0.49</v>
      </c>
      <c r="AN473">
        <f t="shared" si="231"/>
        <v>0.39</v>
      </c>
      <c r="AO473">
        <v>6.6</v>
      </c>
      <c r="AP473">
        <v>0.5</v>
      </c>
      <c r="AQ473" t="s">
        <v>196</v>
      </c>
      <c r="AR473">
        <v>1591817651.53548</v>
      </c>
      <c r="AS473">
        <v>413.288677419355</v>
      </c>
      <c r="AT473">
        <v>410.00448387096799</v>
      </c>
      <c r="AU473">
        <v>31.361190322580601</v>
      </c>
      <c r="AV473">
        <v>30.996232258064499</v>
      </c>
      <c r="AW473">
        <v>999.99964516129</v>
      </c>
      <c r="AX473">
        <v>101.724741935484</v>
      </c>
      <c r="AY473">
        <v>9.6943880645161296E-2</v>
      </c>
      <c r="AZ473">
        <v>40.073809677419398</v>
      </c>
      <c r="BA473">
        <v>40.144041935483898</v>
      </c>
      <c r="BB473">
        <v>40.334806451612899</v>
      </c>
      <c r="BC473">
        <v>0</v>
      </c>
      <c r="BD473">
        <v>0</v>
      </c>
      <c r="BE473">
        <v>9990.0109677419405</v>
      </c>
      <c r="BF473">
        <v>-6.7301112903225796E-2</v>
      </c>
      <c r="BG473">
        <v>1.91117E-3</v>
      </c>
      <c r="BH473">
        <v>1591817637.0999999</v>
      </c>
      <c r="BI473" t="s">
        <v>1293</v>
      </c>
      <c r="BJ473">
        <v>76</v>
      </c>
      <c r="BK473">
        <v>-1.8839999999999999</v>
      </c>
      <c r="BL473">
        <v>0.24099999999999999</v>
      </c>
      <c r="BM473">
        <v>410</v>
      </c>
      <c r="BN473">
        <v>31</v>
      </c>
      <c r="BO473">
        <v>0.89</v>
      </c>
      <c r="BP473">
        <v>0.22</v>
      </c>
      <c r="BQ473">
        <v>3.0047108048780502</v>
      </c>
      <c r="BR473">
        <v>4.1930143693338504</v>
      </c>
      <c r="BS473">
        <v>0.70628439342441096</v>
      </c>
      <c r="BT473">
        <v>0</v>
      </c>
      <c r="BU473">
        <v>0.33309175121951201</v>
      </c>
      <c r="BV473">
        <v>0.49413571986016103</v>
      </c>
      <c r="BW473">
        <v>7.9384607238440902E-2</v>
      </c>
      <c r="BX473">
        <v>0</v>
      </c>
      <c r="BY473">
        <v>0</v>
      </c>
      <c r="BZ473">
        <v>2</v>
      </c>
      <c r="CA473" t="s">
        <v>198</v>
      </c>
      <c r="CB473">
        <v>100</v>
      </c>
      <c r="CC473">
        <v>100</v>
      </c>
      <c r="CD473">
        <v>-1.8839999999999999</v>
      </c>
      <c r="CE473">
        <v>0.24099999999999999</v>
      </c>
      <c r="CF473">
        <v>2</v>
      </c>
      <c r="CG473">
        <v>1033.3399999999999</v>
      </c>
      <c r="CH473">
        <v>644.70000000000005</v>
      </c>
      <c r="CI473">
        <v>42.999899999999997</v>
      </c>
      <c r="CJ473">
        <v>40.522199999999998</v>
      </c>
      <c r="CK473">
        <v>30.000399999999999</v>
      </c>
      <c r="CL473">
        <v>40.091099999999997</v>
      </c>
      <c r="CM473">
        <v>40.155200000000001</v>
      </c>
      <c r="CN473">
        <v>31.494499999999999</v>
      </c>
      <c r="CO473">
        <v>-30</v>
      </c>
      <c r="CP473">
        <v>-30</v>
      </c>
      <c r="CQ473">
        <v>43</v>
      </c>
      <c r="CR473">
        <v>410</v>
      </c>
      <c r="CS473">
        <v>20</v>
      </c>
      <c r="CT473">
        <v>98.324799999999996</v>
      </c>
      <c r="CU473">
        <v>98.750799999999998</v>
      </c>
    </row>
    <row r="474" spans="1:99" x14ac:dyDescent="0.25">
      <c r="A474">
        <v>458</v>
      </c>
      <c r="B474">
        <v>1591817665.0999999</v>
      </c>
      <c r="C474">
        <v>31850.5999999046</v>
      </c>
      <c r="D474" t="s">
        <v>1298</v>
      </c>
      <c r="E474" t="s">
        <v>1299</v>
      </c>
      <c r="F474">
        <v>1591817656.4709699</v>
      </c>
      <c r="G474">
        <f t="shared" si="203"/>
        <v>5.7171790427232338E-4</v>
      </c>
      <c r="H474">
        <f t="shared" si="204"/>
        <v>-5.1564328872727234</v>
      </c>
      <c r="I474">
        <f t="shared" si="205"/>
        <v>413.24219354838698</v>
      </c>
      <c r="J474">
        <f t="shared" si="206"/>
        <v>1002.8842245337585</v>
      </c>
      <c r="K474">
        <f t="shared" si="207"/>
        <v>102.11619277945003</v>
      </c>
      <c r="L474">
        <f t="shared" si="208"/>
        <v>42.077358949990568</v>
      </c>
      <c r="M474">
        <f t="shared" si="209"/>
        <v>1.292204863905758E-2</v>
      </c>
      <c r="N474">
        <f t="shared" si="210"/>
        <v>2.7828351768931201</v>
      </c>
      <c r="O474">
        <f t="shared" si="211"/>
        <v>1.2888806067073377E-2</v>
      </c>
      <c r="P474">
        <f t="shared" si="212"/>
        <v>8.0584833231220395E-3</v>
      </c>
      <c r="Q474">
        <f t="shared" si="213"/>
        <v>-1.5166690336451622E-2</v>
      </c>
      <c r="R474">
        <f t="shared" si="214"/>
        <v>39.923895393608717</v>
      </c>
      <c r="S474">
        <f t="shared" si="215"/>
        <v>40.148925806451601</v>
      </c>
      <c r="T474">
        <f t="shared" si="216"/>
        <v>7.47284109828799</v>
      </c>
      <c r="U474">
        <f t="shared" si="217"/>
        <v>42.886184126692328</v>
      </c>
      <c r="V474">
        <f t="shared" si="218"/>
        <v>3.1927789313609423</v>
      </c>
      <c r="W474">
        <f t="shared" si="219"/>
        <v>7.4447727079867638</v>
      </c>
      <c r="X474">
        <f t="shared" si="220"/>
        <v>4.2800621669270473</v>
      </c>
      <c r="Y474">
        <f t="shared" si="221"/>
        <v>-25.212759578409461</v>
      </c>
      <c r="Z474">
        <f t="shared" si="222"/>
        <v>-10.576504847019592</v>
      </c>
      <c r="AA474">
        <f t="shared" si="223"/>
        <v>-0.93254976757254537</v>
      </c>
      <c r="AB474">
        <f t="shared" si="224"/>
        <v>-36.736980883338049</v>
      </c>
      <c r="AC474">
        <v>-1.2231824461814301E-3</v>
      </c>
      <c r="AD474">
        <v>2.3624731076924699E-2</v>
      </c>
      <c r="AE474">
        <v>2.6801937791410801</v>
      </c>
      <c r="AF474">
        <v>6</v>
      </c>
      <c r="AG474">
        <v>1</v>
      </c>
      <c r="AH474">
        <f t="shared" si="225"/>
        <v>1</v>
      </c>
      <c r="AI474">
        <f t="shared" si="226"/>
        <v>0</v>
      </c>
      <c r="AJ474">
        <f t="shared" si="227"/>
        <v>51539.957724311367</v>
      </c>
      <c r="AK474">
        <f t="shared" si="228"/>
        <v>-7.9365203225806494E-2</v>
      </c>
      <c r="AL474">
        <f t="shared" si="229"/>
        <v>-3.8888949580645184E-2</v>
      </c>
      <c r="AM474">
        <f t="shared" si="230"/>
        <v>0.49</v>
      </c>
      <c r="AN474">
        <f t="shared" si="231"/>
        <v>0.39</v>
      </c>
      <c r="AO474">
        <v>6.6</v>
      </c>
      <c r="AP474">
        <v>0.5</v>
      </c>
      <c r="AQ474" t="s">
        <v>196</v>
      </c>
      <c r="AR474">
        <v>1591817656.4709699</v>
      </c>
      <c r="AS474">
        <v>413.24219354838698</v>
      </c>
      <c r="AT474">
        <v>409.99483870967799</v>
      </c>
      <c r="AU474">
        <v>31.356316129032301</v>
      </c>
      <c r="AV474">
        <v>30.990809677419399</v>
      </c>
      <c r="AW474">
        <v>999.98787096774197</v>
      </c>
      <c r="AX474">
        <v>101.724903225806</v>
      </c>
      <c r="AY474">
        <v>9.7610561290322598E-2</v>
      </c>
      <c r="AZ474">
        <v>40.0784290322581</v>
      </c>
      <c r="BA474">
        <v>40.148925806451601</v>
      </c>
      <c r="BB474">
        <v>40.335883870967699</v>
      </c>
      <c r="BC474">
        <v>0</v>
      </c>
      <c r="BD474">
        <v>0</v>
      </c>
      <c r="BE474">
        <v>9999.5306451612905</v>
      </c>
      <c r="BF474">
        <v>-7.9365203225806494E-2</v>
      </c>
      <c r="BG474">
        <v>1.91117E-3</v>
      </c>
      <c r="BH474">
        <v>1591817637.0999999</v>
      </c>
      <c r="BI474" t="s">
        <v>1293</v>
      </c>
      <c r="BJ474">
        <v>76</v>
      </c>
      <c r="BK474">
        <v>-1.8839999999999999</v>
      </c>
      <c r="BL474">
        <v>0.24099999999999999</v>
      </c>
      <c r="BM474">
        <v>410</v>
      </c>
      <c r="BN474">
        <v>31</v>
      </c>
      <c r="BO474">
        <v>0.89</v>
      </c>
      <c r="BP474">
        <v>0.22</v>
      </c>
      <c r="BQ474">
        <v>3.2621319512195099</v>
      </c>
      <c r="BR474">
        <v>-0.43776062717771602</v>
      </c>
      <c r="BS474">
        <v>6.3162688631953706E-2</v>
      </c>
      <c r="BT474">
        <v>0</v>
      </c>
      <c r="BU474">
        <v>0.36529131707317097</v>
      </c>
      <c r="BV474">
        <v>1.0389825783972E-2</v>
      </c>
      <c r="BW474">
        <v>1.5779049468887E-3</v>
      </c>
      <c r="BX474">
        <v>1</v>
      </c>
      <c r="BY474">
        <v>1</v>
      </c>
      <c r="BZ474">
        <v>2</v>
      </c>
      <c r="CA474" t="s">
        <v>203</v>
      </c>
      <c r="CB474">
        <v>100</v>
      </c>
      <c r="CC474">
        <v>100</v>
      </c>
      <c r="CD474">
        <v>-1.8839999999999999</v>
      </c>
      <c r="CE474">
        <v>0.24099999999999999</v>
      </c>
      <c r="CF474">
        <v>2</v>
      </c>
      <c r="CG474">
        <v>1032.3499999999999</v>
      </c>
      <c r="CH474">
        <v>644.66999999999996</v>
      </c>
      <c r="CI474">
        <v>43</v>
      </c>
      <c r="CJ474">
        <v>40.524999999999999</v>
      </c>
      <c r="CK474">
        <v>30.0002</v>
      </c>
      <c r="CL474">
        <v>40.092300000000002</v>
      </c>
      <c r="CM474">
        <v>40.156500000000001</v>
      </c>
      <c r="CN474">
        <v>31.4937</v>
      </c>
      <c r="CO474">
        <v>-30</v>
      </c>
      <c r="CP474">
        <v>-30</v>
      </c>
      <c r="CQ474">
        <v>43</v>
      </c>
      <c r="CR474">
        <v>410</v>
      </c>
      <c r="CS474">
        <v>20</v>
      </c>
      <c r="CT474">
        <v>98.323499999999996</v>
      </c>
      <c r="CU474">
        <v>98.749899999999997</v>
      </c>
    </row>
    <row r="475" spans="1:99" x14ac:dyDescent="0.25">
      <c r="A475">
        <v>459</v>
      </c>
      <c r="B475">
        <v>1591817670.0999999</v>
      </c>
      <c r="C475">
        <v>31855.5999999046</v>
      </c>
      <c r="D475" t="s">
        <v>1300</v>
      </c>
      <c r="E475" t="s">
        <v>1301</v>
      </c>
      <c r="F475">
        <v>1591817661.4709699</v>
      </c>
      <c r="G475">
        <f t="shared" si="203"/>
        <v>5.7422271688298168E-4</v>
      </c>
      <c r="H475">
        <f t="shared" si="204"/>
        <v>-5.12984574777796</v>
      </c>
      <c r="I475">
        <f t="shared" si="205"/>
        <v>413.228580645161</v>
      </c>
      <c r="J475">
        <f t="shared" si="206"/>
        <v>997.30351329709231</v>
      </c>
      <c r="K475">
        <f t="shared" si="207"/>
        <v>101.5483118529984</v>
      </c>
      <c r="L475">
        <f t="shared" si="208"/>
        <v>42.076122478700434</v>
      </c>
      <c r="M475">
        <f t="shared" si="209"/>
        <v>1.2971871598221009E-2</v>
      </c>
      <c r="N475">
        <f t="shared" si="210"/>
        <v>2.7829312180709516</v>
      </c>
      <c r="O475">
        <f t="shared" si="211"/>
        <v>1.2938373699895122E-2</v>
      </c>
      <c r="P475">
        <f t="shared" si="212"/>
        <v>8.0894859512427916E-3</v>
      </c>
      <c r="Q475">
        <f t="shared" si="213"/>
        <v>-1.8891438313548399E-2</v>
      </c>
      <c r="R475">
        <f t="shared" si="214"/>
        <v>39.926423833540674</v>
      </c>
      <c r="S475">
        <f t="shared" si="215"/>
        <v>40.1536677419355</v>
      </c>
      <c r="T475">
        <f t="shared" si="216"/>
        <v>7.474732394281344</v>
      </c>
      <c r="U475">
        <f t="shared" si="217"/>
        <v>42.873783779051891</v>
      </c>
      <c r="V475">
        <f t="shared" si="218"/>
        <v>3.1924050007579652</v>
      </c>
      <c r="W475">
        <f t="shared" si="219"/>
        <v>7.44605378711121</v>
      </c>
      <c r="X475">
        <f t="shared" si="220"/>
        <v>4.2823273935233788</v>
      </c>
      <c r="Y475">
        <f t="shared" si="221"/>
        <v>-25.323221814539494</v>
      </c>
      <c r="Z475">
        <f t="shared" si="222"/>
        <v>-10.804823817020401</v>
      </c>
      <c r="AA475">
        <f t="shared" si="223"/>
        <v>-0.95268453981152057</v>
      </c>
      <c r="AB475">
        <f t="shared" si="224"/>
        <v>-37.099621609684966</v>
      </c>
      <c r="AC475">
        <v>-1.2232481266041999E-3</v>
      </c>
      <c r="AD475">
        <v>2.3625999638560699E-2</v>
      </c>
      <c r="AE475">
        <v>2.6802843088513302</v>
      </c>
      <c r="AF475">
        <v>5</v>
      </c>
      <c r="AG475">
        <v>1</v>
      </c>
      <c r="AH475">
        <f t="shared" si="225"/>
        <v>1</v>
      </c>
      <c r="AI475">
        <f t="shared" si="226"/>
        <v>0</v>
      </c>
      <c r="AJ475">
        <f t="shared" si="227"/>
        <v>51542.079588963257</v>
      </c>
      <c r="AK475">
        <f t="shared" si="228"/>
        <v>-9.8856296774193594E-2</v>
      </c>
      <c r="AL475">
        <f t="shared" si="229"/>
        <v>-4.8439585419354864E-2</v>
      </c>
      <c r="AM475">
        <f t="shared" si="230"/>
        <v>0.49</v>
      </c>
      <c r="AN475">
        <f t="shared" si="231"/>
        <v>0.39</v>
      </c>
      <c r="AO475">
        <v>6.6</v>
      </c>
      <c r="AP475">
        <v>0.5</v>
      </c>
      <c r="AQ475" t="s">
        <v>196</v>
      </c>
      <c r="AR475">
        <v>1591817661.4709699</v>
      </c>
      <c r="AS475">
        <v>413.228580645161</v>
      </c>
      <c r="AT475">
        <v>409.99941935483901</v>
      </c>
      <c r="AU475">
        <v>31.3525322580645</v>
      </c>
      <c r="AV475">
        <v>30.985419354838701</v>
      </c>
      <c r="AW475">
        <v>999.97790322580602</v>
      </c>
      <c r="AX475">
        <v>101.72480645161301</v>
      </c>
      <c r="AY475">
        <v>9.8069432258064498E-2</v>
      </c>
      <c r="AZ475">
        <v>40.081651612903201</v>
      </c>
      <c r="BA475">
        <v>40.1536677419355</v>
      </c>
      <c r="BB475">
        <v>40.338003225806403</v>
      </c>
      <c r="BC475">
        <v>0</v>
      </c>
      <c r="BD475">
        <v>0</v>
      </c>
      <c r="BE475">
        <v>10000.077096774199</v>
      </c>
      <c r="BF475">
        <v>-9.8856296774193594E-2</v>
      </c>
      <c r="BG475">
        <v>1.91117E-3</v>
      </c>
      <c r="BH475">
        <v>1591817637.0999999</v>
      </c>
      <c r="BI475" t="s">
        <v>1293</v>
      </c>
      <c r="BJ475">
        <v>76</v>
      </c>
      <c r="BK475">
        <v>-1.8839999999999999</v>
      </c>
      <c r="BL475">
        <v>0.24099999999999999</v>
      </c>
      <c r="BM475">
        <v>410</v>
      </c>
      <c r="BN475">
        <v>31</v>
      </c>
      <c r="BO475">
        <v>0.89</v>
      </c>
      <c r="BP475">
        <v>0.22</v>
      </c>
      <c r="BQ475">
        <v>3.2392582926829299</v>
      </c>
      <c r="BR475">
        <v>-0.32412606271786998</v>
      </c>
      <c r="BS475">
        <v>5.53434556865487E-2</v>
      </c>
      <c r="BT475">
        <v>0</v>
      </c>
      <c r="BU475">
        <v>0.36632229268292699</v>
      </c>
      <c r="BV475">
        <v>1.5784348432056599E-2</v>
      </c>
      <c r="BW475">
        <v>1.8515516004072999E-3</v>
      </c>
      <c r="BX475">
        <v>1</v>
      </c>
      <c r="BY475">
        <v>1</v>
      </c>
      <c r="BZ475">
        <v>2</v>
      </c>
      <c r="CA475" t="s">
        <v>203</v>
      </c>
      <c r="CB475">
        <v>100</v>
      </c>
      <c r="CC475">
        <v>100</v>
      </c>
      <c r="CD475">
        <v>-1.8839999999999999</v>
      </c>
      <c r="CE475">
        <v>0.24099999999999999</v>
      </c>
      <c r="CF475">
        <v>2</v>
      </c>
      <c r="CG475">
        <v>1033.0999999999999</v>
      </c>
      <c r="CH475">
        <v>644.726</v>
      </c>
      <c r="CI475">
        <v>42.999699999999997</v>
      </c>
      <c r="CJ475">
        <v>40.527000000000001</v>
      </c>
      <c r="CK475">
        <v>30.000299999999999</v>
      </c>
      <c r="CL475">
        <v>40.095999999999997</v>
      </c>
      <c r="CM475">
        <v>40.1601</v>
      </c>
      <c r="CN475">
        <v>31.493600000000001</v>
      </c>
      <c r="CO475">
        <v>-30</v>
      </c>
      <c r="CP475">
        <v>-30</v>
      </c>
      <c r="CQ475">
        <v>43</v>
      </c>
      <c r="CR475">
        <v>410</v>
      </c>
      <c r="CS475">
        <v>20</v>
      </c>
      <c r="CT475">
        <v>98.324299999999994</v>
      </c>
      <c r="CU475">
        <v>98.749499999999998</v>
      </c>
    </row>
    <row r="476" spans="1:99" x14ac:dyDescent="0.25">
      <c r="A476">
        <v>460</v>
      </c>
      <c r="B476">
        <v>1591817675.0999999</v>
      </c>
      <c r="C476">
        <v>31860.5999999046</v>
      </c>
      <c r="D476" t="s">
        <v>1302</v>
      </c>
      <c r="E476" t="s">
        <v>1303</v>
      </c>
      <c r="F476">
        <v>1591817666.4709699</v>
      </c>
      <c r="G476">
        <f t="shared" si="203"/>
        <v>5.7528422509849292E-4</v>
      </c>
      <c r="H476">
        <f t="shared" si="204"/>
        <v>-5.0701443647433946</v>
      </c>
      <c r="I476">
        <f t="shared" si="205"/>
        <v>413.19964516128999</v>
      </c>
      <c r="J476">
        <f t="shared" si="206"/>
        <v>989.07337075688338</v>
      </c>
      <c r="K476">
        <f t="shared" si="207"/>
        <v>100.71069181666414</v>
      </c>
      <c r="L476">
        <f t="shared" si="208"/>
        <v>42.073341930891374</v>
      </c>
      <c r="M476">
        <f t="shared" si="209"/>
        <v>1.2994944165782079E-2</v>
      </c>
      <c r="N476">
        <f t="shared" si="210"/>
        <v>2.7833627498988109</v>
      </c>
      <c r="O476">
        <f t="shared" si="211"/>
        <v>1.2961332362771368E-2</v>
      </c>
      <c r="P476">
        <f t="shared" si="212"/>
        <v>8.1038453130454768E-3</v>
      </c>
      <c r="Q476">
        <f t="shared" si="213"/>
        <v>-2.1667491300000001E-2</v>
      </c>
      <c r="R476">
        <f t="shared" si="214"/>
        <v>39.924187175191229</v>
      </c>
      <c r="S476">
        <f t="shared" si="215"/>
        <v>40.153277419354801</v>
      </c>
      <c r="T476">
        <f t="shared" si="216"/>
        <v>7.4745767005088064</v>
      </c>
      <c r="U476">
        <f t="shared" si="217"/>
        <v>42.871475022642279</v>
      </c>
      <c r="V476">
        <f t="shared" si="218"/>
        <v>3.191899920767046</v>
      </c>
      <c r="W476">
        <f t="shared" si="219"/>
        <v>7.445276653255493</v>
      </c>
      <c r="X476">
        <f t="shared" si="220"/>
        <v>4.2826767797417604</v>
      </c>
      <c r="Y476">
        <f t="shared" si="221"/>
        <v>-25.370034326843538</v>
      </c>
      <c r="Z476">
        <f t="shared" si="222"/>
        <v>-11.04126530701798</v>
      </c>
      <c r="AA476">
        <f t="shared" si="223"/>
        <v>-0.97337022312064103</v>
      </c>
      <c r="AB476">
        <f t="shared" si="224"/>
        <v>-37.406337348282158</v>
      </c>
      <c r="AC476">
        <v>-1.22354326907525E-3</v>
      </c>
      <c r="AD476">
        <v>2.36317000649604E-2</v>
      </c>
      <c r="AE476">
        <v>2.6806910742709902</v>
      </c>
      <c r="AF476">
        <v>4</v>
      </c>
      <c r="AG476">
        <v>0</v>
      </c>
      <c r="AH476">
        <f t="shared" si="225"/>
        <v>1</v>
      </c>
      <c r="AI476">
        <f t="shared" si="226"/>
        <v>0</v>
      </c>
      <c r="AJ476">
        <f t="shared" si="227"/>
        <v>51554.330044545539</v>
      </c>
      <c r="AK476">
        <f t="shared" si="228"/>
        <v>-0.113383</v>
      </c>
      <c r="AL476">
        <f t="shared" si="229"/>
        <v>-5.5557669999999997E-2</v>
      </c>
      <c r="AM476">
        <f t="shared" si="230"/>
        <v>0.49</v>
      </c>
      <c r="AN476">
        <f t="shared" si="231"/>
        <v>0.39</v>
      </c>
      <c r="AO476">
        <v>6.6</v>
      </c>
      <c r="AP476">
        <v>0.5</v>
      </c>
      <c r="AQ476" t="s">
        <v>196</v>
      </c>
      <c r="AR476">
        <v>1591817666.4709699</v>
      </c>
      <c r="AS476">
        <v>413.19964516128999</v>
      </c>
      <c r="AT476">
        <v>410.01019354838701</v>
      </c>
      <c r="AU476">
        <v>31.347448387096801</v>
      </c>
      <c r="AV476">
        <v>30.979658064516101</v>
      </c>
      <c r="AW476">
        <v>999.98648387096796</v>
      </c>
      <c r="AX476">
        <v>101.72487096774201</v>
      </c>
      <c r="AY476">
        <v>9.8406045161290298E-2</v>
      </c>
      <c r="AZ476">
        <v>40.0796967741936</v>
      </c>
      <c r="BA476">
        <v>40.153277419354801</v>
      </c>
      <c r="BB476">
        <v>40.341312903225798</v>
      </c>
      <c r="BC476">
        <v>0</v>
      </c>
      <c r="BD476">
        <v>0</v>
      </c>
      <c r="BE476">
        <v>10002.483548387099</v>
      </c>
      <c r="BF476">
        <v>-0.113383</v>
      </c>
      <c r="BG476">
        <v>1.91117E-3</v>
      </c>
      <c r="BH476">
        <v>1591817637.0999999</v>
      </c>
      <c r="BI476" t="s">
        <v>1293</v>
      </c>
      <c r="BJ476">
        <v>76</v>
      </c>
      <c r="BK476">
        <v>-1.8839999999999999</v>
      </c>
      <c r="BL476">
        <v>0.24099999999999999</v>
      </c>
      <c r="BM476">
        <v>410</v>
      </c>
      <c r="BN476">
        <v>31</v>
      </c>
      <c r="BO476">
        <v>0.89</v>
      </c>
      <c r="BP476">
        <v>0.22</v>
      </c>
      <c r="BQ476">
        <v>3.2059763414634102</v>
      </c>
      <c r="BR476">
        <v>-0.32009874564448798</v>
      </c>
      <c r="BS476">
        <v>4.9732481791598698E-2</v>
      </c>
      <c r="BT476">
        <v>0</v>
      </c>
      <c r="BU476">
        <v>0.36739017073170699</v>
      </c>
      <c r="BV476">
        <v>1.0683804878044399E-2</v>
      </c>
      <c r="BW476">
        <v>1.6491844237481799E-3</v>
      </c>
      <c r="BX476">
        <v>1</v>
      </c>
      <c r="BY476">
        <v>1</v>
      </c>
      <c r="BZ476">
        <v>2</v>
      </c>
      <c r="CA476" t="s">
        <v>203</v>
      </c>
      <c r="CB476">
        <v>100</v>
      </c>
      <c r="CC476">
        <v>100</v>
      </c>
      <c r="CD476">
        <v>-1.8839999999999999</v>
      </c>
      <c r="CE476">
        <v>0.24099999999999999</v>
      </c>
      <c r="CF476">
        <v>2</v>
      </c>
      <c r="CG476">
        <v>1033.8699999999999</v>
      </c>
      <c r="CH476">
        <v>644.53300000000002</v>
      </c>
      <c r="CI476">
        <v>42.999899999999997</v>
      </c>
      <c r="CJ476">
        <v>40.530299999999997</v>
      </c>
      <c r="CK476">
        <v>30.000299999999999</v>
      </c>
      <c r="CL476">
        <v>40.097000000000001</v>
      </c>
      <c r="CM476">
        <v>40.161099999999998</v>
      </c>
      <c r="CN476">
        <v>31.4956</v>
      </c>
      <c r="CO476">
        <v>-30</v>
      </c>
      <c r="CP476">
        <v>-30</v>
      </c>
      <c r="CQ476">
        <v>43</v>
      </c>
      <c r="CR476">
        <v>410</v>
      </c>
      <c r="CS476">
        <v>20</v>
      </c>
      <c r="CT476">
        <v>98.322599999999994</v>
      </c>
      <c r="CU476">
        <v>98.750200000000007</v>
      </c>
    </row>
    <row r="477" spans="1:99" x14ac:dyDescent="0.25">
      <c r="A477">
        <v>461</v>
      </c>
      <c r="B477">
        <v>1591817940.0999999</v>
      </c>
      <c r="C477">
        <v>32125.5999999046</v>
      </c>
      <c r="D477" t="s">
        <v>1305</v>
      </c>
      <c r="E477" t="s">
        <v>1306</v>
      </c>
      <c r="F477">
        <v>1591817932.0999999</v>
      </c>
      <c r="G477">
        <f t="shared" si="203"/>
        <v>2.3319589389249573E-4</v>
      </c>
      <c r="H477">
        <f t="shared" si="204"/>
        <v>-2.6968335839485973</v>
      </c>
      <c r="I477">
        <f t="shared" si="205"/>
        <v>412.77122580645198</v>
      </c>
      <c r="J477">
        <f t="shared" si="206"/>
        <v>1181.2369188490595</v>
      </c>
      <c r="K477">
        <f t="shared" si="207"/>
        <v>120.28777613997595</v>
      </c>
      <c r="L477">
        <f t="shared" si="208"/>
        <v>42.033339810618038</v>
      </c>
      <c r="M477">
        <f t="shared" si="209"/>
        <v>5.2326875406122015E-3</v>
      </c>
      <c r="N477">
        <f t="shared" si="210"/>
        <v>2.7931595625872765</v>
      </c>
      <c r="O477">
        <f t="shared" si="211"/>
        <v>5.2272476083445474E-3</v>
      </c>
      <c r="P477">
        <f t="shared" si="212"/>
        <v>3.2675180292361418E-3</v>
      </c>
      <c r="Q477">
        <f t="shared" si="213"/>
        <v>-8.6569576671290272E-3</v>
      </c>
      <c r="R477">
        <f t="shared" si="214"/>
        <v>40.025231927615053</v>
      </c>
      <c r="S477">
        <f t="shared" si="215"/>
        <v>40.114422580645197</v>
      </c>
      <c r="T477">
        <f t="shared" si="216"/>
        <v>7.459092151970748</v>
      </c>
      <c r="U477">
        <f t="shared" si="217"/>
        <v>42.328878982723204</v>
      </c>
      <c r="V477">
        <f t="shared" si="218"/>
        <v>3.1529104419173528</v>
      </c>
      <c r="W477">
        <f t="shared" si="219"/>
        <v>7.4486036901762347</v>
      </c>
      <c r="X477">
        <f t="shared" si="220"/>
        <v>4.3061817100533952</v>
      </c>
      <c r="Y477">
        <f t="shared" si="221"/>
        <v>-10.283938920659061</v>
      </c>
      <c r="Z477">
        <f t="shared" si="222"/>
        <v>-3.9691243569179417</v>
      </c>
      <c r="AA477">
        <f t="shared" si="223"/>
        <v>-0.34862983161745581</v>
      </c>
      <c r="AB477">
        <f t="shared" si="224"/>
        <v>-14.610350066861587</v>
      </c>
      <c r="AC477">
        <v>-1.2232830059894101E-3</v>
      </c>
      <c r="AD477">
        <v>2.3626673304290899E-2</v>
      </c>
      <c r="AE477">
        <v>2.6803323830510801</v>
      </c>
      <c r="AF477">
        <v>3</v>
      </c>
      <c r="AG477">
        <v>0</v>
      </c>
      <c r="AH477">
        <f t="shared" si="225"/>
        <v>1</v>
      </c>
      <c r="AI477">
        <f t="shared" si="226"/>
        <v>0</v>
      </c>
      <c r="AJ477">
        <f t="shared" si="227"/>
        <v>51542.637816407878</v>
      </c>
      <c r="AK477">
        <f t="shared" si="228"/>
        <v>-4.5300668064516103E-2</v>
      </c>
      <c r="AL477">
        <f t="shared" si="229"/>
        <v>-2.2197327351612891E-2</v>
      </c>
      <c r="AM477">
        <f t="shared" si="230"/>
        <v>0.49</v>
      </c>
      <c r="AN477">
        <f t="shared" si="231"/>
        <v>0.39</v>
      </c>
      <c r="AO477">
        <v>10.67</v>
      </c>
      <c r="AP477">
        <v>0.5</v>
      </c>
      <c r="AQ477" t="s">
        <v>196</v>
      </c>
      <c r="AR477">
        <v>1591817932.0999999</v>
      </c>
      <c r="AS477">
        <v>412.77122580645198</v>
      </c>
      <c r="AT477">
        <v>409.99648387096801</v>
      </c>
      <c r="AU477">
        <v>30.9618677419355</v>
      </c>
      <c r="AV477">
        <v>30.720758064516101</v>
      </c>
      <c r="AW477">
        <v>1000.02658064516</v>
      </c>
      <c r="AX477">
        <v>101.73467741935499</v>
      </c>
      <c r="AY477">
        <v>9.73718677419355E-2</v>
      </c>
      <c r="AZ477">
        <v>40.088064516129002</v>
      </c>
      <c r="BA477">
        <v>40.114422580645197</v>
      </c>
      <c r="BB477">
        <v>40.280506451612901</v>
      </c>
      <c r="BC477">
        <v>0</v>
      </c>
      <c r="BD477">
        <v>0</v>
      </c>
      <c r="BE477">
        <v>9999.3919354838708</v>
      </c>
      <c r="BF477">
        <v>-4.5300668064516103E-2</v>
      </c>
      <c r="BG477">
        <v>1.91117E-3</v>
      </c>
      <c r="BH477">
        <v>1591817914.0999999</v>
      </c>
      <c r="BI477" t="s">
        <v>1307</v>
      </c>
      <c r="BJ477">
        <v>77</v>
      </c>
      <c r="BK477">
        <v>-1.9530000000000001</v>
      </c>
      <c r="BL477">
        <v>0.23400000000000001</v>
      </c>
      <c r="BM477">
        <v>410</v>
      </c>
      <c r="BN477">
        <v>31</v>
      </c>
      <c r="BO477">
        <v>0.56000000000000005</v>
      </c>
      <c r="BP477">
        <v>0.22</v>
      </c>
      <c r="BQ477">
        <v>2.7816731707317102</v>
      </c>
      <c r="BR477">
        <v>-0.2083505226481</v>
      </c>
      <c r="BS477">
        <v>5.8822841110302698E-2</v>
      </c>
      <c r="BT477">
        <v>0</v>
      </c>
      <c r="BU477">
        <v>0.239977365853659</v>
      </c>
      <c r="BV477">
        <v>2.09710871080169E-2</v>
      </c>
      <c r="BW477">
        <v>5.2977360454834399E-3</v>
      </c>
      <c r="BX477">
        <v>1</v>
      </c>
      <c r="BY477">
        <v>1</v>
      </c>
      <c r="BZ477">
        <v>2</v>
      </c>
      <c r="CA477" t="s">
        <v>203</v>
      </c>
      <c r="CB477">
        <v>100</v>
      </c>
      <c r="CC477">
        <v>100</v>
      </c>
      <c r="CD477">
        <v>-1.9530000000000001</v>
      </c>
      <c r="CE477">
        <v>0.23400000000000001</v>
      </c>
      <c r="CF477">
        <v>2</v>
      </c>
      <c r="CG477">
        <v>1035.01</v>
      </c>
      <c r="CH477">
        <v>644.10199999999998</v>
      </c>
      <c r="CI477">
        <v>42.999600000000001</v>
      </c>
      <c r="CJ477">
        <v>40.631300000000003</v>
      </c>
      <c r="CK477">
        <v>30.0001</v>
      </c>
      <c r="CL477">
        <v>40.2029</v>
      </c>
      <c r="CM477">
        <v>40.264899999999997</v>
      </c>
      <c r="CN477">
        <v>31.492599999999999</v>
      </c>
      <c r="CO477">
        <v>-30</v>
      </c>
      <c r="CP477">
        <v>-30</v>
      </c>
      <c r="CQ477">
        <v>43</v>
      </c>
      <c r="CR477">
        <v>410</v>
      </c>
      <c r="CS477">
        <v>20</v>
      </c>
      <c r="CT477">
        <v>98.2898</v>
      </c>
      <c r="CU477">
        <v>98.732699999999994</v>
      </c>
    </row>
    <row r="478" spans="1:99" x14ac:dyDescent="0.25">
      <c r="A478">
        <v>462</v>
      </c>
      <c r="B478">
        <v>1591817945.0999999</v>
      </c>
      <c r="C478">
        <v>32130.5999999046</v>
      </c>
      <c r="D478" t="s">
        <v>1308</v>
      </c>
      <c r="E478" t="s">
        <v>1309</v>
      </c>
      <c r="F478">
        <v>1591817936.7451601</v>
      </c>
      <c r="G478">
        <f t="shared" si="203"/>
        <v>2.3354719520903125E-4</v>
      </c>
      <c r="H478">
        <f t="shared" si="204"/>
        <v>-2.6976294094770399</v>
      </c>
      <c r="I478">
        <f t="shared" si="205"/>
        <v>412.76674193548399</v>
      </c>
      <c r="J478">
        <f t="shared" si="206"/>
        <v>1180.2761168608929</v>
      </c>
      <c r="K478">
        <f t="shared" si="207"/>
        <v>120.19145689772346</v>
      </c>
      <c r="L478">
        <f t="shared" si="208"/>
        <v>42.033415201266507</v>
      </c>
      <c r="M478">
        <f t="shared" si="209"/>
        <v>5.2405257068829907E-3</v>
      </c>
      <c r="N478">
        <f t="shared" si="210"/>
        <v>2.7933142053349753</v>
      </c>
      <c r="O478">
        <f t="shared" si="211"/>
        <v>5.2350697761056504E-3</v>
      </c>
      <c r="P478">
        <f t="shared" si="212"/>
        <v>3.2724083193919253E-3</v>
      </c>
      <c r="Q478">
        <f t="shared" si="213"/>
        <v>-1.1707594784516126E-2</v>
      </c>
      <c r="R478">
        <f t="shared" si="214"/>
        <v>40.025018701758782</v>
      </c>
      <c r="S478">
        <f t="shared" si="215"/>
        <v>40.113470967741897</v>
      </c>
      <c r="T478">
        <f t="shared" si="216"/>
        <v>7.4587132613666061</v>
      </c>
      <c r="U478">
        <f t="shared" si="217"/>
        <v>42.322410911398464</v>
      </c>
      <c r="V478">
        <f t="shared" si="218"/>
        <v>3.1524112872679377</v>
      </c>
      <c r="W478">
        <f t="shared" si="219"/>
        <v>7.4485626394665427</v>
      </c>
      <c r="X478">
        <f t="shared" si="220"/>
        <v>4.3063019740986679</v>
      </c>
      <c r="Y478">
        <f t="shared" si="221"/>
        <v>-10.299431308718278</v>
      </c>
      <c r="Z478">
        <f t="shared" si="222"/>
        <v>-3.8415828167774029</v>
      </c>
      <c r="AA478">
        <f t="shared" si="223"/>
        <v>-0.33740677711448958</v>
      </c>
      <c r="AB478">
        <f t="shared" si="224"/>
        <v>-14.490128497394686</v>
      </c>
      <c r="AC478">
        <v>-1.22338817089419E-3</v>
      </c>
      <c r="AD478">
        <v>2.36287044751941E-2</v>
      </c>
      <c r="AE478">
        <v>2.6804773261139698</v>
      </c>
      <c r="AF478">
        <v>5</v>
      </c>
      <c r="AG478">
        <v>1</v>
      </c>
      <c r="AH478">
        <f t="shared" si="225"/>
        <v>1</v>
      </c>
      <c r="AI478">
        <f t="shared" si="226"/>
        <v>0</v>
      </c>
      <c r="AJ478">
        <f t="shared" si="227"/>
        <v>51546.924845653717</v>
      </c>
      <c r="AK478">
        <f t="shared" si="228"/>
        <v>-6.1264232258064502E-2</v>
      </c>
      <c r="AL478">
        <f t="shared" si="229"/>
        <v>-3.0019473806451605E-2</v>
      </c>
      <c r="AM478">
        <f t="shared" si="230"/>
        <v>0.49</v>
      </c>
      <c r="AN478">
        <f t="shared" si="231"/>
        <v>0.39</v>
      </c>
      <c r="AO478">
        <v>10.67</v>
      </c>
      <c r="AP478">
        <v>0.5</v>
      </c>
      <c r="AQ478" t="s">
        <v>196</v>
      </c>
      <c r="AR478">
        <v>1591817936.7451601</v>
      </c>
      <c r="AS478">
        <v>412.76674193548399</v>
      </c>
      <c r="AT478">
        <v>409.991193548387</v>
      </c>
      <c r="AU478">
        <v>30.956574193548398</v>
      </c>
      <c r="AV478">
        <v>30.7150903225807</v>
      </c>
      <c r="AW478">
        <v>999.98661290322605</v>
      </c>
      <c r="AX478">
        <v>101.73564516128999</v>
      </c>
      <c r="AY478">
        <v>9.7692970967741904E-2</v>
      </c>
      <c r="AZ478">
        <v>40.087961290322603</v>
      </c>
      <c r="BA478">
        <v>40.113470967741897</v>
      </c>
      <c r="BB478">
        <v>40.279499999999999</v>
      </c>
      <c r="BC478">
        <v>0</v>
      </c>
      <c r="BD478">
        <v>0</v>
      </c>
      <c r="BE478">
        <v>10000.1564516129</v>
      </c>
      <c r="BF478">
        <v>-6.1264232258064502E-2</v>
      </c>
      <c r="BG478">
        <v>1.91117E-3</v>
      </c>
      <c r="BH478">
        <v>1591817914.0999999</v>
      </c>
      <c r="BI478" t="s">
        <v>1307</v>
      </c>
      <c r="BJ478">
        <v>77</v>
      </c>
      <c r="BK478">
        <v>-1.9530000000000001</v>
      </c>
      <c r="BL478">
        <v>0.23400000000000001</v>
      </c>
      <c r="BM478">
        <v>410</v>
      </c>
      <c r="BN478">
        <v>31</v>
      </c>
      <c r="BO478">
        <v>0.56000000000000005</v>
      </c>
      <c r="BP478">
        <v>0.22</v>
      </c>
      <c r="BQ478">
        <v>2.7787534146341502</v>
      </c>
      <c r="BR478">
        <v>-8.9952543553976499E-2</v>
      </c>
      <c r="BS478">
        <v>3.3622479821034702E-2</v>
      </c>
      <c r="BT478">
        <v>1</v>
      </c>
      <c r="BU478">
        <v>0.24140531707317101</v>
      </c>
      <c r="BV478">
        <v>8.4960209059158492E-3</v>
      </c>
      <c r="BW478">
        <v>1.66363386331606E-3</v>
      </c>
      <c r="BX478">
        <v>1</v>
      </c>
      <c r="BY478">
        <v>2</v>
      </c>
      <c r="BZ478">
        <v>2</v>
      </c>
      <c r="CA478" t="s">
        <v>289</v>
      </c>
      <c r="CB478">
        <v>100</v>
      </c>
      <c r="CC478">
        <v>100</v>
      </c>
      <c r="CD478">
        <v>-1.9530000000000001</v>
      </c>
      <c r="CE478">
        <v>0.23400000000000001</v>
      </c>
      <c r="CF478">
        <v>2</v>
      </c>
      <c r="CG478">
        <v>1033.32</v>
      </c>
      <c r="CH478">
        <v>644.17200000000003</v>
      </c>
      <c r="CI478">
        <v>42.9998</v>
      </c>
      <c r="CJ478">
        <v>40.632100000000001</v>
      </c>
      <c r="CK478">
        <v>30.0001</v>
      </c>
      <c r="CL478">
        <v>40.2029</v>
      </c>
      <c r="CM478">
        <v>40.267299999999999</v>
      </c>
      <c r="CN478">
        <v>31.493600000000001</v>
      </c>
      <c r="CO478">
        <v>-30</v>
      </c>
      <c r="CP478">
        <v>-30</v>
      </c>
      <c r="CQ478">
        <v>43</v>
      </c>
      <c r="CR478">
        <v>410</v>
      </c>
      <c r="CS478">
        <v>20</v>
      </c>
      <c r="CT478">
        <v>98.2898</v>
      </c>
      <c r="CU478">
        <v>98.731300000000005</v>
      </c>
    </row>
    <row r="479" spans="1:99" x14ac:dyDescent="0.25">
      <c r="A479">
        <v>463</v>
      </c>
      <c r="B479">
        <v>1591817950.0999999</v>
      </c>
      <c r="C479">
        <v>32135.5999999046</v>
      </c>
      <c r="D479" t="s">
        <v>1310</v>
      </c>
      <c r="E479" t="s">
        <v>1311</v>
      </c>
      <c r="F479">
        <v>1591817941.53548</v>
      </c>
      <c r="G479">
        <f t="shared" si="203"/>
        <v>2.3429977167711757E-4</v>
      </c>
      <c r="H479">
        <f t="shared" si="204"/>
        <v>-2.6776102032363003</v>
      </c>
      <c r="I479">
        <f t="shared" si="205"/>
        <v>412.75545161290302</v>
      </c>
      <c r="J479">
        <f t="shared" si="206"/>
        <v>1171.8986332523368</v>
      </c>
      <c r="K479">
        <f t="shared" si="207"/>
        <v>119.33958667035961</v>
      </c>
      <c r="L479">
        <f t="shared" si="208"/>
        <v>42.032701117431088</v>
      </c>
      <c r="M479">
        <f t="shared" si="209"/>
        <v>5.2568713173373506E-3</v>
      </c>
      <c r="N479">
        <f t="shared" si="210"/>
        <v>2.7934738238226826</v>
      </c>
      <c r="O479">
        <f t="shared" si="211"/>
        <v>5.2513816311249416E-3</v>
      </c>
      <c r="P479">
        <f t="shared" si="212"/>
        <v>3.2826062571215033E-3</v>
      </c>
      <c r="Q479">
        <f t="shared" si="213"/>
        <v>-1.177047223258065E-2</v>
      </c>
      <c r="R479">
        <f t="shared" si="214"/>
        <v>40.024125458246459</v>
      </c>
      <c r="S479">
        <f t="shared" si="215"/>
        <v>40.1133806451613</v>
      </c>
      <c r="T479">
        <f t="shared" si="216"/>
        <v>7.4586772997353838</v>
      </c>
      <c r="U479">
        <f t="shared" si="217"/>
        <v>42.316548623938488</v>
      </c>
      <c r="V479">
        <f t="shared" si="218"/>
        <v>3.1518579202234522</v>
      </c>
      <c r="W479">
        <f t="shared" si="219"/>
        <v>7.4482868350951597</v>
      </c>
      <c r="X479">
        <f t="shared" si="220"/>
        <v>4.3068193795119321</v>
      </c>
      <c r="Y479">
        <f t="shared" si="221"/>
        <v>-10.332619930960885</v>
      </c>
      <c r="Z479">
        <f t="shared" si="222"/>
        <v>-3.9326492051426603</v>
      </c>
      <c r="AA479">
        <f t="shared" si="223"/>
        <v>-0.34538411784693224</v>
      </c>
      <c r="AB479">
        <f t="shared" si="224"/>
        <v>-14.622423726183058</v>
      </c>
      <c r="AC479">
        <v>-1.2234967255039301E-3</v>
      </c>
      <c r="AD479">
        <v>2.3630801115372701E-2</v>
      </c>
      <c r="AE479">
        <v>2.68062693227388</v>
      </c>
      <c r="AF479">
        <v>4</v>
      </c>
      <c r="AG479">
        <v>0</v>
      </c>
      <c r="AH479">
        <f t="shared" si="225"/>
        <v>1</v>
      </c>
      <c r="AI479">
        <f t="shared" si="226"/>
        <v>0</v>
      </c>
      <c r="AJ479">
        <f t="shared" si="227"/>
        <v>51551.442633071027</v>
      </c>
      <c r="AK479">
        <f t="shared" si="228"/>
        <v>-6.1593261290322603E-2</v>
      </c>
      <c r="AL479">
        <f t="shared" si="229"/>
        <v>-3.0180698032258074E-2</v>
      </c>
      <c r="AM479">
        <f t="shared" si="230"/>
        <v>0.49</v>
      </c>
      <c r="AN479">
        <f t="shared" si="231"/>
        <v>0.39</v>
      </c>
      <c r="AO479">
        <v>10.67</v>
      </c>
      <c r="AP479">
        <v>0.5</v>
      </c>
      <c r="AQ479" t="s">
        <v>196</v>
      </c>
      <c r="AR479">
        <v>1591817941.53548</v>
      </c>
      <c r="AS479">
        <v>412.75545161290302</v>
      </c>
      <c r="AT479">
        <v>410.00158064516103</v>
      </c>
      <c r="AU479">
        <v>30.9508193548387</v>
      </c>
      <c r="AV479">
        <v>30.708554838709698</v>
      </c>
      <c r="AW479">
        <v>999.98225806451603</v>
      </c>
      <c r="AX479">
        <v>101.736451612903</v>
      </c>
      <c r="AY479">
        <v>9.7941980645161297E-2</v>
      </c>
      <c r="AZ479">
        <v>40.087267741935499</v>
      </c>
      <c r="BA479">
        <v>40.1133806451613</v>
      </c>
      <c r="BB479">
        <v>40.278451612903197</v>
      </c>
      <c r="BC479">
        <v>0</v>
      </c>
      <c r="BD479">
        <v>0</v>
      </c>
      <c r="BE479">
        <v>10000.964516128999</v>
      </c>
      <c r="BF479">
        <v>-6.1593261290322603E-2</v>
      </c>
      <c r="BG479">
        <v>1.91117E-3</v>
      </c>
      <c r="BH479">
        <v>1591817914.0999999</v>
      </c>
      <c r="BI479" t="s">
        <v>1307</v>
      </c>
      <c r="BJ479">
        <v>77</v>
      </c>
      <c r="BK479">
        <v>-1.9530000000000001</v>
      </c>
      <c r="BL479">
        <v>0.23400000000000001</v>
      </c>
      <c r="BM479">
        <v>410</v>
      </c>
      <c r="BN479">
        <v>31</v>
      </c>
      <c r="BO479">
        <v>0.56000000000000005</v>
      </c>
      <c r="BP479">
        <v>0.22</v>
      </c>
      <c r="BQ479">
        <v>2.77025780487805</v>
      </c>
      <c r="BR479">
        <v>-0.14715554006974199</v>
      </c>
      <c r="BS479">
        <v>3.6799923748078202E-2</v>
      </c>
      <c r="BT479">
        <v>0</v>
      </c>
      <c r="BU479">
        <v>0.24169392682926799</v>
      </c>
      <c r="BV479">
        <v>1.0304571428577399E-2</v>
      </c>
      <c r="BW479">
        <v>1.64837327631234E-3</v>
      </c>
      <c r="BX479">
        <v>1</v>
      </c>
      <c r="BY479">
        <v>1</v>
      </c>
      <c r="BZ479">
        <v>2</v>
      </c>
      <c r="CA479" t="s">
        <v>203</v>
      </c>
      <c r="CB479">
        <v>100</v>
      </c>
      <c r="CC479">
        <v>100</v>
      </c>
      <c r="CD479">
        <v>-1.9530000000000001</v>
      </c>
      <c r="CE479">
        <v>0.23400000000000001</v>
      </c>
      <c r="CF479">
        <v>2</v>
      </c>
      <c r="CG479">
        <v>1033.6500000000001</v>
      </c>
      <c r="CH479">
        <v>644.26300000000003</v>
      </c>
      <c r="CI479">
        <v>42.999699999999997</v>
      </c>
      <c r="CJ479">
        <v>40.635300000000001</v>
      </c>
      <c r="CK479">
        <v>30.0002</v>
      </c>
      <c r="CL479">
        <v>40.2029</v>
      </c>
      <c r="CM479">
        <v>40.267299999999999</v>
      </c>
      <c r="CN479">
        <v>31.492100000000001</v>
      </c>
      <c r="CO479">
        <v>-30</v>
      </c>
      <c r="CP479">
        <v>-30</v>
      </c>
      <c r="CQ479">
        <v>43</v>
      </c>
      <c r="CR479">
        <v>410</v>
      </c>
      <c r="CS479">
        <v>20</v>
      </c>
      <c r="CT479">
        <v>98.289500000000004</v>
      </c>
      <c r="CU479">
        <v>98.730999999999995</v>
      </c>
    </row>
    <row r="480" spans="1:99" x14ac:dyDescent="0.25">
      <c r="A480">
        <v>464</v>
      </c>
      <c r="B480">
        <v>1591817955.0999999</v>
      </c>
      <c r="C480">
        <v>32140.5999999046</v>
      </c>
      <c r="D480" t="s">
        <v>1312</v>
      </c>
      <c r="E480" t="s">
        <v>1313</v>
      </c>
      <c r="F480">
        <v>1591817946.4709699</v>
      </c>
      <c r="G480">
        <f t="shared" si="203"/>
        <v>2.3490641968538009E-4</v>
      </c>
      <c r="H480">
        <f t="shared" si="204"/>
        <v>-2.666758799222769</v>
      </c>
      <c r="I480">
        <f t="shared" si="205"/>
        <v>412.73938709677401</v>
      </c>
      <c r="J480">
        <f t="shared" si="206"/>
        <v>1166.5905220668972</v>
      </c>
      <c r="K480">
        <f t="shared" si="207"/>
        <v>118.80052361068887</v>
      </c>
      <c r="L480">
        <f t="shared" si="208"/>
        <v>42.031590669000622</v>
      </c>
      <c r="M480">
        <f t="shared" si="209"/>
        <v>5.2710422758366626E-3</v>
      </c>
      <c r="N480">
        <f t="shared" si="210"/>
        <v>2.7937076652647597</v>
      </c>
      <c r="O480">
        <f t="shared" si="211"/>
        <v>5.2655234308536837E-3</v>
      </c>
      <c r="P480">
        <f t="shared" si="212"/>
        <v>3.2914474979058961E-3</v>
      </c>
      <c r="Q480">
        <f t="shared" si="213"/>
        <v>-1.1958649019032253E-2</v>
      </c>
      <c r="R480">
        <f t="shared" si="214"/>
        <v>40.021994814887663</v>
      </c>
      <c r="S480">
        <f t="shared" si="215"/>
        <v>40.1110677419355</v>
      </c>
      <c r="T480">
        <f t="shared" si="216"/>
        <v>7.4577564762989574</v>
      </c>
      <c r="U480">
        <f t="shared" si="217"/>
        <v>42.313414904513138</v>
      </c>
      <c r="V480">
        <f t="shared" si="218"/>
        <v>3.1512928807526448</v>
      </c>
      <c r="W480">
        <f t="shared" si="219"/>
        <v>7.4475030858748497</v>
      </c>
      <c r="X480">
        <f t="shared" si="220"/>
        <v>4.3064635955463126</v>
      </c>
      <c r="Y480">
        <f t="shared" si="221"/>
        <v>-10.359373108125261</v>
      </c>
      <c r="Z480">
        <f t="shared" si="222"/>
        <v>-3.8814780101832556</v>
      </c>
      <c r="AA480">
        <f t="shared" si="223"/>
        <v>-0.34085448903513338</v>
      </c>
      <c r="AB480">
        <f t="shared" si="224"/>
        <v>-14.593664256362683</v>
      </c>
      <c r="AC480">
        <v>-1.2236557691653099E-3</v>
      </c>
      <c r="AD480">
        <v>2.3633872908743601E-2</v>
      </c>
      <c r="AE480">
        <v>2.6808461046265899</v>
      </c>
      <c r="AF480">
        <v>3</v>
      </c>
      <c r="AG480">
        <v>0</v>
      </c>
      <c r="AH480">
        <f t="shared" si="225"/>
        <v>1</v>
      </c>
      <c r="AI480">
        <f t="shared" si="226"/>
        <v>0</v>
      </c>
      <c r="AJ480">
        <f t="shared" si="227"/>
        <v>51558.213660837842</v>
      </c>
      <c r="AK480">
        <f t="shared" si="228"/>
        <v>-6.2577964516129E-2</v>
      </c>
      <c r="AL480">
        <f t="shared" si="229"/>
        <v>-3.0663202612903211E-2</v>
      </c>
      <c r="AM480">
        <f t="shared" si="230"/>
        <v>0.49</v>
      </c>
      <c r="AN480">
        <f t="shared" si="231"/>
        <v>0.39</v>
      </c>
      <c r="AO480">
        <v>10.67</v>
      </c>
      <c r="AP480">
        <v>0.5</v>
      </c>
      <c r="AQ480" t="s">
        <v>196</v>
      </c>
      <c r="AR480">
        <v>1591817946.4709699</v>
      </c>
      <c r="AS480">
        <v>412.73938709677401</v>
      </c>
      <c r="AT480">
        <v>409.99735483871001</v>
      </c>
      <c r="AU480">
        <v>30.944883870967701</v>
      </c>
      <c r="AV480">
        <v>30.701990322580599</v>
      </c>
      <c r="AW480">
        <v>999.98112903225797</v>
      </c>
      <c r="AX480">
        <v>101.737387096774</v>
      </c>
      <c r="AY480">
        <v>9.8279629032258106E-2</v>
      </c>
      <c r="AZ480">
        <v>40.085296774193502</v>
      </c>
      <c r="BA480">
        <v>40.1110677419355</v>
      </c>
      <c r="BB480">
        <v>40.2761741935484</v>
      </c>
      <c r="BC480">
        <v>0</v>
      </c>
      <c r="BD480">
        <v>0</v>
      </c>
      <c r="BE480">
        <v>10002.1725806452</v>
      </c>
      <c r="BF480">
        <v>-6.2577964516129E-2</v>
      </c>
      <c r="BG480">
        <v>1.91117E-3</v>
      </c>
      <c r="BH480">
        <v>1591817914.0999999</v>
      </c>
      <c r="BI480" t="s">
        <v>1307</v>
      </c>
      <c r="BJ480">
        <v>77</v>
      </c>
      <c r="BK480">
        <v>-1.9530000000000001</v>
      </c>
      <c r="BL480">
        <v>0.23400000000000001</v>
      </c>
      <c r="BM480">
        <v>410</v>
      </c>
      <c r="BN480">
        <v>31</v>
      </c>
      <c r="BO480">
        <v>0.56000000000000005</v>
      </c>
      <c r="BP480">
        <v>0.22</v>
      </c>
      <c r="BQ480">
        <v>2.74180463414634</v>
      </c>
      <c r="BR480">
        <v>-0.18638027874567301</v>
      </c>
      <c r="BS480">
        <v>4.0823970965034199E-2</v>
      </c>
      <c r="BT480">
        <v>0</v>
      </c>
      <c r="BU480">
        <v>0.242532829268293</v>
      </c>
      <c r="BV480">
        <v>3.0563205574924302E-3</v>
      </c>
      <c r="BW480">
        <v>1.26387935327355E-3</v>
      </c>
      <c r="BX480">
        <v>1</v>
      </c>
      <c r="BY480">
        <v>1</v>
      </c>
      <c r="BZ480">
        <v>2</v>
      </c>
      <c r="CA480" t="s">
        <v>203</v>
      </c>
      <c r="CB480">
        <v>100</v>
      </c>
      <c r="CC480">
        <v>100</v>
      </c>
      <c r="CD480">
        <v>-1.9530000000000001</v>
      </c>
      <c r="CE480">
        <v>0.23400000000000001</v>
      </c>
      <c r="CF480">
        <v>2</v>
      </c>
      <c r="CG480">
        <v>1034.48</v>
      </c>
      <c r="CH480">
        <v>644.26199999999994</v>
      </c>
      <c r="CI480">
        <v>42.999699999999997</v>
      </c>
      <c r="CJ480">
        <v>40.635300000000001</v>
      </c>
      <c r="CK480">
        <v>30.0002</v>
      </c>
      <c r="CL480">
        <v>40.204700000000003</v>
      </c>
      <c r="CM480">
        <v>40.267299999999999</v>
      </c>
      <c r="CN480">
        <v>31.4923</v>
      </c>
      <c r="CO480">
        <v>-30</v>
      </c>
      <c r="CP480">
        <v>-30</v>
      </c>
      <c r="CQ480">
        <v>43</v>
      </c>
      <c r="CR480">
        <v>410</v>
      </c>
      <c r="CS480">
        <v>20</v>
      </c>
      <c r="CT480">
        <v>98.290999999999997</v>
      </c>
      <c r="CU480">
        <v>98.730599999999995</v>
      </c>
    </row>
    <row r="481" spans="1:99" x14ac:dyDescent="0.25">
      <c r="A481">
        <v>465</v>
      </c>
      <c r="B481">
        <v>1591817960.0999999</v>
      </c>
      <c r="C481">
        <v>32145.5999999046</v>
      </c>
      <c r="D481" t="s">
        <v>1314</v>
      </c>
      <c r="E481" t="s">
        <v>1315</v>
      </c>
      <c r="F481">
        <v>1591817951.4709699</v>
      </c>
      <c r="G481">
        <f t="shared" si="203"/>
        <v>2.3566631276567625E-4</v>
      </c>
      <c r="H481">
        <f t="shared" si="204"/>
        <v>-2.6491120714649816</v>
      </c>
      <c r="I481">
        <f t="shared" si="205"/>
        <v>412.72448387096802</v>
      </c>
      <c r="J481">
        <f t="shared" si="206"/>
        <v>1158.8427923142481</v>
      </c>
      <c r="K481">
        <f t="shared" si="207"/>
        <v>118.01255357281488</v>
      </c>
      <c r="L481">
        <f t="shared" si="208"/>
        <v>42.030438111770209</v>
      </c>
      <c r="M481">
        <f t="shared" si="209"/>
        <v>5.2884888055214803E-3</v>
      </c>
      <c r="N481">
        <f t="shared" si="210"/>
        <v>2.7924121543651648</v>
      </c>
      <c r="O481">
        <f t="shared" si="211"/>
        <v>5.2829308129588885E-3</v>
      </c>
      <c r="P481">
        <f t="shared" si="212"/>
        <v>3.3023306236579317E-3</v>
      </c>
      <c r="Q481">
        <f t="shared" si="213"/>
        <v>-1.1652928471935477E-2</v>
      </c>
      <c r="R481">
        <f t="shared" si="214"/>
        <v>40.022290892126229</v>
      </c>
      <c r="S481">
        <f t="shared" si="215"/>
        <v>40.109067741935498</v>
      </c>
      <c r="T481">
        <f t="shared" si="216"/>
        <v>7.4569603067399672</v>
      </c>
      <c r="U481">
        <f t="shared" si="217"/>
        <v>42.304694846816382</v>
      </c>
      <c r="V481">
        <f t="shared" si="218"/>
        <v>3.150731904130339</v>
      </c>
      <c r="W481">
        <f t="shared" si="219"/>
        <v>7.4477121641912651</v>
      </c>
      <c r="X481">
        <f t="shared" si="220"/>
        <v>4.3062284026096282</v>
      </c>
      <c r="Y481">
        <f t="shared" si="221"/>
        <v>-10.392884392966323</v>
      </c>
      <c r="Z481">
        <f t="shared" si="222"/>
        <v>-3.4994317432884134</v>
      </c>
      <c r="AA481">
        <f t="shared" si="223"/>
        <v>-0.30744524972942461</v>
      </c>
      <c r="AB481">
        <f t="shared" si="224"/>
        <v>-14.211414314456096</v>
      </c>
      <c r="AC481">
        <v>-1.22277481046059E-3</v>
      </c>
      <c r="AD481">
        <v>2.36168579388558E-2</v>
      </c>
      <c r="AE481">
        <v>2.6796318472762199</v>
      </c>
      <c r="AF481">
        <v>5</v>
      </c>
      <c r="AG481">
        <v>1</v>
      </c>
      <c r="AH481">
        <f t="shared" si="225"/>
        <v>1</v>
      </c>
      <c r="AI481">
        <f t="shared" si="226"/>
        <v>0</v>
      </c>
      <c r="AJ481">
        <f t="shared" si="227"/>
        <v>51522.534976873205</v>
      </c>
      <c r="AK481">
        <f t="shared" si="228"/>
        <v>-6.0978170967741899E-2</v>
      </c>
      <c r="AL481">
        <f t="shared" si="229"/>
        <v>-2.9879303774193528E-2</v>
      </c>
      <c r="AM481">
        <f t="shared" si="230"/>
        <v>0.49</v>
      </c>
      <c r="AN481">
        <f t="shared" si="231"/>
        <v>0.39</v>
      </c>
      <c r="AO481">
        <v>10.67</v>
      </c>
      <c r="AP481">
        <v>0.5</v>
      </c>
      <c r="AQ481" t="s">
        <v>196</v>
      </c>
      <c r="AR481">
        <v>1591817951.4709699</v>
      </c>
      <c r="AS481">
        <v>412.72448387096802</v>
      </c>
      <c r="AT481">
        <v>410.00161290322598</v>
      </c>
      <c r="AU481">
        <v>30.939106451612901</v>
      </c>
      <c r="AV481">
        <v>30.695425806451599</v>
      </c>
      <c r="AW481">
        <v>999.98148387096796</v>
      </c>
      <c r="AX481">
        <v>101.737935483871</v>
      </c>
      <c r="AY481">
        <v>9.8615906451612903E-2</v>
      </c>
      <c r="AZ481">
        <v>40.0858225806452</v>
      </c>
      <c r="BA481">
        <v>40.109067741935498</v>
      </c>
      <c r="BB481">
        <v>40.276067741935499</v>
      </c>
      <c r="BC481">
        <v>0</v>
      </c>
      <c r="BD481">
        <v>0</v>
      </c>
      <c r="BE481">
        <v>9994.9177419354801</v>
      </c>
      <c r="BF481">
        <v>-6.0978170967741899E-2</v>
      </c>
      <c r="BG481">
        <v>1.91117E-3</v>
      </c>
      <c r="BH481">
        <v>1591817914.0999999</v>
      </c>
      <c r="BI481" t="s">
        <v>1307</v>
      </c>
      <c r="BJ481">
        <v>77</v>
      </c>
      <c r="BK481">
        <v>-1.9530000000000001</v>
      </c>
      <c r="BL481">
        <v>0.23400000000000001</v>
      </c>
      <c r="BM481">
        <v>410</v>
      </c>
      <c r="BN481">
        <v>31</v>
      </c>
      <c r="BO481">
        <v>0.56000000000000005</v>
      </c>
      <c r="BP481">
        <v>0.22</v>
      </c>
      <c r="BQ481">
        <v>2.7370258536585399</v>
      </c>
      <c r="BR481">
        <v>-0.32632996515670498</v>
      </c>
      <c r="BS481">
        <v>4.24720352746231E-2</v>
      </c>
      <c r="BT481">
        <v>0</v>
      </c>
      <c r="BU481">
        <v>0.24354685365853701</v>
      </c>
      <c r="BV481">
        <v>1.1872348432056E-2</v>
      </c>
      <c r="BW481">
        <v>1.8538604620441401E-3</v>
      </c>
      <c r="BX481">
        <v>1</v>
      </c>
      <c r="BY481">
        <v>1</v>
      </c>
      <c r="BZ481">
        <v>2</v>
      </c>
      <c r="CA481" t="s">
        <v>203</v>
      </c>
      <c r="CB481">
        <v>100</v>
      </c>
      <c r="CC481">
        <v>100</v>
      </c>
      <c r="CD481">
        <v>-1.9530000000000001</v>
      </c>
      <c r="CE481">
        <v>0.23400000000000001</v>
      </c>
      <c r="CF481">
        <v>2</v>
      </c>
      <c r="CG481">
        <v>1032.78</v>
      </c>
      <c r="CH481">
        <v>644.25599999999997</v>
      </c>
      <c r="CI481">
        <v>43.000100000000003</v>
      </c>
      <c r="CJ481">
        <v>40.636200000000002</v>
      </c>
      <c r="CK481">
        <v>30.0002</v>
      </c>
      <c r="CL481">
        <v>40.206800000000001</v>
      </c>
      <c r="CM481">
        <v>40.271299999999997</v>
      </c>
      <c r="CN481">
        <v>31.493200000000002</v>
      </c>
      <c r="CO481">
        <v>-30</v>
      </c>
      <c r="CP481">
        <v>-30</v>
      </c>
      <c r="CQ481">
        <v>43</v>
      </c>
      <c r="CR481">
        <v>410</v>
      </c>
      <c r="CS481">
        <v>20</v>
      </c>
      <c r="CT481">
        <v>98.289299999999997</v>
      </c>
      <c r="CU481">
        <v>98.731800000000007</v>
      </c>
    </row>
    <row r="482" spans="1:99" x14ac:dyDescent="0.25">
      <c r="A482">
        <v>466</v>
      </c>
      <c r="B482">
        <v>1591817965.0999999</v>
      </c>
      <c r="C482">
        <v>32150.5999999046</v>
      </c>
      <c r="D482" t="s">
        <v>1316</v>
      </c>
      <c r="E482" t="s">
        <v>1317</v>
      </c>
      <c r="F482">
        <v>1591817956.4709699</v>
      </c>
      <c r="G482">
        <f t="shared" si="203"/>
        <v>2.3675844325016067E-4</v>
      </c>
      <c r="H482">
        <f t="shared" si="204"/>
        <v>-2.6207026486891336</v>
      </c>
      <c r="I482">
        <f t="shared" si="205"/>
        <v>412.69735483871</v>
      </c>
      <c r="J482">
        <f t="shared" si="206"/>
        <v>1147.1069289135075</v>
      </c>
      <c r="K482">
        <f t="shared" si="207"/>
        <v>116.81903344998031</v>
      </c>
      <c r="L482">
        <f t="shared" si="208"/>
        <v>42.028258120003727</v>
      </c>
      <c r="M482">
        <f t="shared" si="209"/>
        <v>5.3120409013016467E-3</v>
      </c>
      <c r="N482">
        <f t="shared" si="210"/>
        <v>2.7923430388679118</v>
      </c>
      <c r="O482">
        <f t="shared" si="211"/>
        <v>5.306433183566093E-3</v>
      </c>
      <c r="P482">
        <f t="shared" si="212"/>
        <v>3.3170240662507688E-3</v>
      </c>
      <c r="Q482">
        <f t="shared" si="213"/>
        <v>-1.1127570530322577E-2</v>
      </c>
      <c r="R482">
        <f t="shared" si="214"/>
        <v>40.024750306353766</v>
      </c>
      <c r="S482">
        <f t="shared" si="215"/>
        <v>40.109845161290302</v>
      </c>
      <c r="T482">
        <f t="shared" si="216"/>
        <v>7.4572697767997465</v>
      </c>
      <c r="U482">
        <f t="shared" si="217"/>
        <v>42.291040230480583</v>
      </c>
      <c r="V482">
        <f t="shared" si="218"/>
        <v>3.1501777032495908</v>
      </c>
      <c r="W482">
        <f t="shared" si="219"/>
        <v>7.4488063809297165</v>
      </c>
      <c r="X482">
        <f t="shared" si="220"/>
        <v>4.3070920735501552</v>
      </c>
      <c r="Y482">
        <f t="shared" si="221"/>
        <v>-10.441047347332086</v>
      </c>
      <c r="Z482">
        <f t="shared" si="222"/>
        <v>-3.2021484562140499</v>
      </c>
      <c r="AA482">
        <f t="shared" si="223"/>
        <v>-0.28133891922994936</v>
      </c>
      <c r="AB482">
        <f t="shared" si="224"/>
        <v>-13.935662293306407</v>
      </c>
      <c r="AC482">
        <v>-1.22272782250095E-3</v>
      </c>
      <c r="AD482">
        <v>2.3615950406284902E-2</v>
      </c>
      <c r="AE482">
        <v>2.6795670656239801</v>
      </c>
      <c r="AF482">
        <v>3</v>
      </c>
      <c r="AG482">
        <v>0</v>
      </c>
      <c r="AH482">
        <f t="shared" si="225"/>
        <v>1</v>
      </c>
      <c r="AI482">
        <f t="shared" si="226"/>
        <v>0</v>
      </c>
      <c r="AJ482">
        <f t="shared" si="227"/>
        <v>51520.204275090597</v>
      </c>
      <c r="AK482">
        <f t="shared" si="228"/>
        <v>-5.8229045161290301E-2</v>
      </c>
      <c r="AL482">
        <f t="shared" si="229"/>
        <v>-2.8532232129032248E-2</v>
      </c>
      <c r="AM482">
        <f t="shared" si="230"/>
        <v>0.49</v>
      </c>
      <c r="AN482">
        <f t="shared" si="231"/>
        <v>0.39</v>
      </c>
      <c r="AO482">
        <v>10.67</v>
      </c>
      <c r="AP482">
        <v>0.5</v>
      </c>
      <c r="AQ482" t="s">
        <v>196</v>
      </c>
      <c r="AR482">
        <v>1591817956.4709699</v>
      </c>
      <c r="AS482">
        <v>412.69735483871</v>
      </c>
      <c r="AT482">
        <v>410.005290322581</v>
      </c>
      <c r="AU482">
        <v>30.933235483871002</v>
      </c>
      <c r="AV482">
        <v>30.688425806451601</v>
      </c>
      <c r="AW482">
        <v>999.98851612903195</v>
      </c>
      <c r="AX482">
        <v>101.738967741935</v>
      </c>
      <c r="AY482">
        <v>9.8995664516128998E-2</v>
      </c>
      <c r="AZ482">
        <v>40.088574193548403</v>
      </c>
      <c r="BA482">
        <v>40.109845161290302</v>
      </c>
      <c r="BB482">
        <v>40.277151612903197</v>
      </c>
      <c r="BC482">
        <v>0</v>
      </c>
      <c r="BD482">
        <v>0</v>
      </c>
      <c r="BE482">
        <v>9994.4322580645203</v>
      </c>
      <c r="BF482">
        <v>-5.8229045161290301E-2</v>
      </c>
      <c r="BG482">
        <v>1.91117E-3</v>
      </c>
      <c r="BH482">
        <v>1591817914.0999999</v>
      </c>
      <c r="BI482" t="s">
        <v>1307</v>
      </c>
      <c r="BJ482">
        <v>77</v>
      </c>
      <c r="BK482">
        <v>-1.9530000000000001</v>
      </c>
      <c r="BL482">
        <v>0.23400000000000001</v>
      </c>
      <c r="BM482">
        <v>410</v>
      </c>
      <c r="BN482">
        <v>31</v>
      </c>
      <c r="BO482">
        <v>0.56000000000000005</v>
      </c>
      <c r="BP482">
        <v>0.22</v>
      </c>
      <c r="BQ482">
        <v>2.7070907317073201</v>
      </c>
      <c r="BR482">
        <v>-0.27433003484322399</v>
      </c>
      <c r="BS482">
        <v>3.7651103206086001E-2</v>
      </c>
      <c r="BT482">
        <v>0</v>
      </c>
      <c r="BU482">
        <v>0.24427453658536599</v>
      </c>
      <c r="BV482">
        <v>1.60907247386693E-2</v>
      </c>
      <c r="BW482">
        <v>2.0379840840178999E-3</v>
      </c>
      <c r="BX482">
        <v>1</v>
      </c>
      <c r="BY482">
        <v>1</v>
      </c>
      <c r="BZ482">
        <v>2</v>
      </c>
      <c r="CA482" t="s">
        <v>203</v>
      </c>
      <c r="CB482">
        <v>100</v>
      </c>
      <c r="CC482">
        <v>100</v>
      </c>
      <c r="CD482">
        <v>-1.9530000000000001</v>
      </c>
      <c r="CE482">
        <v>0.23400000000000001</v>
      </c>
      <c r="CF482">
        <v>2</v>
      </c>
      <c r="CG482">
        <v>1035.21</v>
      </c>
      <c r="CH482">
        <v>644.279</v>
      </c>
      <c r="CI482">
        <v>43.000100000000003</v>
      </c>
      <c r="CJ482">
        <v>40.639400000000002</v>
      </c>
      <c r="CK482">
        <v>30.0001</v>
      </c>
      <c r="CL482">
        <v>40.206800000000001</v>
      </c>
      <c r="CM482">
        <v>40.271299999999997</v>
      </c>
      <c r="CN482">
        <v>31.492999999999999</v>
      </c>
      <c r="CO482">
        <v>-30</v>
      </c>
      <c r="CP482">
        <v>-30</v>
      </c>
      <c r="CQ482">
        <v>43</v>
      </c>
      <c r="CR482">
        <v>410</v>
      </c>
      <c r="CS482">
        <v>20</v>
      </c>
      <c r="CT482">
        <v>98.289500000000004</v>
      </c>
      <c r="CU482">
        <v>98.733500000000006</v>
      </c>
    </row>
    <row r="483" spans="1:99" x14ac:dyDescent="0.25">
      <c r="A483">
        <v>467</v>
      </c>
      <c r="B483">
        <v>1591818151.0999999</v>
      </c>
      <c r="C483">
        <v>32336.5999999046</v>
      </c>
      <c r="D483" t="s">
        <v>1320</v>
      </c>
      <c r="E483" t="s">
        <v>1321</v>
      </c>
      <c r="F483">
        <v>1591818139.4870999</v>
      </c>
      <c r="G483">
        <f t="shared" si="203"/>
        <v>1.8179495949505181E-4</v>
      </c>
      <c r="H483">
        <f t="shared" si="204"/>
        <v>-3.6689791778184837</v>
      </c>
      <c r="I483">
        <f t="shared" si="205"/>
        <v>413.89767741935498</v>
      </c>
      <c r="J483">
        <f t="shared" si="206"/>
        <v>1796.6991777700573</v>
      </c>
      <c r="K483">
        <f t="shared" si="207"/>
        <v>182.96496680385707</v>
      </c>
      <c r="L483">
        <f t="shared" si="208"/>
        <v>42.148833675771648</v>
      </c>
      <c r="M483">
        <f t="shared" si="209"/>
        <v>4.0155151605277481E-3</v>
      </c>
      <c r="N483">
        <f t="shared" si="210"/>
        <v>2.79352728879581</v>
      </c>
      <c r="O483">
        <f t="shared" si="211"/>
        <v>4.0123112326465931E-3</v>
      </c>
      <c r="P483">
        <f t="shared" si="212"/>
        <v>2.5079821608990187E-3</v>
      </c>
      <c r="Q483">
        <f t="shared" si="213"/>
        <v>-1.2711568224193549E-2</v>
      </c>
      <c r="R483">
        <f t="shared" si="214"/>
        <v>40.14608730672159</v>
      </c>
      <c r="S483">
        <f t="shared" si="215"/>
        <v>40.209187096774201</v>
      </c>
      <c r="T483">
        <f t="shared" si="216"/>
        <v>7.4969068785588062</v>
      </c>
      <c r="U483">
        <f t="shared" si="217"/>
        <v>41.694973467702233</v>
      </c>
      <c r="V483">
        <f t="shared" si="218"/>
        <v>3.123484622706199</v>
      </c>
      <c r="W483">
        <f t="shared" si="219"/>
        <v>7.4912737985688205</v>
      </c>
      <c r="X483">
        <f t="shared" si="220"/>
        <v>4.3734222558526072</v>
      </c>
      <c r="Y483">
        <f t="shared" si="221"/>
        <v>-8.0171577137317858</v>
      </c>
      <c r="Z483">
        <f t="shared" si="222"/>
        <v>-2.1220680047334124</v>
      </c>
      <c r="AA483">
        <f t="shared" si="223"/>
        <v>-0.18654849842096452</v>
      </c>
      <c r="AB483">
        <f t="shared" si="224"/>
        <v>-10.338485785110356</v>
      </c>
      <c r="AC483">
        <v>-1.22394442298456E-3</v>
      </c>
      <c r="AD483">
        <v>2.3639448012339501E-2</v>
      </c>
      <c r="AE483">
        <v>2.6812438393464602</v>
      </c>
      <c r="AF483">
        <v>6</v>
      </c>
      <c r="AG483">
        <v>1</v>
      </c>
      <c r="AH483">
        <f t="shared" si="225"/>
        <v>1</v>
      </c>
      <c r="AI483">
        <f t="shared" si="226"/>
        <v>0</v>
      </c>
      <c r="AJ483">
        <f t="shared" si="227"/>
        <v>51551.781026696604</v>
      </c>
      <c r="AK483">
        <f t="shared" si="228"/>
        <v>-6.6517887096774198E-2</v>
      </c>
      <c r="AL483">
        <f t="shared" si="229"/>
        <v>-3.2593764677419354E-2</v>
      </c>
      <c r="AM483">
        <f t="shared" si="230"/>
        <v>0.49</v>
      </c>
      <c r="AN483">
        <f t="shared" si="231"/>
        <v>0.39</v>
      </c>
      <c r="AO483">
        <v>10.89</v>
      </c>
      <c r="AP483">
        <v>0.5</v>
      </c>
      <c r="AQ483" t="s">
        <v>196</v>
      </c>
      <c r="AR483">
        <v>1591818139.4870999</v>
      </c>
      <c r="AS483">
        <v>413.89767741935498</v>
      </c>
      <c r="AT483">
        <v>409.984806451613</v>
      </c>
      <c r="AU483">
        <v>30.6723322580645</v>
      </c>
      <c r="AV483">
        <v>30.480464516129</v>
      </c>
      <c r="AW483">
        <v>1000.1804516129</v>
      </c>
      <c r="AX483">
        <v>101.736548387097</v>
      </c>
      <c r="AY483">
        <v>9.7397477419354797E-2</v>
      </c>
      <c r="AZ483">
        <v>40.195096774193601</v>
      </c>
      <c r="BA483">
        <v>40.209187096774201</v>
      </c>
      <c r="BB483">
        <v>40.224983870967698</v>
      </c>
      <c r="BC483">
        <v>0</v>
      </c>
      <c r="BD483">
        <v>0</v>
      </c>
      <c r="BE483">
        <v>10004.614516129001</v>
      </c>
      <c r="BF483">
        <v>-6.6517887096774198E-2</v>
      </c>
      <c r="BG483">
        <v>1.91117E-3</v>
      </c>
      <c r="BH483">
        <v>1591818137.5999999</v>
      </c>
      <c r="BI483" t="s">
        <v>1322</v>
      </c>
      <c r="BJ483">
        <v>78</v>
      </c>
      <c r="BK483">
        <v>-1.9630000000000001</v>
      </c>
      <c r="BL483">
        <v>0.22800000000000001</v>
      </c>
      <c r="BM483">
        <v>410</v>
      </c>
      <c r="BN483">
        <v>30</v>
      </c>
      <c r="BO483">
        <v>0.4</v>
      </c>
      <c r="BP483">
        <v>0.19</v>
      </c>
      <c r="BQ483">
        <v>2.3378951460975599</v>
      </c>
      <c r="BR483">
        <v>22.1665653508222</v>
      </c>
      <c r="BS483">
        <v>2.40536834972507</v>
      </c>
      <c r="BT483">
        <v>0</v>
      </c>
      <c r="BU483">
        <v>0.114552327963415</v>
      </c>
      <c r="BV483">
        <v>1.09481399727908</v>
      </c>
      <c r="BW483">
        <v>0.11832159729943099</v>
      </c>
      <c r="BX483">
        <v>0</v>
      </c>
      <c r="BY483">
        <v>0</v>
      </c>
      <c r="BZ483">
        <v>2</v>
      </c>
      <c r="CA483" t="s">
        <v>198</v>
      </c>
      <c r="CB483">
        <v>100</v>
      </c>
      <c r="CC483">
        <v>100</v>
      </c>
      <c r="CD483">
        <v>-1.9630000000000001</v>
      </c>
      <c r="CE483">
        <v>0.22800000000000001</v>
      </c>
      <c r="CF483">
        <v>2</v>
      </c>
      <c r="CG483">
        <v>1031.6400000000001</v>
      </c>
      <c r="CH483">
        <v>643.25800000000004</v>
      </c>
      <c r="CI483">
        <v>42.999600000000001</v>
      </c>
      <c r="CJ483">
        <v>40.6556</v>
      </c>
      <c r="CK483">
        <v>30.0001</v>
      </c>
      <c r="CL483">
        <v>40.240900000000003</v>
      </c>
      <c r="CM483">
        <v>40.298499999999997</v>
      </c>
      <c r="CN483">
        <v>31.492999999999999</v>
      </c>
      <c r="CO483">
        <v>-30</v>
      </c>
      <c r="CP483">
        <v>-30</v>
      </c>
      <c r="CQ483">
        <v>43</v>
      </c>
      <c r="CR483">
        <v>410</v>
      </c>
      <c r="CS483">
        <v>20</v>
      </c>
      <c r="CT483">
        <v>98.286299999999997</v>
      </c>
      <c r="CU483">
        <v>98.735500000000002</v>
      </c>
    </row>
    <row r="484" spans="1:99" x14ac:dyDescent="0.25">
      <c r="A484">
        <v>468</v>
      </c>
      <c r="B484">
        <v>1591818156.0999999</v>
      </c>
      <c r="C484">
        <v>32341.5999999046</v>
      </c>
      <c r="D484" t="s">
        <v>1323</v>
      </c>
      <c r="E484" t="s">
        <v>1324</v>
      </c>
      <c r="F484">
        <v>1591818147.7451601</v>
      </c>
      <c r="G484">
        <f t="shared" si="203"/>
        <v>2.2067344353763612E-4</v>
      </c>
      <c r="H484">
        <f t="shared" si="204"/>
        <v>-4.4304003801292744</v>
      </c>
      <c r="I484">
        <f t="shared" si="205"/>
        <v>414.72264516129002</v>
      </c>
      <c r="J484">
        <f t="shared" si="206"/>
        <v>1788.8022009220697</v>
      </c>
      <c r="K484">
        <f t="shared" si="207"/>
        <v>182.15755587385732</v>
      </c>
      <c r="L484">
        <f t="shared" si="208"/>
        <v>42.232094397681671</v>
      </c>
      <c r="M484">
        <f t="shared" si="209"/>
        <v>4.8797755016205778E-3</v>
      </c>
      <c r="N484">
        <f t="shared" si="210"/>
        <v>2.7935342473335014</v>
      </c>
      <c r="O484">
        <f t="shared" si="211"/>
        <v>4.8750448794438201E-3</v>
      </c>
      <c r="P484">
        <f t="shared" si="212"/>
        <v>3.0473276854468237E-3</v>
      </c>
      <c r="Q484">
        <f t="shared" si="213"/>
        <v>-1.3652485444838703E-2</v>
      </c>
      <c r="R484">
        <f t="shared" si="214"/>
        <v>40.134984890355334</v>
      </c>
      <c r="S484">
        <f t="shared" si="215"/>
        <v>40.207232258064501</v>
      </c>
      <c r="T484">
        <f t="shared" si="216"/>
        <v>7.496125146833605</v>
      </c>
      <c r="U484">
        <f t="shared" si="217"/>
        <v>41.743736471383791</v>
      </c>
      <c r="V484">
        <f t="shared" si="218"/>
        <v>3.1270321145872817</v>
      </c>
      <c r="W484">
        <f t="shared" si="219"/>
        <v>7.4910211181764428</v>
      </c>
      <c r="X484">
        <f t="shared" si="220"/>
        <v>4.3690930322463233</v>
      </c>
      <c r="Y484">
        <f t="shared" si="221"/>
        <v>-9.7316988600097538</v>
      </c>
      <c r="Z484">
        <f t="shared" si="222"/>
        <v>-1.9228860083847292</v>
      </c>
      <c r="AA484">
        <f t="shared" si="223"/>
        <v>-0.1690361282714318</v>
      </c>
      <c r="AB484">
        <f t="shared" si="224"/>
        <v>-11.837273482110755</v>
      </c>
      <c r="AC484">
        <v>-1.2239491582182801E-3</v>
      </c>
      <c r="AD484">
        <v>2.3639539469360801E-2</v>
      </c>
      <c r="AE484">
        <v>2.6812503634785001</v>
      </c>
      <c r="AF484">
        <v>5</v>
      </c>
      <c r="AG484">
        <v>1</v>
      </c>
      <c r="AH484">
        <f t="shared" si="225"/>
        <v>1</v>
      </c>
      <c r="AI484">
        <f t="shared" si="226"/>
        <v>0</v>
      </c>
      <c r="AJ484">
        <f t="shared" si="227"/>
        <v>51552.064308711648</v>
      </c>
      <c r="AK484">
        <f t="shared" si="228"/>
        <v>-7.1441577419354793E-2</v>
      </c>
      <c r="AL484">
        <f t="shared" si="229"/>
        <v>-3.5006372935483851E-2</v>
      </c>
      <c r="AM484">
        <f t="shared" si="230"/>
        <v>0.49</v>
      </c>
      <c r="AN484">
        <f t="shared" si="231"/>
        <v>0.39</v>
      </c>
      <c r="AO484">
        <v>10.89</v>
      </c>
      <c r="AP484">
        <v>0.5</v>
      </c>
      <c r="AQ484" t="s">
        <v>196</v>
      </c>
      <c r="AR484">
        <v>1591818147.7451601</v>
      </c>
      <c r="AS484">
        <v>414.72264516129002</v>
      </c>
      <c r="AT484">
        <v>409.998290322581</v>
      </c>
      <c r="AU484">
        <v>30.707712903225801</v>
      </c>
      <c r="AV484">
        <v>30.4748129032258</v>
      </c>
      <c r="AW484">
        <v>1000.14558064516</v>
      </c>
      <c r="AX484">
        <v>101.735967741935</v>
      </c>
      <c r="AY484">
        <v>9.6172099999999996E-2</v>
      </c>
      <c r="AZ484">
        <v>40.194464516129003</v>
      </c>
      <c r="BA484">
        <v>40.207232258064501</v>
      </c>
      <c r="BB484">
        <v>40.224087096774198</v>
      </c>
      <c r="BC484">
        <v>0</v>
      </c>
      <c r="BD484">
        <v>0</v>
      </c>
      <c r="BE484">
        <v>10004.7103225806</v>
      </c>
      <c r="BF484">
        <v>-7.1441577419354793E-2</v>
      </c>
      <c r="BG484">
        <v>1.91117E-3</v>
      </c>
      <c r="BH484">
        <v>1591818137.5999999</v>
      </c>
      <c r="BI484" t="s">
        <v>1322</v>
      </c>
      <c r="BJ484">
        <v>78</v>
      </c>
      <c r="BK484">
        <v>-1.9630000000000001</v>
      </c>
      <c r="BL484">
        <v>0.22800000000000001</v>
      </c>
      <c r="BM484">
        <v>410</v>
      </c>
      <c r="BN484">
        <v>30</v>
      </c>
      <c r="BO484">
        <v>0.4</v>
      </c>
      <c r="BP484">
        <v>0.19</v>
      </c>
      <c r="BQ484">
        <v>3.5847159970731699</v>
      </c>
      <c r="BR484">
        <v>18.887889012544001</v>
      </c>
      <c r="BS484">
        <v>2.1984199509927098</v>
      </c>
      <c r="BT484">
        <v>0</v>
      </c>
      <c r="BU484">
        <v>0.17677872930487801</v>
      </c>
      <c r="BV484">
        <v>0.93261404926413705</v>
      </c>
      <c r="BW484">
        <v>0.107875571670595</v>
      </c>
      <c r="BX484">
        <v>0</v>
      </c>
      <c r="BY484">
        <v>0</v>
      </c>
      <c r="BZ484">
        <v>2</v>
      </c>
      <c r="CA484" t="s">
        <v>198</v>
      </c>
      <c r="CB484">
        <v>100</v>
      </c>
      <c r="CC484">
        <v>100</v>
      </c>
      <c r="CD484">
        <v>-1.9630000000000001</v>
      </c>
      <c r="CE484">
        <v>0.22800000000000001</v>
      </c>
      <c r="CF484">
        <v>2</v>
      </c>
      <c r="CG484">
        <v>1032.68</v>
      </c>
      <c r="CH484">
        <v>643.721</v>
      </c>
      <c r="CI484">
        <v>42.999600000000001</v>
      </c>
      <c r="CJ484">
        <v>40.6556</v>
      </c>
      <c r="CK484">
        <v>30.0001</v>
      </c>
      <c r="CL484">
        <v>40.238500000000002</v>
      </c>
      <c r="CM484">
        <v>40.295099999999998</v>
      </c>
      <c r="CN484">
        <v>31.491800000000001</v>
      </c>
      <c r="CO484">
        <v>-30</v>
      </c>
      <c r="CP484">
        <v>-30</v>
      </c>
      <c r="CQ484">
        <v>43</v>
      </c>
      <c r="CR484">
        <v>410</v>
      </c>
      <c r="CS484">
        <v>20</v>
      </c>
      <c r="CT484">
        <v>98.285899999999998</v>
      </c>
      <c r="CU484">
        <v>98.735500000000002</v>
      </c>
    </row>
    <row r="485" spans="1:99" x14ac:dyDescent="0.25">
      <c r="A485">
        <v>469</v>
      </c>
      <c r="B485">
        <v>1591818161.0999999</v>
      </c>
      <c r="C485">
        <v>32346.5999999046</v>
      </c>
      <c r="D485" t="s">
        <v>1325</v>
      </c>
      <c r="E485" t="s">
        <v>1326</v>
      </c>
      <c r="F485">
        <v>1591818152.53548</v>
      </c>
      <c r="G485">
        <f t="shared" si="203"/>
        <v>2.4220088287967923E-4</v>
      </c>
      <c r="H485">
        <f t="shared" si="204"/>
        <v>-4.8278149695936943</v>
      </c>
      <c r="I485">
        <f t="shared" si="205"/>
        <v>415.14551612903199</v>
      </c>
      <c r="J485">
        <f t="shared" si="206"/>
        <v>1778.4760634656927</v>
      </c>
      <c r="K485">
        <f t="shared" si="207"/>
        <v>181.10692481889376</v>
      </c>
      <c r="L485">
        <f t="shared" si="208"/>
        <v>42.275366715910707</v>
      </c>
      <c r="M485">
        <f t="shared" si="209"/>
        <v>5.3590288631728874E-3</v>
      </c>
      <c r="N485">
        <f t="shared" si="210"/>
        <v>2.7932101841383861</v>
      </c>
      <c r="O485">
        <f t="shared" si="211"/>
        <v>5.3533233272246754E-3</v>
      </c>
      <c r="P485">
        <f t="shared" si="212"/>
        <v>3.3463391815471686E-3</v>
      </c>
      <c r="Q485">
        <f t="shared" si="213"/>
        <v>-1.3095681689999999E-2</v>
      </c>
      <c r="R485">
        <f t="shared" si="214"/>
        <v>40.127351441976266</v>
      </c>
      <c r="S485">
        <f t="shared" si="215"/>
        <v>40.206129032258097</v>
      </c>
      <c r="T485">
        <f t="shared" si="216"/>
        <v>7.4956840026890363</v>
      </c>
      <c r="U485">
        <f t="shared" si="217"/>
        <v>41.771464310180626</v>
      </c>
      <c r="V485">
        <f t="shared" si="218"/>
        <v>3.1288028171505791</v>
      </c>
      <c r="W485">
        <f t="shared" si="219"/>
        <v>7.4902876133744281</v>
      </c>
      <c r="X485">
        <f t="shared" si="220"/>
        <v>4.3668811855384568</v>
      </c>
      <c r="Y485">
        <f t="shared" si="221"/>
        <v>-10.681058934993853</v>
      </c>
      <c r="Z485">
        <f t="shared" si="222"/>
        <v>-2.0329318905382046</v>
      </c>
      <c r="AA485">
        <f t="shared" si="223"/>
        <v>-0.17872820630449515</v>
      </c>
      <c r="AB485">
        <f t="shared" si="224"/>
        <v>-12.905814713526553</v>
      </c>
      <c r="AC485">
        <v>-1.22372864780767E-3</v>
      </c>
      <c r="AD485">
        <v>2.3635280497883202E-2</v>
      </c>
      <c r="AE485">
        <v>2.68094652969011</v>
      </c>
      <c r="AF485">
        <v>4</v>
      </c>
      <c r="AG485">
        <v>0</v>
      </c>
      <c r="AH485">
        <f t="shared" si="225"/>
        <v>1</v>
      </c>
      <c r="AI485">
        <f t="shared" si="226"/>
        <v>0</v>
      </c>
      <c r="AJ485">
        <f t="shared" si="227"/>
        <v>51543.469744825765</v>
      </c>
      <c r="AK485">
        <f t="shared" si="228"/>
        <v>-6.8527900000000003E-2</v>
      </c>
      <c r="AL485">
        <f t="shared" si="229"/>
        <v>-3.3578670999999997E-2</v>
      </c>
      <c r="AM485">
        <f t="shared" si="230"/>
        <v>0.49</v>
      </c>
      <c r="AN485">
        <f t="shared" si="231"/>
        <v>0.39</v>
      </c>
      <c r="AO485">
        <v>10.89</v>
      </c>
      <c r="AP485">
        <v>0.5</v>
      </c>
      <c r="AQ485" t="s">
        <v>196</v>
      </c>
      <c r="AR485">
        <v>1591818152.53548</v>
      </c>
      <c r="AS485">
        <v>415.14551612903199</v>
      </c>
      <c r="AT485">
        <v>409.99761290322601</v>
      </c>
      <c r="AU485">
        <v>30.724948387096799</v>
      </c>
      <c r="AV485">
        <v>30.4693</v>
      </c>
      <c r="AW485">
        <v>1000.0174516129</v>
      </c>
      <c r="AX485">
        <v>101.736483870968</v>
      </c>
      <c r="AY485">
        <v>9.6162932258064507E-2</v>
      </c>
      <c r="AZ485">
        <v>40.192629032258097</v>
      </c>
      <c r="BA485">
        <v>40.206129032258097</v>
      </c>
      <c r="BB485">
        <v>40.226325806451598</v>
      </c>
      <c r="BC485">
        <v>0</v>
      </c>
      <c r="BD485">
        <v>0</v>
      </c>
      <c r="BE485">
        <v>10002.8570967742</v>
      </c>
      <c r="BF485">
        <v>-6.8527900000000003E-2</v>
      </c>
      <c r="BG485">
        <v>1.91117E-3</v>
      </c>
      <c r="BH485">
        <v>1591818137.5999999</v>
      </c>
      <c r="BI485" t="s">
        <v>1322</v>
      </c>
      <c r="BJ485">
        <v>78</v>
      </c>
      <c r="BK485">
        <v>-1.9630000000000001</v>
      </c>
      <c r="BL485">
        <v>0.22800000000000001</v>
      </c>
      <c r="BM485">
        <v>410</v>
      </c>
      <c r="BN485">
        <v>30</v>
      </c>
      <c r="BO485">
        <v>0.4</v>
      </c>
      <c r="BP485">
        <v>0.19</v>
      </c>
      <c r="BQ485">
        <v>4.82184585365854</v>
      </c>
      <c r="BR485">
        <v>4.9826408362350403</v>
      </c>
      <c r="BS485">
        <v>0.90800274175737195</v>
      </c>
      <c r="BT485">
        <v>0</v>
      </c>
      <c r="BU485">
        <v>0.239050090243902</v>
      </c>
      <c r="BV485">
        <v>0.26934151567935</v>
      </c>
      <c r="BW485">
        <v>4.4854427018793698E-2</v>
      </c>
      <c r="BX485">
        <v>0</v>
      </c>
      <c r="BY485">
        <v>0</v>
      </c>
      <c r="BZ485">
        <v>2</v>
      </c>
      <c r="CA485" t="s">
        <v>198</v>
      </c>
      <c r="CB485">
        <v>100</v>
      </c>
      <c r="CC485">
        <v>100</v>
      </c>
      <c r="CD485">
        <v>-1.9630000000000001</v>
      </c>
      <c r="CE485">
        <v>0.22800000000000001</v>
      </c>
      <c r="CF485">
        <v>2</v>
      </c>
      <c r="CG485">
        <v>1034.18</v>
      </c>
      <c r="CH485">
        <v>643.947</v>
      </c>
      <c r="CI485">
        <v>42.999600000000001</v>
      </c>
      <c r="CJ485">
        <v>40.6556</v>
      </c>
      <c r="CK485">
        <v>30.0001</v>
      </c>
      <c r="CL485">
        <v>40.234499999999997</v>
      </c>
      <c r="CM485">
        <v>40.295099999999998</v>
      </c>
      <c r="CN485">
        <v>31.492599999999999</v>
      </c>
      <c r="CO485">
        <v>-30</v>
      </c>
      <c r="CP485">
        <v>-30</v>
      </c>
      <c r="CQ485">
        <v>43</v>
      </c>
      <c r="CR485">
        <v>410</v>
      </c>
      <c r="CS485">
        <v>20</v>
      </c>
      <c r="CT485">
        <v>98.283600000000007</v>
      </c>
      <c r="CU485">
        <v>98.7346</v>
      </c>
    </row>
    <row r="486" spans="1:99" x14ac:dyDescent="0.25">
      <c r="A486">
        <v>470</v>
      </c>
      <c r="B486">
        <v>1591818166.0999999</v>
      </c>
      <c r="C486">
        <v>32351.5999999046</v>
      </c>
      <c r="D486" t="s">
        <v>1327</v>
      </c>
      <c r="E486" t="s">
        <v>1328</v>
      </c>
      <c r="F486">
        <v>1591818157.4709699</v>
      </c>
      <c r="G486">
        <f t="shared" si="203"/>
        <v>2.432311026773288E-4</v>
      </c>
      <c r="H486">
        <f t="shared" si="204"/>
        <v>-4.8117085561919106</v>
      </c>
      <c r="I486">
        <f t="shared" si="205"/>
        <v>415.12883870967698</v>
      </c>
      <c r="J486">
        <f t="shared" si="206"/>
        <v>1767.6404743154408</v>
      </c>
      <c r="K486">
        <f t="shared" si="207"/>
        <v>180.00497455909894</v>
      </c>
      <c r="L486">
        <f t="shared" si="208"/>
        <v>42.274012807736121</v>
      </c>
      <c r="M486">
        <f t="shared" si="209"/>
        <v>5.3830736110999471E-3</v>
      </c>
      <c r="N486">
        <f t="shared" si="210"/>
        <v>2.792412751522733</v>
      </c>
      <c r="O486">
        <f t="shared" si="211"/>
        <v>5.3773151490128833E-3</v>
      </c>
      <c r="P486">
        <f t="shared" si="212"/>
        <v>3.3613388181367226E-3</v>
      </c>
      <c r="Q486">
        <f t="shared" si="213"/>
        <v>-1.5715012333548398E-2</v>
      </c>
      <c r="R486">
        <f t="shared" si="214"/>
        <v>40.125292442789629</v>
      </c>
      <c r="S486">
        <f t="shared" si="215"/>
        <v>40.202722580645201</v>
      </c>
      <c r="T486">
        <f t="shared" si="216"/>
        <v>7.494322015388855</v>
      </c>
      <c r="U486">
        <f t="shared" si="217"/>
        <v>41.769367740369091</v>
      </c>
      <c r="V486">
        <f t="shared" si="218"/>
        <v>3.1283539601602515</v>
      </c>
      <c r="W486">
        <f t="shared" si="219"/>
        <v>7.4895889724870619</v>
      </c>
      <c r="X486">
        <f t="shared" si="220"/>
        <v>4.3659680552286035</v>
      </c>
      <c r="Y486">
        <f t="shared" si="221"/>
        <v>-10.7264916280702</v>
      </c>
      <c r="Z486">
        <f t="shared" si="222"/>
        <v>-1.7827389226844661</v>
      </c>
      <c r="AA486">
        <f t="shared" si="223"/>
        <v>-0.15677301011874833</v>
      </c>
      <c r="AB486">
        <f t="shared" si="224"/>
        <v>-12.681718573206963</v>
      </c>
      <c r="AC486">
        <v>-1.22318613704233E-3</v>
      </c>
      <c r="AD486">
        <v>2.36248023627714E-2</v>
      </c>
      <c r="AE486">
        <v>2.6801988664748899</v>
      </c>
      <c r="AF486">
        <v>4</v>
      </c>
      <c r="AG486">
        <v>0</v>
      </c>
      <c r="AH486">
        <f t="shared" si="225"/>
        <v>1</v>
      </c>
      <c r="AI486">
        <f t="shared" si="226"/>
        <v>0</v>
      </c>
      <c r="AJ486">
        <f t="shared" si="227"/>
        <v>51521.844922121316</v>
      </c>
      <c r="AK486">
        <f t="shared" si="228"/>
        <v>-8.2234496774193602E-2</v>
      </c>
      <c r="AL486">
        <f t="shared" si="229"/>
        <v>-4.0294903419354863E-2</v>
      </c>
      <c r="AM486">
        <f t="shared" si="230"/>
        <v>0.49</v>
      </c>
      <c r="AN486">
        <f t="shared" si="231"/>
        <v>0.39</v>
      </c>
      <c r="AO486">
        <v>10.89</v>
      </c>
      <c r="AP486">
        <v>0.5</v>
      </c>
      <c r="AQ486" t="s">
        <v>196</v>
      </c>
      <c r="AR486">
        <v>1591818157.4709699</v>
      </c>
      <c r="AS486">
        <v>415.12883870967698</v>
      </c>
      <c r="AT486">
        <v>409.99870967741901</v>
      </c>
      <c r="AU486">
        <v>30.720290322580599</v>
      </c>
      <c r="AV486">
        <v>30.463541935483899</v>
      </c>
      <c r="AW486">
        <v>999.97325806451602</v>
      </c>
      <c r="AX486">
        <v>101.736677419355</v>
      </c>
      <c r="AY486">
        <v>9.6798999999999996E-2</v>
      </c>
      <c r="AZ486">
        <v>40.1908806451613</v>
      </c>
      <c r="BA486">
        <v>40.202722580645201</v>
      </c>
      <c r="BB486">
        <v>40.226599999999998</v>
      </c>
      <c r="BC486">
        <v>0</v>
      </c>
      <c r="BD486">
        <v>0</v>
      </c>
      <c r="BE486">
        <v>9998.4035483870994</v>
      </c>
      <c r="BF486">
        <v>-8.2234496774193602E-2</v>
      </c>
      <c r="BG486">
        <v>1.91117E-3</v>
      </c>
      <c r="BH486">
        <v>1591818137.5999999</v>
      </c>
      <c r="BI486" t="s">
        <v>1322</v>
      </c>
      <c r="BJ486">
        <v>78</v>
      </c>
      <c r="BK486">
        <v>-1.9630000000000001</v>
      </c>
      <c r="BL486">
        <v>0.22800000000000001</v>
      </c>
      <c r="BM486">
        <v>410</v>
      </c>
      <c r="BN486">
        <v>30</v>
      </c>
      <c r="BO486">
        <v>0.4</v>
      </c>
      <c r="BP486">
        <v>0.19</v>
      </c>
      <c r="BQ486">
        <v>5.1401141463414604</v>
      </c>
      <c r="BR486">
        <v>-0.19734773519162099</v>
      </c>
      <c r="BS486">
        <v>2.5716781175476901E-2</v>
      </c>
      <c r="BT486">
        <v>0</v>
      </c>
      <c r="BU486">
        <v>0.256113243902439</v>
      </c>
      <c r="BV486">
        <v>2.0222592334498302E-2</v>
      </c>
      <c r="BW486">
        <v>2.5529040735609901E-3</v>
      </c>
      <c r="BX486">
        <v>1</v>
      </c>
      <c r="BY486">
        <v>1</v>
      </c>
      <c r="BZ486">
        <v>2</v>
      </c>
      <c r="CA486" t="s">
        <v>203</v>
      </c>
      <c r="CB486">
        <v>100</v>
      </c>
      <c r="CC486">
        <v>100</v>
      </c>
      <c r="CD486">
        <v>-1.9630000000000001</v>
      </c>
      <c r="CE486">
        <v>0.22800000000000001</v>
      </c>
      <c r="CF486">
        <v>2</v>
      </c>
      <c r="CG486">
        <v>1034.1300000000001</v>
      </c>
      <c r="CH486">
        <v>644.19500000000005</v>
      </c>
      <c r="CI486">
        <v>42.999699999999997</v>
      </c>
      <c r="CJ486">
        <v>40.659500000000001</v>
      </c>
      <c r="CK486">
        <v>30</v>
      </c>
      <c r="CL486">
        <v>40.235300000000002</v>
      </c>
      <c r="CM486">
        <v>40.295099999999998</v>
      </c>
      <c r="CN486">
        <v>31.4922</v>
      </c>
      <c r="CO486">
        <v>-30</v>
      </c>
      <c r="CP486">
        <v>-30</v>
      </c>
      <c r="CQ486">
        <v>43</v>
      </c>
      <c r="CR486">
        <v>410</v>
      </c>
      <c r="CS486">
        <v>20</v>
      </c>
      <c r="CT486">
        <v>98.283199999999994</v>
      </c>
      <c r="CU486">
        <v>98.734800000000007</v>
      </c>
    </row>
    <row r="487" spans="1:99" x14ac:dyDescent="0.25">
      <c r="A487">
        <v>471</v>
      </c>
      <c r="B487">
        <v>1591818171.0999999</v>
      </c>
      <c r="C487">
        <v>32356.5999999046</v>
      </c>
      <c r="D487" t="s">
        <v>1329</v>
      </c>
      <c r="E487" t="s">
        <v>1330</v>
      </c>
      <c r="F487">
        <v>1591818162.4709699</v>
      </c>
      <c r="G487">
        <f t="shared" si="203"/>
        <v>2.450865200141763E-4</v>
      </c>
      <c r="H487">
        <f t="shared" si="204"/>
        <v>-4.7989996077393808</v>
      </c>
      <c r="I487">
        <f t="shared" si="205"/>
        <v>415.11806451612898</v>
      </c>
      <c r="J487">
        <f t="shared" si="206"/>
        <v>1753.6549429889458</v>
      </c>
      <c r="K487">
        <f t="shared" si="207"/>
        <v>178.5812135291128</v>
      </c>
      <c r="L487">
        <f t="shared" si="208"/>
        <v>42.273018426757943</v>
      </c>
      <c r="M487">
        <f t="shared" si="209"/>
        <v>5.4237364595379096E-3</v>
      </c>
      <c r="N487">
        <f t="shared" si="210"/>
        <v>2.7922161114455721</v>
      </c>
      <c r="O487">
        <f t="shared" si="211"/>
        <v>5.4178903117357144E-3</v>
      </c>
      <c r="P487">
        <f t="shared" si="212"/>
        <v>3.3867061611006586E-3</v>
      </c>
      <c r="Q487">
        <f t="shared" si="213"/>
        <v>-1.5064322381612901E-2</v>
      </c>
      <c r="R487">
        <f t="shared" si="214"/>
        <v>40.124776419602739</v>
      </c>
      <c r="S487">
        <f t="shared" si="215"/>
        <v>40.202564516129002</v>
      </c>
      <c r="T487">
        <f t="shared" si="216"/>
        <v>7.4942588223217985</v>
      </c>
      <c r="U487">
        <f t="shared" si="217"/>
        <v>41.763478835769241</v>
      </c>
      <c r="V487">
        <f t="shared" si="218"/>
        <v>3.1279102138531978</v>
      </c>
      <c r="W487">
        <f t="shared" si="219"/>
        <v>7.4895825277233152</v>
      </c>
      <c r="X487">
        <f t="shared" si="220"/>
        <v>4.3663486084686003</v>
      </c>
      <c r="Y487">
        <f t="shared" si="221"/>
        <v>-10.808315532625175</v>
      </c>
      <c r="Z487">
        <f t="shared" si="222"/>
        <v>-1.7612472735036766</v>
      </c>
      <c r="AA487">
        <f t="shared" si="223"/>
        <v>-0.15489382547441949</v>
      </c>
      <c r="AB487">
        <f t="shared" si="224"/>
        <v>-12.739520953984883</v>
      </c>
      <c r="AC487">
        <v>-1.2230523817236901E-3</v>
      </c>
      <c r="AD487">
        <v>2.3622218992283402E-2</v>
      </c>
      <c r="AE487">
        <v>2.6800144969782198</v>
      </c>
      <c r="AF487">
        <v>2</v>
      </c>
      <c r="AG487">
        <v>0</v>
      </c>
      <c r="AH487">
        <f t="shared" si="225"/>
        <v>1</v>
      </c>
      <c r="AI487">
        <f t="shared" si="226"/>
        <v>0</v>
      </c>
      <c r="AJ487">
        <f t="shared" si="227"/>
        <v>51516.440969103322</v>
      </c>
      <c r="AK487">
        <f t="shared" si="228"/>
        <v>-7.8829525806451597E-2</v>
      </c>
      <c r="AL487">
        <f t="shared" si="229"/>
        <v>-3.8626467645161283E-2</v>
      </c>
      <c r="AM487">
        <f t="shared" si="230"/>
        <v>0.49</v>
      </c>
      <c r="AN487">
        <f t="shared" si="231"/>
        <v>0.39</v>
      </c>
      <c r="AO487">
        <v>10.89</v>
      </c>
      <c r="AP487">
        <v>0.5</v>
      </c>
      <c r="AQ487" t="s">
        <v>196</v>
      </c>
      <c r="AR487">
        <v>1591818162.4709699</v>
      </c>
      <c r="AS487">
        <v>415.11806451612898</v>
      </c>
      <c r="AT487">
        <v>410.002580645161</v>
      </c>
      <c r="AU487">
        <v>30.715858064516102</v>
      </c>
      <c r="AV487">
        <v>30.457148387096801</v>
      </c>
      <c r="AW487">
        <v>999.96716129032302</v>
      </c>
      <c r="AX487">
        <v>101.736548387097</v>
      </c>
      <c r="AY487">
        <v>9.7175654838709602E-2</v>
      </c>
      <c r="AZ487">
        <v>40.190864516128997</v>
      </c>
      <c r="BA487">
        <v>40.202564516129002</v>
      </c>
      <c r="BB487">
        <v>40.2250709677419</v>
      </c>
      <c r="BC487">
        <v>0</v>
      </c>
      <c r="BD487">
        <v>0</v>
      </c>
      <c r="BE487">
        <v>9997.3229032258096</v>
      </c>
      <c r="BF487">
        <v>-7.8829525806451597E-2</v>
      </c>
      <c r="BG487">
        <v>1.91117E-3</v>
      </c>
      <c r="BH487">
        <v>1591818137.5999999</v>
      </c>
      <c r="BI487" t="s">
        <v>1322</v>
      </c>
      <c r="BJ487">
        <v>78</v>
      </c>
      <c r="BK487">
        <v>-1.9630000000000001</v>
      </c>
      <c r="BL487">
        <v>0.22800000000000001</v>
      </c>
      <c r="BM487">
        <v>410</v>
      </c>
      <c r="BN487">
        <v>30</v>
      </c>
      <c r="BO487">
        <v>0.4</v>
      </c>
      <c r="BP487">
        <v>0.19</v>
      </c>
      <c r="BQ487">
        <v>5.1230317073170699</v>
      </c>
      <c r="BR487">
        <v>-0.11958459930316</v>
      </c>
      <c r="BS487">
        <v>1.99104535483174E-2</v>
      </c>
      <c r="BT487">
        <v>0</v>
      </c>
      <c r="BU487">
        <v>0.25764341463414597</v>
      </c>
      <c r="BV487">
        <v>2.1097024390238899E-2</v>
      </c>
      <c r="BW487">
        <v>2.63838130323296E-3</v>
      </c>
      <c r="BX487">
        <v>1</v>
      </c>
      <c r="BY487">
        <v>1</v>
      </c>
      <c r="BZ487">
        <v>2</v>
      </c>
      <c r="CA487" t="s">
        <v>203</v>
      </c>
      <c r="CB487">
        <v>100</v>
      </c>
      <c r="CC487">
        <v>100</v>
      </c>
      <c r="CD487">
        <v>-1.9630000000000001</v>
      </c>
      <c r="CE487">
        <v>0.22800000000000001</v>
      </c>
      <c r="CF487">
        <v>2</v>
      </c>
      <c r="CG487">
        <v>1036.04</v>
      </c>
      <c r="CH487">
        <v>644.048</v>
      </c>
      <c r="CI487">
        <v>42.999600000000001</v>
      </c>
      <c r="CJ487">
        <v>40.659700000000001</v>
      </c>
      <c r="CK487">
        <v>30.0001</v>
      </c>
      <c r="CL487">
        <v>40.234699999999997</v>
      </c>
      <c r="CM487">
        <v>40.298699999999997</v>
      </c>
      <c r="CN487">
        <v>31.491099999999999</v>
      </c>
      <c r="CO487">
        <v>-30</v>
      </c>
      <c r="CP487">
        <v>-30</v>
      </c>
      <c r="CQ487">
        <v>43</v>
      </c>
      <c r="CR487">
        <v>410</v>
      </c>
      <c r="CS487">
        <v>20</v>
      </c>
      <c r="CT487">
        <v>98.284000000000006</v>
      </c>
      <c r="CU487">
        <v>98.735600000000005</v>
      </c>
    </row>
    <row r="488" spans="1:99" x14ac:dyDescent="0.25">
      <c r="A488">
        <v>472</v>
      </c>
      <c r="B488">
        <v>1591818176.0999999</v>
      </c>
      <c r="C488">
        <v>32361.5999999046</v>
      </c>
      <c r="D488" t="s">
        <v>1331</v>
      </c>
      <c r="E488" t="s">
        <v>1332</v>
      </c>
      <c r="F488">
        <v>1591818167.4709699</v>
      </c>
      <c r="G488">
        <f t="shared" si="203"/>
        <v>2.4647272693917457E-4</v>
      </c>
      <c r="H488">
        <f t="shared" si="204"/>
        <v>-4.790243865886743</v>
      </c>
      <c r="I488">
        <f t="shared" si="205"/>
        <v>415.11054838709703</v>
      </c>
      <c r="J488">
        <f t="shared" si="206"/>
        <v>1743.4200714346639</v>
      </c>
      <c r="K488">
        <f t="shared" si="207"/>
        <v>177.53910981187948</v>
      </c>
      <c r="L488">
        <f t="shared" si="208"/>
        <v>42.272289072317385</v>
      </c>
      <c r="M488">
        <f t="shared" si="209"/>
        <v>5.454679173018959E-3</v>
      </c>
      <c r="N488">
        <f t="shared" si="210"/>
        <v>2.7918538775212194</v>
      </c>
      <c r="O488">
        <f t="shared" si="211"/>
        <v>5.4487654027226499E-3</v>
      </c>
      <c r="P488">
        <f t="shared" si="212"/>
        <v>3.4060091592824793E-3</v>
      </c>
      <c r="Q488">
        <f t="shared" si="213"/>
        <v>-1.5958579146774201E-2</v>
      </c>
      <c r="R488">
        <f t="shared" si="214"/>
        <v>40.125222060085896</v>
      </c>
      <c r="S488">
        <f t="shared" si="215"/>
        <v>40.2009258064516</v>
      </c>
      <c r="T488">
        <f t="shared" si="216"/>
        <v>7.4936037050828599</v>
      </c>
      <c r="U488">
        <f t="shared" si="217"/>
        <v>41.754954162432341</v>
      </c>
      <c r="V488">
        <f t="shared" si="218"/>
        <v>3.1274106100483925</v>
      </c>
      <c r="W488">
        <f t="shared" si="219"/>
        <v>7.4899150838062187</v>
      </c>
      <c r="X488">
        <f t="shared" si="220"/>
        <v>4.3661930950344674</v>
      </c>
      <c r="Y488">
        <f t="shared" si="221"/>
        <v>-10.869447258017598</v>
      </c>
      <c r="Z488">
        <f t="shared" si="222"/>
        <v>-1.3891024951085285</v>
      </c>
      <c r="AA488">
        <f t="shared" si="223"/>
        <v>-0.12218073422036681</v>
      </c>
      <c r="AB488">
        <f t="shared" si="224"/>
        <v>-12.396689066493266</v>
      </c>
      <c r="AC488">
        <v>-1.2228060128704199E-3</v>
      </c>
      <c r="AD488">
        <v>2.36174605869265E-2</v>
      </c>
      <c r="AE488">
        <v>2.6796748646885198</v>
      </c>
      <c r="AF488">
        <v>6</v>
      </c>
      <c r="AG488">
        <v>1</v>
      </c>
      <c r="AH488">
        <f t="shared" si="225"/>
        <v>1</v>
      </c>
      <c r="AI488">
        <f t="shared" si="226"/>
        <v>0</v>
      </c>
      <c r="AJ488">
        <f t="shared" si="227"/>
        <v>51506.34194647643</v>
      </c>
      <c r="AK488">
        <f t="shared" si="228"/>
        <v>-8.3509048387096801E-2</v>
      </c>
      <c r="AL488">
        <f t="shared" si="229"/>
        <v>-4.0919433709677433E-2</v>
      </c>
      <c r="AM488">
        <f t="shared" si="230"/>
        <v>0.49</v>
      </c>
      <c r="AN488">
        <f t="shared" si="231"/>
        <v>0.39</v>
      </c>
      <c r="AO488">
        <v>10.89</v>
      </c>
      <c r="AP488">
        <v>0.5</v>
      </c>
      <c r="AQ488" t="s">
        <v>196</v>
      </c>
      <c r="AR488">
        <v>1591818167.4709699</v>
      </c>
      <c r="AS488">
        <v>415.11054838709703</v>
      </c>
      <c r="AT488">
        <v>410.00522580645202</v>
      </c>
      <c r="AU488">
        <v>30.710925806451598</v>
      </c>
      <c r="AV488">
        <v>30.450751612903201</v>
      </c>
      <c r="AW488">
        <v>999.96741935483897</v>
      </c>
      <c r="AX488">
        <v>101.736161290323</v>
      </c>
      <c r="AY488">
        <v>9.7649574193548402E-2</v>
      </c>
      <c r="AZ488">
        <v>40.191696774193602</v>
      </c>
      <c r="BA488">
        <v>40.2009258064516</v>
      </c>
      <c r="BB488">
        <v>40.222648387096797</v>
      </c>
      <c r="BC488">
        <v>0</v>
      </c>
      <c r="BD488">
        <v>0</v>
      </c>
      <c r="BE488">
        <v>9995.3470967741905</v>
      </c>
      <c r="BF488">
        <v>-8.3509048387096801E-2</v>
      </c>
      <c r="BG488">
        <v>1.91117E-3</v>
      </c>
      <c r="BH488">
        <v>1591818137.5999999</v>
      </c>
      <c r="BI488" t="s">
        <v>1322</v>
      </c>
      <c r="BJ488">
        <v>78</v>
      </c>
      <c r="BK488">
        <v>-1.9630000000000001</v>
      </c>
      <c r="BL488">
        <v>0.22800000000000001</v>
      </c>
      <c r="BM488">
        <v>410</v>
      </c>
      <c r="BN488">
        <v>30</v>
      </c>
      <c r="BO488">
        <v>0.4</v>
      </c>
      <c r="BP488">
        <v>0.19</v>
      </c>
      <c r="BQ488">
        <v>5.1090307317073202</v>
      </c>
      <c r="BR488">
        <v>-0.15795637630662801</v>
      </c>
      <c r="BS488">
        <v>2.5104797169625201E-2</v>
      </c>
      <c r="BT488">
        <v>0</v>
      </c>
      <c r="BU488">
        <v>0.25950721951219502</v>
      </c>
      <c r="BV488">
        <v>1.48402578397215E-2</v>
      </c>
      <c r="BW488">
        <v>2.1044461007207601E-3</v>
      </c>
      <c r="BX488">
        <v>1</v>
      </c>
      <c r="BY488">
        <v>1</v>
      </c>
      <c r="BZ488">
        <v>2</v>
      </c>
      <c r="CA488" t="s">
        <v>203</v>
      </c>
      <c r="CB488">
        <v>100</v>
      </c>
      <c r="CC488">
        <v>100</v>
      </c>
      <c r="CD488">
        <v>-1.9630000000000001</v>
      </c>
      <c r="CE488">
        <v>0.22800000000000001</v>
      </c>
      <c r="CF488">
        <v>2</v>
      </c>
      <c r="CG488">
        <v>1032.3599999999999</v>
      </c>
      <c r="CH488">
        <v>644.00800000000004</v>
      </c>
      <c r="CI488">
        <v>42.999600000000001</v>
      </c>
      <c r="CJ488">
        <v>40.659700000000001</v>
      </c>
      <c r="CK488">
        <v>30.0001</v>
      </c>
      <c r="CL488">
        <v>40.234499999999997</v>
      </c>
      <c r="CM488">
        <v>40.299100000000003</v>
      </c>
      <c r="CN488">
        <v>31.493600000000001</v>
      </c>
      <c r="CO488">
        <v>-30</v>
      </c>
      <c r="CP488">
        <v>-30</v>
      </c>
      <c r="CQ488">
        <v>43</v>
      </c>
      <c r="CR488">
        <v>410</v>
      </c>
      <c r="CS488">
        <v>20</v>
      </c>
      <c r="CT488">
        <v>98.284000000000006</v>
      </c>
      <c r="CU488">
        <v>98.734200000000001</v>
      </c>
    </row>
    <row r="489" spans="1:99" x14ac:dyDescent="0.25">
      <c r="A489">
        <v>473</v>
      </c>
      <c r="B489">
        <v>1591818285.0999999</v>
      </c>
      <c r="C489">
        <v>32470.5999999046</v>
      </c>
      <c r="D489" t="s">
        <v>1334</v>
      </c>
      <c r="E489" t="s">
        <v>1335</v>
      </c>
      <c r="F489">
        <v>1591818275.2612901</v>
      </c>
      <c r="G489">
        <f t="shared" si="203"/>
        <v>2.7327312572106516E-4</v>
      </c>
      <c r="H489">
        <f t="shared" si="204"/>
        <v>-3.2136280097610017</v>
      </c>
      <c r="I489">
        <f t="shared" si="205"/>
        <v>411.74632258064503</v>
      </c>
      <c r="J489">
        <f t="shared" si="206"/>
        <v>1193.3821065775264</v>
      </c>
      <c r="K489">
        <f t="shared" si="207"/>
        <v>121.52306333016361</v>
      </c>
      <c r="L489">
        <f t="shared" si="208"/>
        <v>41.928460431193116</v>
      </c>
      <c r="M489">
        <f t="shared" si="209"/>
        <v>6.1357672355989356E-3</v>
      </c>
      <c r="N489">
        <f t="shared" si="210"/>
        <v>2.7736014724623845</v>
      </c>
      <c r="O489">
        <f t="shared" si="211"/>
        <v>6.1282363654506433E-3</v>
      </c>
      <c r="P489">
        <f t="shared" si="212"/>
        <v>3.8308235620172822E-3</v>
      </c>
      <c r="Q489">
        <f t="shared" si="213"/>
        <v>-2.0420060159032249E-2</v>
      </c>
      <c r="R489">
        <f t="shared" si="214"/>
        <v>39.816291586676584</v>
      </c>
      <c r="S489">
        <f t="shared" si="215"/>
        <v>39.9823709677419</v>
      </c>
      <c r="T489">
        <f t="shared" si="216"/>
        <v>7.4066741583607651</v>
      </c>
      <c r="U489">
        <f t="shared" si="217"/>
        <v>42.060878517742644</v>
      </c>
      <c r="V489">
        <f t="shared" si="218"/>
        <v>3.1000484060928963</v>
      </c>
      <c r="W489">
        <f t="shared" si="219"/>
        <v>7.370384346073978</v>
      </c>
      <c r="X489">
        <f t="shared" si="220"/>
        <v>4.3066257522678688</v>
      </c>
      <c r="Y489">
        <f t="shared" si="221"/>
        <v>-12.051344844298974</v>
      </c>
      <c r="Z489">
        <f t="shared" si="222"/>
        <v>-13.741361641269224</v>
      </c>
      <c r="AA489">
        <f t="shared" si="223"/>
        <v>-1.2135712180806697</v>
      </c>
      <c r="AB489">
        <f t="shared" si="224"/>
        <v>-27.026697763807903</v>
      </c>
      <c r="AC489">
        <v>-1.2222106691211201E-3</v>
      </c>
      <c r="AD489">
        <v>2.3605962027558301E-2</v>
      </c>
      <c r="AE489">
        <v>2.6788539633701101</v>
      </c>
      <c r="AF489">
        <v>6</v>
      </c>
      <c r="AG489">
        <v>1</v>
      </c>
      <c r="AH489">
        <f t="shared" si="225"/>
        <v>1</v>
      </c>
      <c r="AI489">
        <f t="shared" si="226"/>
        <v>0</v>
      </c>
      <c r="AJ489">
        <f t="shared" si="227"/>
        <v>51531.781045966301</v>
      </c>
      <c r="AK489">
        <f t="shared" si="228"/>
        <v>-0.106855364516129</v>
      </c>
      <c r="AL489">
        <f t="shared" si="229"/>
        <v>-5.2359128612903205E-2</v>
      </c>
      <c r="AM489">
        <f t="shared" si="230"/>
        <v>0.49</v>
      </c>
      <c r="AN489">
        <f t="shared" si="231"/>
        <v>0.39</v>
      </c>
      <c r="AO489">
        <v>5.69</v>
      </c>
      <c r="AP489">
        <v>0.5</v>
      </c>
      <c r="AQ489" t="s">
        <v>196</v>
      </c>
      <c r="AR489">
        <v>1591818275.2612901</v>
      </c>
      <c r="AS489">
        <v>411.74632258064503</v>
      </c>
      <c r="AT489">
        <v>409.98229032258098</v>
      </c>
      <c r="AU489">
        <v>30.443129032258099</v>
      </c>
      <c r="AV489">
        <v>30.292412903225799</v>
      </c>
      <c r="AW489">
        <v>1000.28267741935</v>
      </c>
      <c r="AX489">
        <v>101.732903225806</v>
      </c>
      <c r="AY489">
        <v>9.7904074193548393E-2</v>
      </c>
      <c r="AZ489">
        <v>39.8904741935484</v>
      </c>
      <c r="BA489">
        <v>39.9823709677419</v>
      </c>
      <c r="BB489">
        <v>40.1369774193548</v>
      </c>
      <c r="BC489">
        <v>0</v>
      </c>
      <c r="BD489">
        <v>0</v>
      </c>
      <c r="BE489">
        <v>9990.8006451612891</v>
      </c>
      <c r="BF489">
        <v>-0.106855364516129</v>
      </c>
      <c r="BG489">
        <v>1.91117E-3</v>
      </c>
      <c r="BH489">
        <v>1591818271.0999999</v>
      </c>
      <c r="BI489" t="s">
        <v>1336</v>
      </c>
      <c r="BJ489">
        <v>79</v>
      </c>
      <c r="BK489">
        <v>-1.978</v>
      </c>
      <c r="BL489">
        <v>0.22900000000000001</v>
      </c>
      <c r="BM489">
        <v>410</v>
      </c>
      <c r="BN489">
        <v>30</v>
      </c>
      <c r="BO489">
        <v>0.46</v>
      </c>
      <c r="BP489">
        <v>0.22</v>
      </c>
      <c r="BQ489">
        <v>1.1150444406097599</v>
      </c>
      <c r="BR489">
        <v>10.015019177034</v>
      </c>
      <c r="BS489">
        <v>1.0859124826983499</v>
      </c>
      <c r="BT489">
        <v>0</v>
      </c>
      <c r="BU489">
        <v>9.7708405365853707E-2</v>
      </c>
      <c r="BV489">
        <v>0.88761302096829198</v>
      </c>
      <c r="BW489">
        <v>9.52555580073884E-2</v>
      </c>
      <c r="BX489">
        <v>0</v>
      </c>
      <c r="BY489">
        <v>0</v>
      </c>
      <c r="BZ489">
        <v>2</v>
      </c>
      <c r="CA489" t="s">
        <v>198</v>
      </c>
      <c r="CB489">
        <v>100</v>
      </c>
      <c r="CC489">
        <v>100</v>
      </c>
      <c r="CD489">
        <v>-1.978</v>
      </c>
      <c r="CE489">
        <v>0.22900000000000001</v>
      </c>
      <c r="CF489">
        <v>2</v>
      </c>
      <c r="CG489">
        <v>1032.17</v>
      </c>
      <c r="CH489">
        <v>643.43799999999999</v>
      </c>
      <c r="CI489">
        <v>42.999600000000001</v>
      </c>
      <c r="CJ489">
        <v>40.647500000000001</v>
      </c>
      <c r="CK489">
        <v>29.9999</v>
      </c>
      <c r="CL489">
        <v>40.235700000000001</v>
      </c>
      <c r="CM489">
        <v>40.291499999999999</v>
      </c>
      <c r="CN489">
        <v>31.493200000000002</v>
      </c>
      <c r="CO489">
        <v>-30</v>
      </c>
      <c r="CP489">
        <v>-30</v>
      </c>
      <c r="CQ489">
        <v>43</v>
      </c>
      <c r="CR489">
        <v>410</v>
      </c>
      <c r="CS489">
        <v>20</v>
      </c>
      <c r="CT489">
        <v>98.281899999999993</v>
      </c>
      <c r="CU489">
        <v>98.737700000000004</v>
      </c>
    </row>
    <row r="490" spans="1:99" x14ac:dyDescent="0.25">
      <c r="A490">
        <v>474</v>
      </c>
      <c r="B490">
        <v>1591818290.0999999</v>
      </c>
      <c r="C490">
        <v>32475.5999999046</v>
      </c>
      <c r="D490" t="s">
        <v>1337</v>
      </c>
      <c r="E490" t="s">
        <v>1338</v>
      </c>
      <c r="F490">
        <v>1591818281.7451601</v>
      </c>
      <c r="G490">
        <f t="shared" si="203"/>
        <v>3.5059455665969579E-4</v>
      </c>
      <c r="H490">
        <f t="shared" si="204"/>
        <v>-3.9917781119269908</v>
      </c>
      <c r="I490">
        <f t="shared" si="205"/>
        <v>412.18816129032302</v>
      </c>
      <c r="J490">
        <f t="shared" si="206"/>
        <v>1167.5476563416894</v>
      </c>
      <c r="K490">
        <f t="shared" si="207"/>
        <v>118.89002635613431</v>
      </c>
      <c r="L490">
        <f t="shared" si="208"/>
        <v>41.972643337782046</v>
      </c>
      <c r="M490">
        <f t="shared" si="209"/>
        <v>7.8794204348890656E-3</v>
      </c>
      <c r="N490">
        <f t="shared" si="210"/>
        <v>2.7749668403862247</v>
      </c>
      <c r="O490">
        <f t="shared" si="211"/>
        <v>7.8670119419118473E-3</v>
      </c>
      <c r="P490">
        <f t="shared" si="212"/>
        <v>4.9179956655781539E-3</v>
      </c>
      <c r="Q490">
        <f t="shared" si="213"/>
        <v>-1.9040122127419352E-2</v>
      </c>
      <c r="R490">
        <f t="shared" si="214"/>
        <v>39.797695561969682</v>
      </c>
      <c r="S490">
        <f t="shared" si="215"/>
        <v>39.9836806451613</v>
      </c>
      <c r="T490">
        <f t="shared" si="216"/>
        <v>7.407192464083221</v>
      </c>
      <c r="U490">
        <f t="shared" si="217"/>
        <v>42.100855390507363</v>
      </c>
      <c r="V490">
        <f t="shared" si="218"/>
        <v>3.1033775196310689</v>
      </c>
      <c r="W490">
        <f t="shared" si="219"/>
        <v>7.3712932690930524</v>
      </c>
      <c r="X490">
        <f t="shared" si="220"/>
        <v>4.3038149444521521</v>
      </c>
      <c r="Y490">
        <f t="shared" si="221"/>
        <v>-15.461219948692584</v>
      </c>
      <c r="Z490">
        <f t="shared" si="222"/>
        <v>-13.599004717969871</v>
      </c>
      <c r="AA490">
        <f t="shared" si="223"/>
        <v>-1.2004288152760394</v>
      </c>
      <c r="AB490">
        <f t="shared" si="224"/>
        <v>-30.279693604065912</v>
      </c>
      <c r="AC490">
        <v>-1.2231482532115E-3</v>
      </c>
      <c r="AD490">
        <v>2.3624070668723299E-2</v>
      </c>
      <c r="AE490">
        <v>2.68014664844199</v>
      </c>
      <c r="AF490">
        <v>3</v>
      </c>
      <c r="AG490">
        <v>0</v>
      </c>
      <c r="AH490">
        <f t="shared" si="225"/>
        <v>1</v>
      </c>
      <c r="AI490">
        <f t="shared" si="226"/>
        <v>0</v>
      </c>
      <c r="AJ490">
        <f t="shared" si="227"/>
        <v>51569.313472008078</v>
      </c>
      <c r="AK490">
        <f t="shared" si="228"/>
        <v>-9.9634338709677403E-2</v>
      </c>
      <c r="AL490">
        <f t="shared" si="229"/>
        <v>-4.8820825967741927E-2</v>
      </c>
      <c r="AM490">
        <f t="shared" si="230"/>
        <v>0.49</v>
      </c>
      <c r="AN490">
        <f t="shared" si="231"/>
        <v>0.39</v>
      </c>
      <c r="AO490">
        <v>5.69</v>
      </c>
      <c r="AP490">
        <v>0.5</v>
      </c>
      <c r="AQ490" t="s">
        <v>196</v>
      </c>
      <c r="AR490">
        <v>1591818281.7451601</v>
      </c>
      <c r="AS490">
        <v>412.18816129032302</v>
      </c>
      <c r="AT490">
        <v>409.99941935483901</v>
      </c>
      <c r="AU490">
        <v>30.476409677419401</v>
      </c>
      <c r="AV490">
        <v>30.283032258064502</v>
      </c>
      <c r="AW490">
        <v>1000.16132258065</v>
      </c>
      <c r="AX490">
        <v>101.732548387097</v>
      </c>
      <c r="AY490">
        <v>9.6294067741935496E-2</v>
      </c>
      <c r="AZ490">
        <v>39.892780645161302</v>
      </c>
      <c r="BA490">
        <v>39.9836806451613</v>
      </c>
      <c r="BB490">
        <v>40.141232258064498</v>
      </c>
      <c r="BC490">
        <v>0</v>
      </c>
      <c r="BD490">
        <v>0</v>
      </c>
      <c r="BE490">
        <v>9998.4996774193605</v>
      </c>
      <c r="BF490">
        <v>-9.9634338709677403E-2</v>
      </c>
      <c r="BG490">
        <v>1.91117E-3</v>
      </c>
      <c r="BH490">
        <v>1591818271.0999999</v>
      </c>
      <c r="BI490" t="s">
        <v>1336</v>
      </c>
      <c r="BJ490">
        <v>79</v>
      </c>
      <c r="BK490">
        <v>-1.978</v>
      </c>
      <c r="BL490">
        <v>0.22900000000000001</v>
      </c>
      <c r="BM490">
        <v>410</v>
      </c>
      <c r="BN490">
        <v>30</v>
      </c>
      <c r="BO490">
        <v>0.46</v>
      </c>
      <c r="BP490">
        <v>0.22</v>
      </c>
      <c r="BQ490">
        <v>1.6736388279268299</v>
      </c>
      <c r="BR490">
        <v>8.1433397670725096</v>
      </c>
      <c r="BS490">
        <v>0.96628564196669997</v>
      </c>
      <c r="BT490">
        <v>0</v>
      </c>
      <c r="BU490">
        <v>0.14842390048780499</v>
      </c>
      <c r="BV490">
        <v>0.72217489588843697</v>
      </c>
      <c r="BW490">
        <v>8.4305548316588694E-2</v>
      </c>
      <c r="BX490">
        <v>0</v>
      </c>
      <c r="BY490">
        <v>0</v>
      </c>
      <c r="BZ490">
        <v>2</v>
      </c>
      <c r="CA490" t="s">
        <v>198</v>
      </c>
      <c r="CB490">
        <v>100</v>
      </c>
      <c r="CC490">
        <v>100</v>
      </c>
      <c r="CD490">
        <v>-1.978</v>
      </c>
      <c r="CE490">
        <v>0.22900000000000001</v>
      </c>
      <c r="CF490">
        <v>2</v>
      </c>
      <c r="CG490">
        <v>1034.48</v>
      </c>
      <c r="CH490">
        <v>643.81200000000001</v>
      </c>
      <c r="CI490">
        <v>42.999699999999997</v>
      </c>
      <c r="CJ490">
        <v>40.647500000000001</v>
      </c>
      <c r="CK490">
        <v>29.9999</v>
      </c>
      <c r="CL490">
        <v>40.230800000000002</v>
      </c>
      <c r="CM490">
        <v>40.290500000000002</v>
      </c>
      <c r="CN490">
        <v>31.494499999999999</v>
      </c>
      <c r="CO490">
        <v>-30</v>
      </c>
      <c r="CP490">
        <v>-30</v>
      </c>
      <c r="CQ490">
        <v>43</v>
      </c>
      <c r="CR490">
        <v>410</v>
      </c>
      <c r="CS490">
        <v>20</v>
      </c>
      <c r="CT490">
        <v>98.282300000000006</v>
      </c>
      <c r="CU490">
        <v>98.737099999999998</v>
      </c>
    </row>
    <row r="491" spans="1:99" x14ac:dyDescent="0.25">
      <c r="A491">
        <v>475</v>
      </c>
      <c r="B491">
        <v>1591818295.0999999</v>
      </c>
      <c r="C491">
        <v>32480.5999999046</v>
      </c>
      <c r="D491" t="s">
        <v>1339</v>
      </c>
      <c r="E491" t="s">
        <v>1340</v>
      </c>
      <c r="F491">
        <v>1591818286.53548</v>
      </c>
      <c r="G491">
        <f t="shared" si="203"/>
        <v>3.7827108120082673E-4</v>
      </c>
      <c r="H491">
        <f t="shared" si="204"/>
        <v>-4.2414816393325037</v>
      </c>
      <c r="I491">
        <f t="shared" si="205"/>
        <v>412.32829032258098</v>
      </c>
      <c r="J491">
        <f t="shared" si="206"/>
        <v>1155.9096112862858</v>
      </c>
      <c r="K491">
        <f t="shared" si="207"/>
        <v>117.70465772348216</v>
      </c>
      <c r="L491">
        <f t="shared" si="208"/>
        <v>41.986812643698791</v>
      </c>
      <c r="M491">
        <f t="shared" si="209"/>
        <v>8.5007403589448666E-3</v>
      </c>
      <c r="N491">
        <f t="shared" si="210"/>
        <v>2.7750526301802823</v>
      </c>
      <c r="O491">
        <f t="shared" si="211"/>
        <v>8.4863001871001084E-3</v>
      </c>
      <c r="P491">
        <f t="shared" si="212"/>
        <v>5.3052329379508541E-3</v>
      </c>
      <c r="Q491">
        <f t="shared" si="213"/>
        <v>-1.7213112426774198E-2</v>
      </c>
      <c r="R491">
        <f t="shared" si="214"/>
        <v>39.798277912854822</v>
      </c>
      <c r="S491">
        <f t="shared" si="215"/>
        <v>39.987580645161302</v>
      </c>
      <c r="T491">
        <f t="shared" si="216"/>
        <v>7.4087360779140967</v>
      </c>
      <c r="U491">
        <f t="shared" si="217"/>
        <v>42.092455836129268</v>
      </c>
      <c r="V491">
        <f t="shared" si="218"/>
        <v>3.1040964057066645</v>
      </c>
      <c r="W491">
        <f t="shared" si="219"/>
        <v>7.3744720854284811</v>
      </c>
      <c r="X491">
        <f t="shared" si="220"/>
        <v>4.3046396722074327</v>
      </c>
      <c r="Y491">
        <f t="shared" si="221"/>
        <v>-16.681754680956459</v>
      </c>
      <c r="Z491">
        <f t="shared" si="222"/>
        <v>-12.976377556021172</v>
      </c>
      <c r="AA491">
        <f t="shared" si="223"/>
        <v>-1.145497747574082</v>
      </c>
      <c r="AB491">
        <f t="shared" si="224"/>
        <v>-30.820843096978486</v>
      </c>
      <c r="AC491">
        <v>-1.2232071793851699E-3</v>
      </c>
      <c r="AD491">
        <v>2.3625208777768799E-2</v>
      </c>
      <c r="AE491">
        <v>2.68022787019527</v>
      </c>
      <c r="AF491">
        <v>4</v>
      </c>
      <c r="AG491">
        <v>0</v>
      </c>
      <c r="AH491">
        <f t="shared" si="225"/>
        <v>1</v>
      </c>
      <c r="AI491">
        <f t="shared" si="226"/>
        <v>0</v>
      </c>
      <c r="AJ491">
        <f t="shared" si="227"/>
        <v>51570.358534015642</v>
      </c>
      <c r="AK491">
        <f t="shared" si="228"/>
        <v>-9.0073848387096797E-2</v>
      </c>
      <c r="AL491">
        <f t="shared" si="229"/>
        <v>-4.4136185709677429E-2</v>
      </c>
      <c r="AM491">
        <f t="shared" si="230"/>
        <v>0.49</v>
      </c>
      <c r="AN491">
        <f t="shared" si="231"/>
        <v>0.39</v>
      </c>
      <c r="AO491">
        <v>5.69</v>
      </c>
      <c r="AP491">
        <v>0.5</v>
      </c>
      <c r="AQ491" t="s">
        <v>196</v>
      </c>
      <c r="AR491">
        <v>1591818286.53548</v>
      </c>
      <c r="AS491">
        <v>412.32829032258098</v>
      </c>
      <c r="AT491">
        <v>410.00364516129002</v>
      </c>
      <c r="AU491">
        <v>30.483541935483899</v>
      </c>
      <c r="AV491">
        <v>30.274867741935498</v>
      </c>
      <c r="AW491">
        <v>1000.0042580645199</v>
      </c>
      <c r="AX491">
        <v>101.732129032258</v>
      </c>
      <c r="AY491">
        <v>9.6471209677419303E-2</v>
      </c>
      <c r="AZ491">
        <v>39.900845161290299</v>
      </c>
      <c r="BA491">
        <v>39.987580645161302</v>
      </c>
      <c r="BB491">
        <v>40.145516129032302</v>
      </c>
      <c r="BC491">
        <v>0</v>
      </c>
      <c r="BD491">
        <v>0</v>
      </c>
      <c r="BE491">
        <v>9999.0225806451599</v>
      </c>
      <c r="BF491">
        <v>-9.0073848387096797E-2</v>
      </c>
      <c r="BG491">
        <v>1.91117E-3</v>
      </c>
      <c r="BH491">
        <v>1591818271.0999999</v>
      </c>
      <c r="BI491" t="s">
        <v>1336</v>
      </c>
      <c r="BJ491">
        <v>79</v>
      </c>
      <c r="BK491">
        <v>-1.978</v>
      </c>
      <c r="BL491">
        <v>0.22900000000000001</v>
      </c>
      <c r="BM491">
        <v>410</v>
      </c>
      <c r="BN491">
        <v>30</v>
      </c>
      <c r="BO491">
        <v>0.46</v>
      </c>
      <c r="BP491">
        <v>0.22</v>
      </c>
      <c r="BQ491">
        <v>2.2191031219512198</v>
      </c>
      <c r="BR491">
        <v>1.6302388850180101</v>
      </c>
      <c r="BS491">
        <v>0.326712882373633</v>
      </c>
      <c r="BT491">
        <v>0</v>
      </c>
      <c r="BU491">
        <v>0.19796099756097599</v>
      </c>
      <c r="BV491">
        <v>0.18394804181190699</v>
      </c>
      <c r="BW491">
        <v>2.98875899668994E-2</v>
      </c>
      <c r="BX491">
        <v>0</v>
      </c>
      <c r="BY491">
        <v>0</v>
      </c>
      <c r="BZ491">
        <v>2</v>
      </c>
      <c r="CA491" t="s">
        <v>198</v>
      </c>
      <c r="CB491">
        <v>100</v>
      </c>
      <c r="CC491">
        <v>100</v>
      </c>
      <c r="CD491">
        <v>-1.978</v>
      </c>
      <c r="CE491">
        <v>0.22900000000000001</v>
      </c>
      <c r="CF491">
        <v>2</v>
      </c>
      <c r="CG491">
        <v>1033.5999999999999</v>
      </c>
      <c r="CH491">
        <v>643.91399999999999</v>
      </c>
      <c r="CI491">
        <v>43.0002</v>
      </c>
      <c r="CJ491">
        <v>40.643500000000003</v>
      </c>
      <c r="CK491">
        <v>30</v>
      </c>
      <c r="CL491">
        <v>40.230600000000003</v>
      </c>
      <c r="CM491">
        <v>40.287100000000002</v>
      </c>
      <c r="CN491">
        <v>31.492799999999999</v>
      </c>
      <c r="CO491">
        <v>-30</v>
      </c>
      <c r="CP491">
        <v>-30</v>
      </c>
      <c r="CQ491">
        <v>43</v>
      </c>
      <c r="CR491">
        <v>410</v>
      </c>
      <c r="CS491">
        <v>20</v>
      </c>
      <c r="CT491">
        <v>98.282899999999998</v>
      </c>
      <c r="CU491">
        <v>98.738299999999995</v>
      </c>
    </row>
    <row r="492" spans="1:99" x14ac:dyDescent="0.25">
      <c r="A492">
        <v>476</v>
      </c>
      <c r="B492">
        <v>1591818300.0999999</v>
      </c>
      <c r="C492">
        <v>32485.5999999046</v>
      </c>
      <c r="D492" t="s">
        <v>1341</v>
      </c>
      <c r="E492" t="s">
        <v>1342</v>
      </c>
      <c r="F492">
        <v>1591818291.4709699</v>
      </c>
      <c r="G492">
        <f t="shared" si="203"/>
        <v>3.8416216563483529E-4</v>
      </c>
      <c r="H492">
        <f t="shared" si="204"/>
        <v>-4.2519405956841627</v>
      </c>
      <c r="I492">
        <f t="shared" si="205"/>
        <v>412.33319354838699</v>
      </c>
      <c r="J492">
        <f t="shared" si="206"/>
        <v>1146.1952260580833</v>
      </c>
      <c r="K492">
        <f t="shared" si="207"/>
        <v>116.71555445298752</v>
      </c>
      <c r="L492">
        <f t="shared" si="208"/>
        <v>41.987347539285807</v>
      </c>
      <c r="M492">
        <f t="shared" si="209"/>
        <v>8.6303391040398539E-3</v>
      </c>
      <c r="N492">
        <f t="shared" si="210"/>
        <v>2.7748795667408039</v>
      </c>
      <c r="O492">
        <f t="shared" si="211"/>
        <v>8.6154547678984634E-3</v>
      </c>
      <c r="P492">
        <f t="shared" si="212"/>
        <v>5.3859943615385333E-3</v>
      </c>
      <c r="Q492">
        <f t="shared" si="213"/>
        <v>-1.745637594580645E-2</v>
      </c>
      <c r="R492">
        <f t="shared" si="214"/>
        <v>39.804723781770981</v>
      </c>
      <c r="S492">
        <f t="shared" si="215"/>
        <v>39.9899548387097</v>
      </c>
      <c r="T492">
        <f t="shared" si="216"/>
        <v>7.4096759164921391</v>
      </c>
      <c r="U492">
        <f t="shared" si="217"/>
        <v>42.066775506955196</v>
      </c>
      <c r="V492">
        <f t="shared" si="218"/>
        <v>3.1035376664132004</v>
      </c>
      <c r="W492">
        <f t="shared" si="219"/>
        <v>7.3776457287534924</v>
      </c>
      <c r="X492">
        <f t="shared" si="220"/>
        <v>4.3061382500789387</v>
      </c>
      <c r="Y492">
        <f t="shared" si="221"/>
        <v>-16.941551504496235</v>
      </c>
      <c r="Z492">
        <f t="shared" si="222"/>
        <v>-12.126712873171938</v>
      </c>
      <c r="AA492">
        <f t="shared" si="223"/>
        <v>-1.0706133177030399</v>
      </c>
      <c r="AB492">
        <f t="shared" si="224"/>
        <v>-30.156334071317019</v>
      </c>
      <c r="AC492">
        <v>-1.22308830967501E-3</v>
      </c>
      <c r="AD492">
        <v>2.3622912910178099E-2</v>
      </c>
      <c r="AE492">
        <v>2.68006402170476</v>
      </c>
      <c r="AF492">
        <v>5</v>
      </c>
      <c r="AG492">
        <v>0</v>
      </c>
      <c r="AH492">
        <f t="shared" si="225"/>
        <v>1</v>
      </c>
      <c r="AI492">
        <f t="shared" si="226"/>
        <v>0</v>
      </c>
      <c r="AJ492">
        <f t="shared" si="227"/>
        <v>51564.214634194926</v>
      </c>
      <c r="AK492">
        <f t="shared" si="228"/>
        <v>-9.1346812903225799E-2</v>
      </c>
      <c r="AL492">
        <f t="shared" si="229"/>
        <v>-4.4759938322580642E-2</v>
      </c>
      <c r="AM492">
        <f t="shared" si="230"/>
        <v>0.49</v>
      </c>
      <c r="AN492">
        <f t="shared" si="231"/>
        <v>0.39</v>
      </c>
      <c r="AO492">
        <v>5.69</v>
      </c>
      <c r="AP492">
        <v>0.5</v>
      </c>
      <c r="AQ492" t="s">
        <v>196</v>
      </c>
      <c r="AR492">
        <v>1591818291.4709699</v>
      </c>
      <c r="AS492">
        <v>412.33319354838699</v>
      </c>
      <c r="AT492">
        <v>410.00390322580603</v>
      </c>
      <c r="AU492">
        <v>30.4780290322581</v>
      </c>
      <c r="AV492">
        <v>30.266096774193599</v>
      </c>
      <c r="AW492">
        <v>999.97109677419303</v>
      </c>
      <c r="AX492">
        <v>101.73161290322599</v>
      </c>
      <c r="AY492">
        <v>9.7073693548387102E-2</v>
      </c>
      <c r="AZ492">
        <v>39.908893548387098</v>
      </c>
      <c r="BA492">
        <v>39.9899548387097</v>
      </c>
      <c r="BB492">
        <v>40.145409677419401</v>
      </c>
      <c r="BC492">
        <v>0</v>
      </c>
      <c r="BD492">
        <v>0</v>
      </c>
      <c r="BE492">
        <v>9998.1016129032305</v>
      </c>
      <c r="BF492">
        <v>-9.1346812903225799E-2</v>
      </c>
      <c r="BG492">
        <v>1.91117E-3</v>
      </c>
      <c r="BH492">
        <v>1591818271.0999999</v>
      </c>
      <c r="BI492" t="s">
        <v>1336</v>
      </c>
      <c r="BJ492">
        <v>79</v>
      </c>
      <c r="BK492">
        <v>-1.978</v>
      </c>
      <c r="BL492">
        <v>0.22900000000000001</v>
      </c>
      <c r="BM492">
        <v>410</v>
      </c>
      <c r="BN492">
        <v>30</v>
      </c>
      <c r="BO492">
        <v>0.46</v>
      </c>
      <c r="BP492">
        <v>0.22</v>
      </c>
      <c r="BQ492">
        <v>2.33108390243902</v>
      </c>
      <c r="BR492">
        <v>5.6954216027937397E-2</v>
      </c>
      <c r="BS492">
        <v>2.0716049378299399E-2</v>
      </c>
      <c r="BT492">
        <v>1</v>
      </c>
      <c r="BU492">
        <v>0.210435097560976</v>
      </c>
      <c r="BV492">
        <v>4.2709526132407798E-2</v>
      </c>
      <c r="BW492">
        <v>4.3217759775626896E-3</v>
      </c>
      <c r="BX492">
        <v>1</v>
      </c>
      <c r="BY492">
        <v>2</v>
      </c>
      <c r="BZ492">
        <v>2</v>
      </c>
      <c r="CA492" t="s">
        <v>289</v>
      </c>
      <c r="CB492">
        <v>100</v>
      </c>
      <c r="CC492">
        <v>100</v>
      </c>
      <c r="CD492">
        <v>-1.978</v>
      </c>
      <c r="CE492">
        <v>0.22900000000000001</v>
      </c>
      <c r="CF492">
        <v>2</v>
      </c>
      <c r="CG492">
        <v>1032.99</v>
      </c>
      <c r="CH492">
        <v>643.89099999999996</v>
      </c>
      <c r="CI492">
        <v>43</v>
      </c>
      <c r="CJ492">
        <v>40.643500000000003</v>
      </c>
      <c r="CK492">
        <v>30</v>
      </c>
      <c r="CL492">
        <v>40.226599999999998</v>
      </c>
      <c r="CM492">
        <v>40.287100000000002</v>
      </c>
      <c r="CN492">
        <v>31.492899999999999</v>
      </c>
      <c r="CO492">
        <v>-30</v>
      </c>
      <c r="CP492">
        <v>-30</v>
      </c>
      <c r="CQ492">
        <v>43</v>
      </c>
      <c r="CR492">
        <v>410</v>
      </c>
      <c r="CS492">
        <v>20</v>
      </c>
      <c r="CT492">
        <v>98.283500000000004</v>
      </c>
      <c r="CU492">
        <v>98.741100000000003</v>
      </c>
    </row>
    <row r="493" spans="1:99" x14ac:dyDescent="0.25">
      <c r="A493">
        <v>477</v>
      </c>
      <c r="B493">
        <v>1591818305.0999999</v>
      </c>
      <c r="C493">
        <v>32490.5999999046</v>
      </c>
      <c r="D493" t="s">
        <v>1343</v>
      </c>
      <c r="E493" t="s">
        <v>1344</v>
      </c>
      <c r="F493">
        <v>1591818296.4709699</v>
      </c>
      <c r="G493">
        <f t="shared" si="203"/>
        <v>3.9127707262501406E-4</v>
      </c>
      <c r="H493">
        <f t="shared" si="204"/>
        <v>-4.269174302077178</v>
      </c>
      <c r="I493">
        <f t="shared" si="205"/>
        <v>412.341580645161</v>
      </c>
      <c r="J493">
        <f t="shared" si="206"/>
        <v>1135.4234030105501</v>
      </c>
      <c r="K493">
        <f t="shared" si="207"/>
        <v>115.61858756029964</v>
      </c>
      <c r="L493">
        <f t="shared" si="208"/>
        <v>41.988170245713981</v>
      </c>
      <c r="M493">
        <f t="shared" si="209"/>
        <v>8.7898204362592859E-3</v>
      </c>
      <c r="N493">
        <f t="shared" si="210"/>
        <v>2.7740152097318802</v>
      </c>
      <c r="O493">
        <f t="shared" si="211"/>
        <v>8.7743766474554907E-3</v>
      </c>
      <c r="P493">
        <f t="shared" si="212"/>
        <v>5.485370677890903E-3</v>
      </c>
      <c r="Q493">
        <f t="shared" si="213"/>
        <v>-1.6860174151935477E-2</v>
      </c>
      <c r="R493">
        <f t="shared" si="214"/>
        <v>39.809409026508121</v>
      </c>
      <c r="S493">
        <f t="shared" si="215"/>
        <v>39.989332258064501</v>
      </c>
      <c r="T493">
        <f t="shared" si="216"/>
        <v>7.4094294542606747</v>
      </c>
      <c r="U493">
        <f t="shared" si="217"/>
        <v>42.044042447245076</v>
      </c>
      <c r="V493">
        <f t="shared" si="218"/>
        <v>3.1029614963937524</v>
      </c>
      <c r="W493">
        <f t="shared" si="219"/>
        <v>7.380264398427447</v>
      </c>
      <c r="X493">
        <f t="shared" si="220"/>
        <v>4.3064679578669223</v>
      </c>
      <c r="Y493">
        <f t="shared" si="221"/>
        <v>-17.255318902763118</v>
      </c>
      <c r="Z493">
        <f t="shared" si="222"/>
        <v>-11.036989849445188</v>
      </c>
      <c r="AA493">
        <f t="shared" si="223"/>
        <v>-0.9747382590605399</v>
      </c>
      <c r="AB493">
        <f t="shared" si="224"/>
        <v>-29.283907185420784</v>
      </c>
      <c r="AC493">
        <v>-1.2224947301710601E-3</v>
      </c>
      <c r="AD493">
        <v>2.3611448425712001E-2</v>
      </c>
      <c r="AE493">
        <v>2.6792456798230702</v>
      </c>
      <c r="AF493">
        <v>2</v>
      </c>
      <c r="AG493">
        <v>0</v>
      </c>
      <c r="AH493">
        <f t="shared" si="225"/>
        <v>1</v>
      </c>
      <c r="AI493">
        <f t="shared" si="226"/>
        <v>0</v>
      </c>
      <c r="AJ493">
        <f t="shared" si="227"/>
        <v>51539.104448643098</v>
      </c>
      <c r="AK493">
        <f t="shared" si="228"/>
        <v>-8.8226970967741902E-2</v>
      </c>
      <c r="AL493">
        <f t="shared" si="229"/>
        <v>-4.3231215774193532E-2</v>
      </c>
      <c r="AM493">
        <f t="shared" si="230"/>
        <v>0.49</v>
      </c>
      <c r="AN493">
        <f t="shared" si="231"/>
        <v>0.39</v>
      </c>
      <c r="AO493">
        <v>5.69</v>
      </c>
      <c r="AP493">
        <v>0.5</v>
      </c>
      <c r="AQ493" t="s">
        <v>196</v>
      </c>
      <c r="AR493">
        <v>1591818296.4709699</v>
      </c>
      <c r="AS493">
        <v>412.341580645161</v>
      </c>
      <c r="AT493">
        <v>410.004161290323</v>
      </c>
      <c r="AU493">
        <v>30.4723935483871</v>
      </c>
      <c r="AV493">
        <v>30.256535483871001</v>
      </c>
      <c r="AW493">
        <v>999.973677419355</v>
      </c>
      <c r="AX493">
        <v>101.731032258064</v>
      </c>
      <c r="AY493">
        <v>9.7578332258064504E-2</v>
      </c>
      <c r="AZ493">
        <v>39.915532258064502</v>
      </c>
      <c r="BA493">
        <v>39.989332258064501</v>
      </c>
      <c r="BB493">
        <v>40.146512903225798</v>
      </c>
      <c r="BC493">
        <v>0</v>
      </c>
      <c r="BD493">
        <v>0</v>
      </c>
      <c r="BE493">
        <v>9993.3064516128998</v>
      </c>
      <c r="BF493">
        <v>-8.8226970967741902E-2</v>
      </c>
      <c r="BG493">
        <v>1.91117E-3</v>
      </c>
      <c r="BH493">
        <v>1591818271.0999999</v>
      </c>
      <c r="BI493" t="s">
        <v>1336</v>
      </c>
      <c r="BJ493">
        <v>79</v>
      </c>
      <c r="BK493">
        <v>-1.978</v>
      </c>
      <c r="BL493">
        <v>0.22900000000000001</v>
      </c>
      <c r="BM493">
        <v>410</v>
      </c>
      <c r="BN493">
        <v>30</v>
      </c>
      <c r="BO493">
        <v>0.46</v>
      </c>
      <c r="BP493">
        <v>0.22</v>
      </c>
      <c r="BQ493">
        <v>2.3312180487804901</v>
      </c>
      <c r="BR493">
        <v>0.13037519163758299</v>
      </c>
      <c r="BS493">
        <v>2.0213362667776999E-2</v>
      </c>
      <c r="BT493">
        <v>0</v>
      </c>
      <c r="BU493">
        <v>0.213945756097561</v>
      </c>
      <c r="BV493">
        <v>4.8176404181197299E-2</v>
      </c>
      <c r="BW493">
        <v>4.8207415115311203E-3</v>
      </c>
      <c r="BX493">
        <v>1</v>
      </c>
      <c r="BY493">
        <v>1</v>
      </c>
      <c r="BZ493">
        <v>2</v>
      </c>
      <c r="CA493" t="s">
        <v>203</v>
      </c>
      <c r="CB493">
        <v>100</v>
      </c>
      <c r="CC493">
        <v>100</v>
      </c>
      <c r="CD493">
        <v>-1.978</v>
      </c>
      <c r="CE493">
        <v>0.22900000000000001</v>
      </c>
      <c r="CF493">
        <v>2</v>
      </c>
      <c r="CG493">
        <v>1035.5899999999999</v>
      </c>
      <c r="CH493">
        <v>644.32000000000005</v>
      </c>
      <c r="CI493">
        <v>43.000100000000003</v>
      </c>
      <c r="CJ493">
        <v>40.642699999999998</v>
      </c>
      <c r="CK493">
        <v>29.9999</v>
      </c>
      <c r="CL493">
        <v>40.226599999999998</v>
      </c>
      <c r="CM493">
        <v>40.287100000000002</v>
      </c>
      <c r="CN493">
        <v>31.493300000000001</v>
      </c>
      <c r="CO493">
        <v>-30</v>
      </c>
      <c r="CP493">
        <v>-30</v>
      </c>
      <c r="CQ493">
        <v>43</v>
      </c>
      <c r="CR493">
        <v>410</v>
      </c>
      <c r="CS493">
        <v>20</v>
      </c>
      <c r="CT493">
        <v>98.285300000000007</v>
      </c>
      <c r="CU493">
        <v>98.740499999999997</v>
      </c>
    </row>
    <row r="494" spans="1:99" x14ac:dyDescent="0.25">
      <c r="A494">
        <v>478</v>
      </c>
      <c r="B494">
        <v>1591818310.0999999</v>
      </c>
      <c r="C494">
        <v>32495.5999999046</v>
      </c>
      <c r="D494" t="s">
        <v>1345</v>
      </c>
      <c r="E494" t="s">
        <v>1346</v>
      </c>
      <c r="F494">
        <v>1591818301.4709699</v>
      </c>
      <c r="G494">
        <f t="shared" si="203"/>
        <v>3.9684907341438699E-4</v>
      </c>
      <c r="H494">
        <f t="shared" si="204"/>
        <v>-4.3089751299270809</v>
      </c>
      <c r="I494">
        <f t="shared" si="205"/>
        <v>412.35264516129001</v>
      </c>
      <c r="J494">
        <f t="shared" si="206"/>
        <v>1131.8107870845952</v>
      </c>
      <c r="K494">
        <f t="shared" si="207"/>
        <v>115.2513255428694</v>
      </c>
      <c r="L494">
        <f t="shared" si="208"/>
        <v>41.989517583909574</v>
      </c>
      <c r="M494">
        <f t="shared" si="209"/>
        <v>8.9149109867689477E-3</v>
      </c>
      <c r="N494">
        <f t="shared" si="210"/>
        <v>2.7751919530350495</v>
      </c>
      <c r="O494">
        <f t="shared" si="211"/>
        <v>8.8990316518353079E-3</v>
      </c>
      <c r="P494">
        <f t="shared" si="212"/>
        <v>5.5633190912031949E-3</v>
      </c>
      <c r="Q494">
        <f t="shared" si="213"/>
        <v>-1.6977856614193553E-2</v>
      </c>
      <c r="R494">
        <f t="shared" si="214"/>
        <v>39.813734496635668</v>
      </c>
      <c r="S494">
        <f t="shared" si="215"/>
        <v>39.988006451612897</v>
      </c>
      <c r="T494">
        <f t="shared" si="216"/>
        <v>7.408904628315681</v>
      </c>
      <c r="U494">
        <f t="shared" si="217"/>
        <v>42.021269091321287</v>
      </c>
      <c r="V494">
        <f t="shared" si="218"/>
        <v>3.1022413478062729</v>
      </c>
      <c r="W494">
        <f t="shared" si="219"/>
        <v>7.3825503486447142</v>
      </c>
      <c r="X494">
        <f t="shared" si="220"/>
        <v>4.3066632805094081</v>
      </c>
      <c r="Y494">
        <f t="shared" si="221"/>
        <v>-17.501044137574468</v>
      </c>
      <c r="Z494">
        <f t="shared" si="222"/>
        <v>-9.9765013133313492</v>
      </c>
      <c r="AA494">
        <f t="shared" si="223"/>
        <v>-0.88072584905065432</v>
      </c>
      <c r="AB494">
        <f t="shared" si="224"/>
        <v>-28.375249156570668</v>
      </c>
      <c r="AC494">
        <v>-1.2233028794814999E-3</v>
      </c>
      <c r="AD494">
        <v>2.3627057143928001E-2</v>
      </c>
      <c r="AE494">
        <v>2.6803597742424801</v>
      </c>
      <c r="AF494">
        <v>5</v>
      </c>
      <c r="AG494">
        <v>1</v>
      </c>
      <c r="AH494">
        <f t="shared" si="225"/>
        <v>1</v>
      </c>
      <c r="AI494">
        <f t="shared" si="226"/>
        <v>0</v>
      </c>
      <c r="AJ494">
        <f t="shared" si="227"/>
        <v>51570.83281324296</v>
      </c>
      <c r="AK494">
        <f t="shared" si="228"/>
        <v>-8.8842787096774206E-2</v>
      </c>
      <c r="AL494">
        <f t="shared" si="229"/>
        <v>-4.3532965677419364E-2</v>
      </c>
      <c r="AM494">
        <f t="shared" si="230"/>
        <v>0.49</v>
      </c>
      <c r="AN494">
        <f t="shared" si="231"/>
        <v>0.39</v>
      </c>
      <c r="AO494">
        <v>5.69</v>
      </c>
      <c r="AP494">
        <v>0.5</v>
      </c>
      <c r="AQ494" t="s">
        <v>196</v>
      </c>
      <c r="AR494">
        <v>1591818301.4709699</v>
      </c>
      <c r="AS494">
        <v>412.35264516129001</v>
      </c>
      <c r="AT494">
        <v>409.99390322580598</v>
      </c>
      <c r="AU494">
        <v>30.465161290322602</v>
      </c>
      <c r="AV494">
        <v>30.2462290322581</v>
      </c>
      <c r="AW494">
        <v>999.97996774193496</v>
      </c>
      <c r="AX494">
        <v>101.731161290323</v>
      </c>
      <c r="AY494">
        <v>9.7984409677419407E-2</v>
      </c>
      <c r="AZ494">
        <v>39.921325806451598</v>
      </c>
      <c r="BA494">
        <v>39.988006451612897</v>
      </c>
      <c r="BB494">
        <v>40.147587096774203</v>
      </c>
      <c r="BC494">
        <v>0</v>
      </c>
      <c r="BD494">
        <v>0</v>
      </c>
      <c r="BE494">
        <v>9999.9</v>
      </c>
      <c r="BF494">
        <v>-8.8842787096774206E-2</v>
      </c>
      <c r="BG494">
        <v>1.91117E-3</v>
      </c>
      <c r="BH494">
        <v>1591818271.0999999</v>
      </c>
      <c r="BI494" t="s">
        <v>1336</v>
      </c>
      <c r="BJ494">
        <v>79</v>
      </c>
      <c r="BK494">
        <v>-1.978</v>
      </c>
      <c r="BL494">
        <v>0.22900000000000001</v>
      </c>
      <c r="BM494">
        <v>410</v>
      </c>
      <c r="BN494">
        <v>30</v>
      </c>
      <c r="BO494">
        <v>0.46</v>
      </c>
      <c r="BP494">
        <v>0.22</v>
      </c>
      <c r="BQ494">
        <v>2.35005073170732</v>
      </c>
      <c r="BR494">
        <v>0.24161184668985999</v>
      </c>
      <c r="BS494">
        <v>3.1379071819368602E-2</v>
      </c>
      <c r="BT494">
        <v>0</v>
      </c>
      <c r="BU494">
        <v>0.21733609756097599</v>
      </c>
      <c r="BV494">
        <v>3.6450041811840903E-2</v>
      </c>
      <c r="BW494">
        <v>3.7516105276877401E-3</v>
      </c>
      <c r="BX494">
        <v>1</v>
      </c>
      <c r="BY494">
        <v>1</v>
      </c>
      <c r="BZ494">
        <v>2</v>
      </c>
      <c r="CA494" t="s">
        <v>203</v>
      </c>
      <c r="CB494">
        <v>100</v>
      </c>
      <c r="CC494">
        <v>100</v>
      </c>
      <c r="CD494">
        <v>-1.978</v>
      </c>
      <c r="CE494">
        <v>0.22900000000000001</v>
      </c>
      <c r="CF494">
        <v>2</v>
      </c>
      <c r="CG494">
        <v>1033.27</v>
      </c>
      <c r="CH494">
        <v>644.08299999999997</v>
      </c>
      <c r="CI494">
        <v>43.000100000000003</v>
      </c>
      <c r="CJ494">
        <v>40.639400000000002</v>
      </c>
      <c r="CK494">
        <v>30</v>
      </c>
      <c r="CL494">
        <v>40.2258</v>
      </c>
      <c r="CM494">
        <v>40.2836</v>
      </c>
      <c r="CN494">
        <v>31.494499999999999</v>
      </c>
      <c r="CO494">
        <v>-30</v>
      </c>
      <c r="CP494">
        <v>-30</v>
      </c>
      <c r="CQ494">
        <v>43</v>
      </c>
      <c r="CR494">
        <v>410</v>
      </c>
      <c r="CS494">
        <v>20</v>
      </c>
      <c r="CT494">
        <v>98.285799999999995</v>
      </c>
      <c r="CU494">
        <v>98.742199999999997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1"/>
  <sheetViews>
    <sheetView tabSelected="1" workbookViewId="0">
      <selection activeCell="F22" sqref="F2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214</v>
      </c>
      <c r="B14" t="s">
        <v>215</v>
      </c>
    </row>
    <row r="15" spans="1:2" x14ac:dyDescent="0.25">
      <c r="A15" t="s">
        <v>229</v>
      </c>
      <c r="B15" t="s">
        <v>230</v>
      </c>
    </row>
    <row r="16" spans="1:2" x14ac:dyDescent="0.25">
      <c r="A16" t="s">
        <v>244</v>
      </c>
      <c r="B16" t="s">
        <v>245</v>
      </c>
    </row>
    <row r="17" spans="1:2" x14ac:dyDescent="0.25">
      <c r="A17" t="s">
        <v>259</v>
      </c>
      <c r="B17" t="s">
        <v>260</v>
      </c>
    </row>
    <row r="18" spans="1:2" x14ac:dyDescent="0.25">
      <c r="A18" t="s">
        <v>274</v>
      </c>
      <c r="B18" t="s">
        <v>275</v>
      </c>
    </row>
    <row r="19" spans="1:2" x14ac:dyDescent="0.25">
      <c r="A19" t="s">
        <v>290</v>
      </c>
      <c r="B19" t="s">
        <v>291</v>
      </c>
    </row>
    <row r="20" spans="1:2" x14ac:dyDescent="0.25">
      <c r="A20" t="s">
        <v>305</v>
      </c>
      <c r="B20" t="s">
        <v>306</v>
      </c>
    </row>
    <row r="21" spans="1:2" x14ac:dyDescent="0.25">
      <c r="A21" t="s">
        <v>320</v>
      </c>
      <c r="B21" t="s">
        <v>321</v>
      </c>
    </row>
    <row r="22" spans="1:2" x14ac:dyDescent="0.25">
      <c r="A22" t="s">
        <v>335</v>
      </c>
      <c r="B22" t="s">
        <v>336</v>
      </c>
    </row>
    <row r="23" spans="1:2" x14ac:dyDescent="0.25">
      <c r="A23" t="s">
        <v>350</v>
      </c>
      <c r="B23" t="s">
        <v>351</v>
      </c>
    </row>
    <row r="24" spans="1:2" x14ac:dyDescent="0.25">
      <c r="A24" t="s">
        <v>365</v>
      </c>
      <c r="B24" t="s">
        <v>366</v>
      </c>
    </row>
    <row r="25" spans="1:2" x14ac:dyDescent="0.25">
      <c r="A25" t="s">
        <v>380</v>
      </c>
      <c r="B25" t="s">
        <v>381</v>
      </c>
    </row>
    <row r="26" spans="1:2" x14ac:dyDescent="0.25">
      <c r="A26" t="s">
        <v>395</v>
      </c>
      <c r="B26" t="s">
        <v>396</v>
      </c>
    </row>
    <row r="27" spans="1:2" x14ac:dyDescent="0.25">
      <c r="A27" t="s">
        <v>410</v>
      </c>
      <c r="B27" t="s">
        <v>411</v>
      </c>
    </row>
    <row r="28" spans="1:2" x14ac:dyDescent="0.25">
      <c r="A28" t="s">
        <v>430</v>
      </c>
      <c r="B28" t="s">
        <v>396</v>
      </c>
    </row>
    <row r="29" spans="1:2" x14ac:dyDescent="0.25">
      <c r="A29" t="s">
        <v>444</v>
      </c>
      <c r="B29" t="s">
        <v>291</v>
      </c>
    </row>
    <row r="30" spans="1:2" x14ac:dyDescent="0.25">
      <c r="A30" t="s">
        <v>458</v>
      </c>
      <c r="B30" t="s">
        <v>459</v>
      </c>
    </row>
    <row r="31" spans="1:2" x14ac:dyDescent="0.25">
      <c r="A31" t="s">
        <v>473</v>
      </c>
      <c r="B31" t="s">
        <v>336</v>
      </c>
    </row>
    <row r="32" spans="1:2" x14ac:dyDescent="0.25">
      <c r="A32" t="s">
        <v>487</v>
      </c>
      <c r="B32" t="s">
        <v>488</v>
      </c>
    </row>
    <row r="33" spans="1:2" x14ac:dyDescent="0.25">
      <c r="A33" t="s">
        <v>502</v>
      </c>
      <c r="B33" t="s">
        <v>503</v>
      </c>
    </row>
    <row r="34" spans="1:2" x14ac:dyDescent="0.25">
      <c r="A34" t="s">
        <v>517</v>
      </c>
      <c r="B34" t="s">
        <v>518</v>
      </c>
    </row>
    <row r="35" spans="1:2" x14ac:dyDescent="0.25">
      <c r="A35" t="s">
        <v>532</v>
      </c>
      <c r="B35" t="s">
        <v>366</v>
      </c>
    </row>
    <row r="36" spans="1:2" x14ac:dyDescent="0.25">
      <c r="A36" t="s">
        <v>546</v>
      </c>
      <c r="B36" t="s">
        <v>547</v>
      </c>
    </row>
    <row r="37" spans="1:2" x14ac:dyDescent="0.25">
      <c r="A37" t="s">
        <v>561</v>
      </c>
      <c r="B37" t="s">
        <v>321</v>
      </c>
    </row>
    <row r="38" spans="1:2" x14ac:dyDescent="0.25">
      <c r="A38" t="s">
        <v>575</v>
      </c>
      <c r="B38" t="s">
        <v>547</v>
      </c>
    </row>
    <row r="39" spans="1:2" x14ac:dyDescent="0.25">
      <c r="A39" t="s">
        <v>589</v>
      </c>
      <c r="B39" t="s">
        <v>590</v>
      </c>
    </row>
    <row r="40" spans="1:2" x14ac:dyDescent="0.25">
      <c r="A40" t="s">
        <v>604</v>
      </c>
      <c r="B40" t="s">
        <v>245</v>
      </c>
    </row>
    <row r="41" spans="1:2" x14ac:dyDescent="0.25">
      <c r="A41" t="s">
        <v>618</v>
      </c>
      <c r="B41" t="s">
        <v>230</v>
      </c>
    </row>
    <row r="42" spans="1:2" x14ac:dyDescent="0.25">
      <c r="A42" t="s">
        <v>631</v>
      </c>
      <c r="B42" t="s">
        <v>632</v>
      </c>
    </row>
    <row r="43" spans="1:2" x14ac:dyDescent="0.25">
      <c r="A43" t="s">
        <v>646</v>
      </c>
      <c r="B43" t="s">
        <v>647</v>
      </c>
    </row>
    <row r="44" spans="1:2" x14ac:dyDescent="0.25">
      <c r="A44" t="s">
        <v>661</v>
      </c>
      <c r="B44" t="s">
        <v>662</v>
      </c>
    </row>
    <row r="45" spans="1:2" x14ac:dyDescent="0.25">
      <c r="A45" t="s">
        <v>676</v>
      </c>
      <c r="B45" t="s">
        <v>632</v>
      </c>
    </row>
    <row r="46" spans="1:2" x14ac:dyDescent="0.25">
      <c r="A46" t="s">
        <v>690</v>
      </c>
      <c r="B46" t="s">
        <v>366</v>
      </c>
    </row>
    <row r="47" spans="1:2" x14ac:dyDescent="0.25">
      <c r="A47" t="s">
        <v>704</v>
      </c>
      <c r="B47" t="s">
        <v>705</v>
      </c>
    </row>
    <row r="48" spans="1:2" x14ac:dyDescent="0.25">
      <c r="A48" t="s">
        <v>719</v>
      </c>
      <c r="B48" t="s">
        <v>720</v>
      </c>
    </row>
    <row r="49" spans="1:2" x14ac:dyDescent="0.25">
      <c r="A49" t="s">
        <v>734</v>
      </c>
      <c r="B49" t="s">
        <v>351</v>
      </c>
    </row>
    <row r="50" spans="1:2" x14ac:dyDescent="0.25">
      <c r="A50" t="s">
        <v>748</v>
      </c>
      <c r="B50" t="s">
        <v>749</v>
      </c>
    </row>
    <row r="51" spans="1:2" x14ac:dyDescent="0.25">
      <c r="A51" t="s">
        <v>763</v>
      </c>
      <c r="B51" t="s">
        <v>764</v>
      </c>
    </row>
    <row r="52" spans="1:2" x14ac:dyDescent="0.25">
      <c r="A52" t="s">
        <v>778</v>
      </c>
      <c r="B52" t="s">
        <v>779</v>
      </c>
    </row>
    <row r="53" spans="1:2" x14ac:dyDescent="0.25">
      <c r="A53" t="s">
        <v>793</v>
      </c>
      <c r="B53" t="s">
        <v>396</v>
      </c>
    </row>
    <row r="54" spans="1:2" x14ac:dyDescent="0.25">
      <c r="A54" t="s">
        <v>807</v>
      </c>
      <c r="B54" t="s">
        <v>488</v>
      </c>
    </row>
    <row r="55" spans="1:2" x14ac:dyDescent="0.25">
      <c r="A55" t="s">
        <v>821</v>
      </c>
      <c r="B55" t="s">
        <v>590</v>
      </c>
    </row>
    <row r="56" spans="1:2" x14ac:dyDescent="0.25">
      <c r="A56" t="s">
        <v>835</v>
      </c>
      <c r="B56" t="s">
        <v>836</v>
      </c>
    </row>
    <row r="57" spans="1:2" x14ac:dyDescent="0.25">
      <c r="A57" t="s">
        <v>850</v>
      </c>
      <c r="B57" t="s">
        <v>245</v>
      </c>
    </row>
    <row r="58" spans="1:2" x14ac:dyDescent="0.25">
      <c r="A58" t="s">
        <v>864</v>
      </c>
      <c r="B58" t="s">
        <v>411</v>
      </c>
    </row>
    <row r="59" spans="1:2" x14ac:dyDescent="0.25">
      <c r="A59" t="s">
        <v>878</v>
      </c>
      <c r="B59" t="s">
        <v>879</v>
      </c>
    </row>
    <row r="60" spans="1:2" x14ac:dyDescent="0.25">
      <c r="A60" t="s">
        <v>893</v>
      </c>
      <c r="B60" t="s">
        <v>779</v>
      </c>
    </row>
    <row r="61" spans="1:2" x14ac:dyDescent="0.25">
      <c r="A61" t="s">
        <v>907</v>
      </c>
      <c r="B61" t="s">
        <v>908</v>
      </c>
    </row>
    <row r="62" spans="1:2" x14ac:dyDescent="0.25">
      <c r="A62" t="s">
        <v>922</v>
      </c>
      <c r="B62" t="s">
        <v>245</v>
      </c>
    </row>
    <row r="63" spans="1:2" x14ac:dyDescent="0.25">
      <c r="A63" t="s">
        <v>936</v>
      </c>
      <c r="B63" t="s">
        <v>230</v>
      </c>
    </row>
    <row r="64" spans="1:2" x14ac:dyDescent="0.25">
      <c r="A64" t="s">
        <v>950</v>
      </c>
      <c r="B64" t="s">
        <v>908</v>
      </c>
    </row>
    <row r="65" spans="1:2" x14ac:dyDescent="0.25">
      <c r="A65" t="s">
        <v>964</v>
      </c>
      <c r="B65" t="s">
        <v>705</v>
      </c>
    </row>
    <row r="66" spans="1:2" x14ac:dyDescent="0.25">
      <c r="A66" t="s">
        <v>978</v>
      </c>
      <c r="B66" t="s">
        <v>836</v>
      </c>
    </row>
    <row r="67" spans="1:2" x14ac:dyDescent="0.25">
      <c r="A67" t="s">
        <v>992</v>
      </c>
      <c r="B67" t="s">
        <v>518</v>
      </c>
    </row>
    <row r="68" spans="1:2" x14ac:dyDescent="0.25">
      <c r="A68" t="s">
        <v>1006</v>
      </c>
      <c r="B68" t="s">
        <v>291</v>
      </c>
    </row>
    <row r="69" spans="1:2" x14ac:dyDescent="0.25">
      <c r="A69" t="s">
        <v>1020</v>
      </c>
      <c r="B69" t="s">
        <v>764</v>
      </c>
    </row>
    <row r="70" spans="1:2" x14ac:dyDescent="0.25">
      <c r="A70" t="s">
        <v>1034</v>
      </c>
      <c r="B70" t="s">
        <v>547</v>
      </c>
    </row>
    <row r="71" spans="1:2" x14ac:dyDescent="0.25">
      <c r="A71" t="s">
        <v>1048</v>
      </c>
      <c r="B71" t="s">
        <v>321</v>
      </c>
    </row>
    <row r="72" spans="1:2" x14ac:dyDescent="0.25">
      <c r="A72" t="s">
        <v>1062</v>
      </c>
      <c r="B72" t="s">
        <v>230</v>
      </c>
    </row>
    <row r="73" spans="1:2" x14ac:dyDescent="0.25">
      <c r="A73" t="s">
        <v>1076</v>
      </c>
      <c r="B73" t="s">
        <v>215</v>
      </c>
    </row>
    <row r="74" spans="1:2" x14ac:dyDescent="0.25">
      <c r="A74" t="s">
        <v>1090</v>
      </c>
      <c r="B74" t="s">
        <v>662</v>
      </c>
    </row>
    <row r="75" spans="1:2" x14ac:dyDescent="0.25">
      <c r="A75" t="s">
        <v>1104</v>
      </c>
      <c r="B75" t="s">
        <v>351</v>
      </c>
    </row>
    <row r="76" spans="1:2" x14ac:dyDescent="0.25">
      <c r="A76" t="s">
        <v>1118</v>
      </c>
      <c r="B76" t="s">
        <v>1119</v>
      </c>
    </row>
    <row r="77" spans="1:2" x14ac:dyDescent="0.25">
      <c r="A77" t="s">
        <v>1133</v>
      </c>
      <c r="B77" t="s">
        <v>230</v>
      </c>
    </row>
    <row r="78" spans="1:2" x14ac:dyDescent="0.25">
      <c r="A78" t="s">
        <v>1147</v>
      </c>
      <c r="B78" t="s">
        <v>1148</v>
      </c>
    </row>
    <row r="79" spans="1:2" x14ac:dyDescent="0.25">
      <c r="A79" t="s">
        <v>1162</v>
      </c>
      <c r="B79" t="s">
        <v>632</v>
      </c>
    </row>
    <row r="80" spans="1:2" x14ac:dyDescent="0.25">
      <c r="A80" t="s">
        <v>1176</v>
      </c>
      <c r="B80" t="s">
        <v>336</v>
      </c>
    </row>
    <row r="81" spans="1:2" x14ac:dyDescent="0.25">
      <c r="A81" t="s">
        <v>1190</v>
      </c>
      <c r="B81" t="s">
        <v>705</v>
      </c>
    </row>
    <row r="82" spans="1:2" x14ac:dyDescent="0.25">
      <c r="A82" t="s">
        <v>1204</v>
      </c>
      <c r="B82" t="s">
        <v>518</v>
      </c>
    </row>
    <row r="83" spans="1:2" x14ac:dyDescent="0.25">
      <c r="A83" t="s">
        <v>1218</v>
      </c>
      <c r="B83" t="s">
        <v>351</v>
      </c>
    </row>
    <row r="84" spans="1:2" x14ac:dyDescent="0.25">
      <c r="A84" t="s">
        <v>1232</v>
      </c>
      <c r="B84" t="s">
        <v>321</v>
      </c>
    </row>
    <row r="85" spans="1:2" x14ac:dyDescent="0.25">
      <c r="A85" t="s">
        <v>1246</v>
      </c>
      <c r="B85" t="s">
        <v>1247</v>
      </c>
    </row>
    <row r="86" spans="1:2" x14ac:dyDescent="0.25">
      <c r="A86" t="s">
        <v>1261</v>
      </c>
      <c r="B86" t="s">
        <v>230</v>
      </c>
    </row>
    <row r="87" spans="1:2" x14ac:dyDescent="0.25">
      <c r="A87" t="s">
        <v>1275</v>
      </c>
      <c r="B87" t="s">
        <v>647</v>
      </c>
    </row>
    <row r="88" spans="1:2" x14ac:dyDescent="0.25">
      <c r="A88" t="s">
        <v>1289</v>
      </c>
      <c r="B88" t="s">
        <v>1290</v>
      </c>
    </row>
    <row r="89" spans="1:2" x14ac:dyDescent="0.25">
      <c r="A89" t="s">
        <v>1304</v>
      </c>
      <c r="B89" t="s">
        <v>836</v>
      </c>
    </row>
    <row r="90" spans="1:2" x14ac:dyDescent="0.25">
      <c r="A90" t="s">
        <v>1318</v>
      </c>
      <c r="B90" t="s">
        <v>1319</v>
      </c>
    </row>
    <row r="91" spans="1:2" x14ac:dyDescent="0.25">
      <c r="A91" t="s">
        <v>1333</v>
      </c>
      <c r="B91" t="s">
        <v>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Chieppa, Jeff</cp:lastModifiedBy>
  <dcterms:created xsi:type="dcterms:W3CDTF">2020-06-10T15:53:20Z</dcterms:created>
  <dcterms:modified xsi:type="dcterms:W3CDTF">2020-06-10T20:08:31Z</dcterms:modified>
</cp:coreProperties>
</file>