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\OneDrive - University of North Florida\Other Projects\Belize Florida Mangroves Exp\Physiology Data\"/>
    </mc:Choice>
  </mc:AlternateContent>
  <bookViews>
    <workbookView xWindow="240" yWindow="15" windowWidth="16095" windowHeight="9660" activeTab="1"/>
  </bookViews>
  <sheets>
    <sheet name="Measurements" sheetId="1" r:id="rId1"/>
    <sheet name="Remarks" sheetId="2" r:id="rId2"/>
  </sheets>
  <calcPr calcId="152511"/>
</workbook>
</file>

<file path=xl/calcChain.xml><?xml version="1.0" encoding="utf-8"?>
<calcChain xmlns="http://schemas.openxmlformats.org/spreadsheetml/2006/main">
  <c r="AN378" i="1" l="1"/>
  <c r="AM378" i="1"/>
  <c r="AL378" i="1" s="1"/>
  <c r="Q378" i="1" s="1"/>
  <c r="AK378" i="1"/>
  <c r="AJ378" i="1"/>
  <c r="AI378" i="1"/>
  <c r="AH378" i="1"/>
  <c r="W378" i="1"/>
  <c r="V378" i="1"/>
  <c r="U378" i="1"/>
  <c r="N378" i="1"/>
  <c r="I378" i="1"/>
  <c r="AN377" i="1"/>
  <c r="AM377" i="1"/>
  <c r="AL377" i="1" s="1"/>
  <c r="AK377" i="1"/>
  <c r="AJ377" i="1"/>
  <c r="AI377" i="1"/>
  <c r="AH377" i="1"/>
  <c r="Y377" i="1"/>
  <c r="W377" i="1"/>
  <c r="V377" i="1"/>
  <c r="U377" i="1" s="1"/>
  <c r="Q377" i="1"/>
  <c r="N377" i="1"/>
  <c r="I377" i="1"/>
  <c r="G377" i="1"/>
  <c r="AN376" i="1"/>
  <c r="AM376" i="1"/>
  <c r="AK376" i="1"/>
  <c r="AL376" i="1" s="1"/>
  <c r="Q376" i="1" s="1"/>
  <c r="AJ376" i="1"/>
  <c r="AH376" i="1" s="1"/>
  <c r="W376" i="1"/>
  <c r="V376" i="1"/>
  <c r="U376" i="1" s="1"/>
  <c r="N376" i="1"/>
  <c r="AN375" i="1"/>
  <c r="AM375" i="1"/>
  <c r="AL375" i="1"/>
  <c r="AK375" i="1"/>
  <c r="AJ375" i="1"/>
  <c r="AH375" i="1" s="1"/>
  <c r="W375" i="1"/>
  <c r="V375" i="1"/>
  <c r="U375" i="1"/>
  <c r="N375" i="1"/>
  <c r="AN374" i="1"/>
  <c r="AM374" i="1"/>
  <c r="AK374" i="1"/>
  <c r="AL374" i="1" s="1"/>
  <c r="Q374" i="1" s="1"/>
  <c r="AJ374" i="1"/>
  <c r="AI374" i="1"/>
  <c r="AH374" i="1"/>
  <c r="G374" i="1" s="1"/>
  <c r="Y374" i="1"/>
  <c r="W374" i="1"/>
  <c r="V374" i="1"/>
  <c r="U374" i="1" s="1"/>
  <c r="R374" i="1"/>
  <c r="S374" i="1" s="1"/>
  <c r="N374" i="1"/>
  <c r="L374" i="1"/>
  <c r="I374" i="1"/>
  <c r="H374" i="1"/>
  <c r="AN373" i="1"/>
  <c r="AM373" i="1"/>
  <c r="AL373" i="1" s="1"/>
  <c r="Q373" i="1" s="1"/>
  <c r="AK373" i="1"/>
  <c r="AJ373" i="1"/>
  <c r="AH373" i="1" s="1"/>
  <c r="W373" i="1"/>
  <c r="V373" i="1"/>
  <c r="U373" i="1"/>
  <c r="N373" i="1"/>
  <c r="I373" i="1"/>
  <c r="AN372" i="1"/>
  <c r="AM372" i="1"/>
  <c r="AK372" i="1"/>
  <c r="AJ372" i="1"/>
  <c r="AH372" i="1" s="1"/>
  <c r="I372" i="1" s="1"/>
  <c r="AI372" i="1"/>
  <c r="W372" i="1"/>
  <c r="V372" i="1"/>
  <c r="N372" i="1"/>
  <c r="L372" i="1"/>
  <c r="H372" i="1"/>
  <c r="G372" i="1"/>
  <c r="AN371" i="1"/>
  <c r="AM371" i="1"/>
  <c r="AL371" i="1"/>
  <c r="Q371" i="1" s="1"/>
  <c r="AK371" i="1"/>
  <c r="AJ371" i="1"/>
  <c r="AH371" i="1" s="1"/>
  <c r="AI371" i="1" s="1"/>
  <c r="W371" i="1"/>
  <c r="V371" i="1"/>
  <c r="U371" i="1"/>
  <c r="N371" i="1"/>
  <c r="L371" i="1"/>
  <c r="I371" i="1"/>
  <c r="H371" i="1"/>
  <c r="G371" i="1"/>
  <c r="AN370" i="1"/>
  <c r="AM370" i="1"/>
  <c r="AK370" i="1"/>
  <c r="AL370" i="1" s="1"/>
  <c r="Q370" i="1" s="1"/>
  <c r="AJ370" i="1"/>
  <c r="AH370" i="1"/>
  <c r="W370" i="1"/>
  <c r="V370" i="1"/>
  <c r="U370" i="1"/>
  <c r="N370" i="1"/>
  <c r="AN369" i="1"/>
  <c r="AM369" i="1"/>
  <c r="AL369" i="1" s="1"/>
  <c r="Q369" i="1" s="1"/>
  <c r="AK369" i="1"/>
  <c r="AJ369" i="1"/>
  <c r="AI369" i="1"/>
  <c r="AH369" i="1"/>
  <c r="W369" i="1"/>
  <c r="V369" i="1"/>
  <c r="N369" i="1"/>
  <c r="I369" i="1"/>
  <c r="G369" i="1"/>
  <c r="AN368" i="1"/>
  <c r="AM368" i="1"/>
  <c r="AK368" i="1"/>
  <c r="AL368" i="1" s="1"/>
  <c r="Q368" i="1" s="1"/>
  <c r="AJ368" i="1"/>
  <c r="AH368" i="1" s="1"/>
  <c r="W368" i="1"/>
  <c r="V368" i="1"/>
  <c r="U368" i="1" s="1"/>
  <c r="N368" i="1"/>
  <c r="AN367" i="1"/>
  <c r="AM367" i="1"/>
  <c r="AL367" i="1"/>
  <c r="AK367" i="1"/>
  <c r="AJ367" i="1"/>
  <c r="AH367" i="1"/>
  <c r="W367" i="1"/>
  <c r="U367" i="1" s="1"/>
  <c r="V367" i="1"/>
  <c r="N367" i="1"/>
  <c r="I367" i="1"/>
  <c r="G367" i="1"/>
  <c r="AN366" i="1"/>
  <c r="AM366" i="1"/>
  <c r="AK366" i="1"/>
  <c r="AL366" i="1" s="1"/>
  <c r="Q366" i="1" s="1"/>
  <c r="AJ366" i="1"/>
  <c r="AI366" i="1"/>
  <c r="AH366" i="1"/>
  <c r="G366" i="1" s="1"/>
  <c r="Y366" i="1"/>
  <c r="W366" i="1"/>
  <c r="V366" i="1"/>
  <c r="U366" i="1"/>
  <c r="R366" i="1"/>
  <c r="S366" i="1" s="1"/>
  <c r="N366" i="1"/>
  <c r="L366" i="1"/>
  <c r="I366" i="1"/>
  <c r="H366" i="1"/>
  <c r="AN365" i="1"/>
  <c r="AM365" i="1"/>
  <c r="AL365" i="1" s="1"/>
  <c r="Q365" i="1" s="1"/>
  <c r="AK365" i="1"/>
  <c r="AJ365" i="1"/>
  <c r="AH365" i="1" s="1"/>
  <c r="W365" i="1"/>
  <c r="V365" i="1"/>
  <c r="U365" i="1" s="1"/>
  <c r="N365" i="1"/>
  <c r="I365" i="1"/>
  <c r="AN364" i="1"/>
  <c r="AM364" i="1"/>
  <c r="AK364" i="1"/>
  <c r="AJ364" i="1"/>
  <c r="AH364" i="1" s="1"/>
  <c r="I364" i="1" s="1"/>
  <c r="AI364" i="1"/>
  <c r="W364" i="1"/>
  <c r="V364" i="1"/>
  <c r="N364" i="1"/>
  <c r="L364" i="1"/>
  <c r="H364" i="1"/>
  <c r="G364" i="1"/>
  <c r="AN363" i="1"/>
  <c r="AM363" i="1"/>
  <c r="AK363" i="1"/>
  <c r="AL363" i="1" s="1"/>
  <c r="Q363" i="1" s="1"/>
  <c r="AJ363" i="1"/>
  <c r="AH363" i="1" s="1"/>
  <c r="W363" i="1"/>
  <c r="V363" i="1"/>
  <c r="N363" i="1"/>
  <c r="L363" i="1"/>
  <c r="H363" i="1"/>
  <c r="G363" i="1"/>
  <c r="Y363" i="1" s="1"/>
  <c r="AN362" i="1"/>
  <c r="AM362" i="1"/>
  <c r="AK362" i="1"/>
  <c r="AL362" i="1" s="1"/>
  <c r="AJ362" i="1"/>
  <c r="AH362" i="1" s="1"/>
  <c r="W362" i="1"/>
  <c r="V362" i="1"/>
  <c r="U362" i="1"/>
  <c r="Q362" i="1"/>
  <c r="N362" i="1"/>
  <c r="G362" i="1"/>
  <c r="AN361" i="1"/>
  <c r="AM361" i="1"/>
  <c r="AK361" i="1"/>
  <c r="AL361" i="1" s="1"/>
  <c r="Q361" i="1" s="1"/>
  <c r="AJ361" i="1"/>
  <c r="AH361" i="1"/>
  <c r="W361" i="1"/>
  <c r="V361" i="1"/>
  <c r="U361" i="1" s="1"/>
  <c r="N361" i="1"/>
  <c r="L361" i="1"/>
  <c r="I361" i="1"/>
  <c r="H361" i="1"/>
  <c r="AN360" i="1"/>
  <c r="AM360" i="1"/>
  <c r="AL360" i="1"/>
  <c r="AK360" i="1"/>
  <c r="AJ360" i="1"/>
  <c r="AH360" i="1"/>
  <c r="W360" i="1"/>
  <c r="V360" i="1"/>
  <c r="Q360" i="1"/>
  <c r="N360" i="1"/>
  <c r="AN359" i="1"/>
  <c r="AM359" i="1"/>
  <c r="AK359" i="1"/>
  <c r="AJ359" i="1"/>
  <c r="AH359" i="1" s="1"/>
  <c r="I359" i="1" s="1"/>
  <c r="AI359" i="1"/>
  <c r="W359" i="1"/>
  <c r="V359" i="1"/>
  <c r="N359" i="1"/>
  <c r="L359" i="1"/>
  <c r="H359" i="1"/>
  <c r="G359" i="1"/>
  <c r="Y359" i="1" s="1"/>
  <c r="AN358" i="1"/>
  <c r="AM358" i="1"/>
  <c r="AL358" i="1"/>
  <c r="Q358" i="1" s="1"/>
  <c r="AK358" i="1"/>
  <c r="AJ358" i="1"/>
  <c r="AH358" i="1"/>
  <c r="W358" i="1"/>
  <c r="U358" i="1" s="1"/>
  <c r="V358" i="1"/>
  <c r="N358" i="1"/>
  <c r="AN357" i="1"/>
  <c r="AM357" i="1"/>
  <c r="AL357" i="1" s="1"/>
  <c r="Q357" i="1" s="1"/>
  <c r="AK357" i="1"/>
  <c r="AJ357" i="1"/>
  <c r="AI357" i="1"/>
  <c r="AH357" i="1"/>
  <c r="W357" i="1"/>
  <c r="V357" i="1"/>
  <c r="U357" i="1" s="1"/>
  <c r="N357" i="1"/>
  <c r="L357" i="1"/>
  <c r="I357" i="1"/>
  <c r="AN356" i="1"/>
  <c r="AM356" i="1"/>
  <c r="AL356" i="1" s="1"/>
  <c r="Q356" i="1" s="1"/>
  <c r="AK356" i="1"/>
  <c r="AJ356" i="1"/>
  <c r="AI356" i="1"/>
  <c r="AH356" i="1"/>
  <c r="W356" i="1"/>
  <c r="V356" i="1"/>
  <c r="U356" i="1"/>
  <c r="N356" i="1"/>
  <c r="AN355" i="1"/>
  <c r="AM355" i="1"/>
  <c r="AK355" i="1"/>
  <c r="AJ355" i="1"/>
  <c r="AH355" i="1" s="1"/>
  <c r="W355" i="1"/>
  <c r="V355" i="1"/>
  <c r="N355" i="1"/>
  <c r="L355" i="1"/>
  <c r="G355" i="1"/>
  <c r="AN354" i="1"/>
  <c r="AM354" i="1"/>
  <c r="AK354" i="1"/>
  <c r="AL354" i="1" s="1"/>
  <c r="AJ354" i="1"/>
  <c r="AH354" i="1" s="1"/>
  <c r="W354" i="1"/>
  <c r="V354" i="1"/>
  <c r="U354" i="1"/>
  <c r="Q354" i="1"/>
  <c r="N354" i="1"/>
  <c r="AN353" i="1"/>
  <c r="AM353" i="1"/>
  <c r="AK353" i="1"/>
  <c r="AL353" i="1" s="1"/>
  <c r="Q353" i="1" s="1"/>
  <c r="AJ353" i="1"/>
  <c r="AH353" i="1"/>
  <c r="W353" i="1"/>
  <c r="V353" i="1"/>
  <c r="U353" i="1" s="1"/>
  <c r="N353" i="1"/>
  <c r="L353" i="1"/>
  <c r="I353" i="1"/>
  <c r="H353" i="1"/>
  <c r="AN352" i="1"/>
  <c r="AM352" i="1"/>
  <c r="AL352" i="1"/>
  <c r="AK352" i="1"/>
  <c r="AJ352" i="1"/>
  <c r="AH352" i="1"/>
  <c r="W352" i="1"/>
  <c r="V352" i="1"/>
  <c r="Q352" i="1"/>
  <c r="N352" i="1"/>
  <c r="AN351" i="1"/>
  <c r="AM351" i="1"/>
  <c r="AK351" i="1"/>
  <c r="AJ351" i="1"/>
  <c r="AH351" i="1" s="1"/>
  <c r="I351" i="1" s="1"/>
  <c r="AI351" i="1"/>
  <c r="W351" i="1"/>
  <c r="V351" i="1"/>
  <c r="N351" i="1"/>
  <c r="L351" i="1"/>
  <c r="H351" i="1"/>
  <c r="G351" i="1"/>
  <c r="Y351" i="1" s="1"/>
  <c r="AN350" i="1"/>
  <c r="AM350" i="1"/>
  <c r="AL350" i="1"/>
  <c r="Q350" i="1" s="1"/>
  <c r="AK350" i="1"/>
  <c r="AJ350" i="1"/>
  <c r="AH350" i="1"/>
  <c r="W350" i="1"/>
  <c r="U350" i="1" s="1"/>
  <c r="V350" i="1"/>
  <c r="N350" i="1"/>
  <c r="AN349" i="1"/>
  <c r="AM349" i="1"/>
  <c r="AL349" i="1" s="1"/>
  <c r="Q349" i="1" s="1"/>
  <c r="AK349" i="1"/>
  <c r="AJ349" i="1"/>
  <c r="AI349" i="1"/>
  <c r="AH349" i="1"/>
  <c r="W349" i="1"/>
  <c r="V349" i="1"/>
  <c r="U349" i="1" s="1"/>
  <c r="N349" i="1"/>
  <c r="L349" i="1"/>
  <c r="I349" i="1"/>
  <c r="AN348" i="1"/>
  <c r="AM348" i="1"/>
  <c r="AL348" i="1" s="1"/>
  <c r="Q348" i="1" s="1"/>
  <c r="AK348" i="1"/>
  <c r="AJ348" i="1"/>
  <c r="AI348" i="1"/>
  <c r="AH348" i="1"/>
  <c r="W348" i="1"/>
  <c r="V348" i="1"/>
  <c r="U348" i="1"/>
  <c r="N348" i="1"/>
  <c r="I348" i="1"/>
  <c r="AN347" i="1"/>
  <c r="AM347" i="1"/>
  <c r="AK347" i="1"/>
  <c r="AL347" i="1" s="1"/>
  <c r="Q347" i="1" s="1"/>
  <c r="AJ347" i="1"/>
  <c r="AH347" i="1" s="1"/>
  <c r="W347" i="1"/>
  <c r="V347" i="1"/>
  <c r="R347" i="1"/>
  <c r="S347" i="1" s="1"/>
  <c r="N347" i="1"/>
  <c r="L347" i="1"/>
  <c r="G347" i="1"/>
  <c r="AN346" i="1"/>
  <c r="AM346" i="1"/>
  <c r="AK346" i="1"/>
  <c r="AL346" i="1" s="1"/>
  <c r="AJ346" i="1"/>
  <c r="AH346" i="1" s="1"/>
  <c r="W346" i="1"/>
  <c r="V346" i="1"/>
  <c r="U346" i="1"/>
  <c r="Q346" i="1"/>
  <c r="N346" i="1"/>
  <c r="G346" i="1"/>
  <c r="AN345" i="1"/>
  <c r="AM345" i="1"/>
  <c r="AK345" i="1"/>
  <c r="AL345" i="1" s="1"/>
  <c r="Q345" i="1" s="1"/>
  <c r="AJ345" i="1"/>
  <c r="AH345" i="1"/>
  <c r="W345" i="1"/>
  <c r="V345" i="1"/>
  <c r="U345" i="1" s="1"/>
  <c r="N345" i="1"/>
  <c r="L345" i="1"/>
  <c r="I345" i="1"/>
  <c r="H345" i="1"/>
  <c r="AN344" i="1"/>
  <c r="AM344" i="1"/>
  <c r="AL344" i="1"/>
  <c r="AK344" i="1"/>
  <c r="AJ344" i="1"/>
  <c r="AH344" i="1"/>
  <c r="W344" i="1"/>
  <c r="V344" i="1"/>
  <c r="Q344" i="1"/>
  <c r="N344" i="1"/>
  <c r="AN343" i="1"/>
  <c r="AM343" i="1"/>
  <c r="AK343" i="1"/>
  <c r="AL343" i="1" s="1"/>
  <c r="Q343" i="1" s="1"/>
  <c r="AJ343" i="1"/>
  <c r="AH343" i="1" s="1"/>
  <c r="I343" i="1" s="1"/>
  <c r="AI343" i="1"/>
  <c r="W343" i="1"/>
  <c r="V343" i="1"/>
  <c r="U343" i="1" s="1"/>
  <c r="N343" i="1"/>
  <c r="L343" i="1"/>
  <c r="H343" i="1"/>
  <c r="G343" i="1"/>
  <c r="Y343" i="1" s="1"/>
  <c r="AN342" i="1"/>
  <c r="AM342" i="1"/>
  <c r="AL342" i="1"/>
  <c r="Q342" i="1" s="1"/>
  <c r="AK342" i="1"/>
  <c r="AJ342" i="1"/>
  <c r="AH342" i="1"/>
  <c r="W342" i="1"/>
  <c r="U342" i="1" s="1"/>
  <c r="V342" i="1"/>
  <c r="N342" i="1"/>
  <c r="AN341" i="1"/>
  <c r="AM341" i="1"/>
  <c r="AK341" i="1"/>
  <c r="AJ341" i="1"/>
  <c r="AI341" i="1"/>
  <c r="AH341" i="1"/>
  <c r="G341" i="1" s="1"/>
  <c r="Y341" i="1"/>
  <c r="W341" i="1"/>
  <c r="V341" i="1"/>
  <c r="U341" i="1"/>
  <c r="N341" i="1"/>
  <c r="L341" i="1"/>
  <c r="I341" i="1"/>
  <c r="H341" i="1"/>
  <c r="AN340" i="1"/>
  <c r="AM340" i="1"/>
  <c r="AL340" i="1" s="1"/>
  <c r="AK340" i="1"/>
  <c r="AJ340" i="1"/>
  <c r="AH340" i="1" s="1"/>
  <c r="W340" i="1"/>
  <c r="V340" i="1"/>
  <c r="U340" i="1"/>
  <c r="Q340" i="1"/>
  <c r="N340" i="1"/>
  <c r="AN339" i="1"/>
  <c r="AM339" i="1"/>
  <c r="AK339" i="1"/>
  <c r="AL339" i="1" s="1"/>
  <c r="AJ339" i="1"/>
  <c r="AH339" i="1" s="1"/>
  <c r="I339" i="1" s="1"/>
  <c r="AI339" i="1"/>
  <c r="W339" i="1"/>
  <c r="V339" i="1"/>
  <c r="U339" i="1" s="1"/>
  <c r="N339" i="1"/>
  <c r="L339" i="1"/>
  <c r="H339" i="1"/>
  <c r="G339" i="1"/>
  <c r="AN338" i="1"/>
  <c r="AM338" i="1"/>
  <c r="AK338" i="1"/>
  <c r="AL338" i="1" s="1"/>
  <c r="AJ338" i="1"/>
  <c r="AH338" i="1" s="1"/>
  <c r="W338" i="1"/>
  <c r="V338" i="1"/>
  <c r="U338" i="1"/>
  <c r="N338" i="1"/>
  <c r="AN337" i="1"/>
  <c r="AM337" i="1"/>
  <c r="AK337" i="1"/>
  <c r="AL337" i="1" s="1"/>
  <c r="Q337" i="1" s="1"/>
  <c r="AJ337" i="1"/>
  <c r="AH337" i="1"/>
  <c r="W337" i="1"/>
  <c r="V337" i="1"/>
  <c r="U337" i="1"/>
  <c r="N337" i="1"/>
  <c r="I337" i="1"/>
  <c r="H337" i="1"/>
  <c r="AN336" i="1"/>
  <c r="AM336" i="1"/>
  <c r="AL336" i="1"/>
  <c r="Q336" i="1" s="1"/>
  <c r="AK336" i="1"/>
  <c r="AJ336" i="1"/>
  <c r="AH336" i="1"/>
  <c r="W336" i="1"/>
  <c r="V336" i="1"/>
  <c r="U336" i="1" s="1"/>
  <c r="N336" i="1"/>
  <c r="AN335" i="1"/>
  <c r="AM335" i="1"/>
  <c r="AK335" i="1"/>
  <c r="AL335" i="1" s="1"/>
  <c r="AJ335" i="1"/>
  <c r="AH335" i="1" s="1"/>
  <c r="AI335" i="1"/>
  <c r="W335" i="1"/>
  <c r="V335" i="1"/>
  <c r="U335" i="1" s="1"/>
  <c r="N335" i="1"/>
  <c r="AN334" i="1"/>
  <c r="AM334" i="1"/>
  <c r="AL334" i="1"/>
  <c r="Q334" i="1" s="1"/>
  <c r="AK334" i="1"/>
  <c r="AJ334" i="1"/>
  <c r="AH334" i="1"/>
  <c r="W334" i="1"/>
  <c r="U334" i="1" s="1"/>
  <c r="V334" i="1"/>
  <c r="N334" i="1"/>
  <c r="L334" i="1"/>
  <c r="AN333" i="1"/>
  <c r="AM333" i="1"/>
  <c r="AK333" i="1"/>
  <c r="AJ333" i="1"/>
  <c r="AI333" i="1"/>
  <c r="AH333" i="1"/>
  <c r="G333" i="1" s="1"/>
  <c r="Y333" i="1"/>
  <c r="W333" i="1"/>
  <c r="V333" i="1"/>
  <c r="U333" i="1"/>
  <c r="N333" i="1"/>
  <c r="L333" i="1"/>
  <c r="I333" i="1"/>
  <c r="H333" i="1"/>
  <c r="AN332" i="1"/>
  <c r="AM332" i="1"/>
  <c r="AL332" i="1" s="1"/>
  <c r="AK332" i="1"/>
  <c r="AJ332" i="1"/>
  <c r="AH332" i="1" s="1"/>
  <c r="AI332" i="1"/>
  <c r="W332" i="1"/>
  <c r="V332" i="1"/>
  <c r="U332" i="1"/>
  <c r="Q332" i="1"/>
  <c r="N332" i="1"/>
  <c r="AN331" i="1"/>
  <c r="AM331" i="1"/>
  <c r="AK331" i="1"/>
  <c r="AL331" i="1" s="1"/>
  <c r="Q331" i="1" s="1"/>
  <c r="AJ331" i="1"/>
  <c r="AH331" i="1" s="1"/>
  <c r="I331" i="1" s="1"/>
  <c r="AI331" i="1"/>
  <c r="W331" i="1"/>
  <c r="V331" i="1"/>
  <c r="U331" i="1" s="1"/>
  <c r="N331" i="1"/>
  <c r="L331" i="1"/>
  <c r="H331" i="1"/>
  <c r="G331" i="1"/>
  <c r="AN330" i="1"/>
  <c r="AM330" i="1"/>
  <c r="AK330" i="1"/>
  <c r="AL330" i="1" s="1"/>
  <c r="Q330" i="1" s="1"/>
  <c r="AJ330" i="1"/>
  <c r="AH330" i="1" s="1"/>
  <c r="W330" i="1"/>
  <c r="U330" i="1" s="1"/>
  <c r="V330" i="1"/>
  <c r="N330" i="1"/>
  <c r="G330" i="1"/>
  <c r="AN329" i="1"/>
  <c r="AM329" i="1"/>
  <c r="AK329" i="1"/>
  <c r="AL329" i="1" s="1"/>
  <c r="Q329" i="1" s="1"/>
  <c r="AJ329" i="1"/>
  <c r="AI329" i="1"/>
  <c r="AH329" i="1"/>
  <c r="W329" i="1"/>
  <c r="V329" i="1"/>
  <c r="U329" i="1"/>
  <c r="N329" i="1"/>
  <c r="I329" i="1"/>
  <c r="H329" i="1"/>
  <c r="AN328" i="1"/>
  <c r="AM328" i="1"/>
  <c r="AL328" i="1"/>
  <c r="Q328" i="1" s="1"/>
  <c r="AK328" i="1"/>
  <c r="AJ328" i="1"/>
  <c r="AH328" i="1"/>
  <c r="W328" i="1"/>
  <c r="V328" i="1"/>
  <c r="U328" i="1" s="1"/>
  <c r="N328" i="1"/>
  <c r="AN327" i="1"/>
  <c r="AM327" i="1"/>
  <c r="AK327" i="1"/>
  <c r="AL327" i="1" s="1"/>
  <c r="AJ327" i="1"/>
  <c r="AH327" i="1" s="1"/>
  <c r="AI327" i="1"/>
  <c r="W327" i="1"/>
  <c r="V327" i="1"/>
  <c r="U327" i="1" s="1"/>
  <c r="N327" i="1"/>
  <c r="H327" i="1"/>
  <c r="AN326" i="1"/>
  <c r="AM326" i="1"/>
  <c r="AL326" i="1"/>
  <c r="Q326" i="1" s="1"/>
  <c r="AK326" i="1"/>
  <c r="AJ326" i="1"/>
  <c r="AH326" i="1"/>
  <c r="W326" i="1"/>
  <c r="V326" i="1"/>
  <c r="U326" i="1"/>
  <c r="N326" i="1"/>
  <c r="I326" i="1"/>
  <c r="AN325" i="1"/>
  <c r="AM325" i="1"/>
  <c r="AK325" i="1"/>
  <c r="AL325" i="1" s="1"/>
  <c r="AJ325" i="1"/>
  <c r="AI325" i="1"/>
  <c r="AH325" i="1"/>
  <c r="G325" i="1" s="1"/>
  <c r="Y325" i="1"/>
  <c r="W325" i="1"/>
  <c r="V325" i="1"/>
  <c r="U325" i="1" s="1"/>
  <c r="Q325" i="1"/>
  <c r="N325" i="1"/>
  <c r="L325" i="1"/>
  <c r="I325" i="1"/>
  <c r="H325" i="1"/>
  <c r="AN324" i="1"/>
  <c r="AM324" i="1"/>
  <c r="AL324" i="1" s="1"/>
  <c r="Q324" i="1" s="1"/>
  <c r="AK324" i="1"/>
  <c r="AJ324" i="1"/>
  <c r="AH324" i="1" s="1"/>
  <c r="AI324" i="1"/>
  <c r="W324" i="1"/>
  <c r="V324" i="1"/>
  <c r="U324" i="1" s="1"/>
  <c r="N324" i="1"/>
  <c r="I324" i="1"/>
  <c r="AN323" i="1"/>
  <c r="AM323" i="1"/>
  <c r="AK323" i="1"/>
  <c r="AJ323" i="1"/>
  <c r="AH323" i="1" s="1"/>
  <c r="I323" i="1" s="1"/>
  <c r="AI323" i="1"/>
  <c r="W323" i="1"/>
  <c r="V323" i="1"/>
  <c r="U323" i="1" s="1"/>
  <c r="N323" i="1"/>
  <c r="L323" i="1"/>
  <c r="H323" i="1"/>
  <c r="G323" i="1"/>
  <c r="AN322" i="1"/>
  <c r="AM322" i="1"/>
  <c r="AK322" i="1"/>
  <c r="AL322" i="1" s="1"/>
  <c r="Q322" i="1" s="1"/>
  <c r="AJ322" i="1"/>
  <c r="AH322" i="1" s="1"/>
  <c r="W322" i="1"/>
  <c r="U322" i="1" s="1"/>
  <c r="V322" i="1"/>
  <c r="N322" i="1"/>
  <c r="G322" i="1"/>
  <c r="AN321" i="1"/>
  <c r="AM321" i="1"/>
  <c r="AK321" i="1"/>
  <c r="AL321" i="1" s="1"/>
  <c r="Q321" i="1" s="1"/>
  <c r="AJ321" i="1"/>
  <c r="AI321" i="1"/>
  <c r="AH321" i="1"/>
  <c r="W321" i="1"/>
  <c r="V321" i="1"/>
  <c r="U321" i="1"/>
  <c r="N321" i="1"/>
  <c r="I321" i="1"/>
  <c r="H321" i="1"/>
  <c r="AN320" i="1"/>
  <c r="AM320" i="1"/>
  <c r="AL320" i="1"/>
  <c r="Q320" i="1" s="1"/>
  <c r="R320" i="1" s="1"/>
  <c r="S320" i="1" s="1"/>
  <c r="AK320" i="1"/>
  <c r="AJ320" i="1"/>
  <c r="AH320" i="1"/>
  <c r="Y320" i="1"/>
  <c r="W320" i="1"/>
  <c r="V320" i="1"/>
  <c r="U320" i="1" s="1"/>
  <c r="N320" i="1"/>
  <c r="G320" i="1"/>
  <c r="AN319" i="1"/>
  <c r="AM319" i="1"/>
  <c r="AK319" i="1"/>
  <c r="AL319" i="1" s="1"/>
  <c r="AJ319" i="1"/>
  <c r="AH319" i="1" s="1"/>
  <c r="AI319" i="1"/>
  <c r="W319" i="1"/>
  <c r="V319" i="1"/>
  <c r="U319" i="1" s="1"/>
  <c r="N319" i="1"/>
  <c r="H319" i="1"/>
  <c r="AN318" i="1"/>
  <c r="AM318" i="1"/>
  <c r="AL318" i="1"/>
  <c r="Q318" i="1" s="1"/>
  <c r="AK318" i="1"/>
  <c r="AJ318" i="1"/>
  <c r="AH318" i="1"/>
  <c r="W318" i="1"/>
  <c r="V318" i="1"/>
  <c r="U318" i="1"/>
  <c r="N318" i="1"/>
  <c r="L318" i="1"/>
  <c r="I318" i="1"/>
  <c r="AN317" i="1"/>
  <c r="AM317" i="1"/>
  <c r="AK317" i="1"/>
  <c r="AJ317" i="1"/>
  <c r="AI317" i="1"/>
  <c r="AH317" i="1"/>
  <c r="G317" i="1" s="1"/>
  <c r="Y317" i="1"/>
  <c r="W317" i="1"/>
  <c r="V317" i="1"/>
  <c r="U317" i="1" s="1"/>
  <c r="N317" i="1"/>
  <c r="L317" i="1"/>
  <c r="I317" i="1"/>
  <c r="H317" i="1"/>
  <c r="AN316" i="1"/>
  <c r="AM316" i="1"/>
  <c r="AL316" i="1" s="1"/>
  <c r="AK316" i="1"/>
  <c r="AJ316" i="1"/>
  <c r="AH316" i="1" s="1"/>
  <c r="W316" i="1"/>
  <c r="V316" i="1"/>
  <c r="U316" i="1"/>
  <c r="N316" i="1"/>
  <c r="AN315" i="1"/>
  <c r="AM315" i="1"/>
  <c r="AK315" i="1"/>
  <c r="AJ315" i="1"/>
  <c r="AH315" i="1" s="1"/>
  <c r="I315" i="1" s="1"/>
  <c r="AI315" i="1"/>
  <c r="W315" i="1"/>
  <c r="V315" i="1"/>
  <c r="U315" i="1" s="1"/>
  <c r="N315" i="1"/>
  <c r="L315" i="1"/>
  <c r="H315" i="1"/>
  <c r="G315" i="1"/>
  <c r="AN314" i="1"/>
  <c r="Q314" i="1" s="1"/>
  <c r="AM314" i="1"/>
  <c r="AK314" i="1"/>
  <c r="AL314" i="1" s="1"/>
  <c r="AJ314" i="1"/>
  <c r="AH314" i="1" s="1"/>
  <c r="Y314" i="1"/>
  <c r="W314" i="1"/>
  <c r="V314" i="1"/>
  <c r="U314" i="1"/>
  <c r="N314" i="1"/>
  <c r="L314" i="1"/>
  <c r="H314" i="1"/>
  <c r="G314" i="1"/>
  <c r="AN313" i="1"/>
  <c r="AM313" i="1"/>
  <c r="AL313" i="1"/>
  <c r="Q313" i="1" s="1"/>
  <c r="AK313" i="1"/>
  <c r="AJ313" i="1"/>
  <c r="AH313" i="1"/>
  <c r="W313" i="1"/>
  <c r="V313" i="1"/>
  <c r="U313" i="1"/>
  <c r="N313" i="1"/>
  <c r="AN312" i="1"/>
  <c r="AM312" i="1"/>
  <c r="AL312" i="1"/>
  <c r="AK312" i="1"/>
  <c r="AJ312" i="1"/>
  <c r="AH312" i="1"/>
  <c r="G312" i="1" s="1"/>
  <c r="W312" i="1"/>
  <c r="V312" i="1"/>
  <c r="U312" i="1" s="1"/>
  <c r="Q312" i="1"/>
  <c r="N312" i="1"/>
  <c r="AN311" i="1"/>
  <c r="AM311" i="1"/>
  <c r="AK311" i="1"/>
  <c r="AL311" i="1" s="1"/>
  <c r="AJ311" i="1"/>
  <c r="AH311" i="1" s="1"/>
  <c r="AI311" i="1"/>
  <c r="W311" i="1"/>
  <c r="V311" i="1"/>
  <c r="U311" i="1" s="1"/>
  <c r="N311" i="1"/>
  <c r="H311" i="1"/>
  <c r="AN310" i="1"/>
  <c r="AM310" i="1"/>
  <c r="AL310" i="1"/>
  <c r="Q310" i="1" s="1"/>
  <c r="AK310" i="1"/>
  <c r="AJ310" i="1"/>
  <c r="AH310" i="1"/>
  <c r="W310" i="1"/>
  <c r="U310" i="1" s="1"/>
  <c r="V310" i="1"/>
  <c r="N310" i="1"/>
  <c r="AN309" i="1"/>
  <c r="AM309" i="1"/>
  <c r="AK309" i="1"/>
  <c r="AJ309" i="1"/>
  <c r="AI309" i="1"/>
  <c r="AH309" i="1"/>
  <c r="G309" i="1" s="1"/>
  <c r="Y309" i="1"/>
  <c r="W309" i="1"/>
  <c r="V309" i="1"/>
  <c r="U309" i="1" s="1"/>
  <c r="N309" i="1"/>
  <c r="L309" i="1"/>
  <c r="I309" i="1"/>
  <c r="H309" i="1"/>
  <c r="AN308" i="1"/>
  <c r="AM308" i="1"/>
  <c r="AL308" i="1" s="1"/>
  <c r="AK308" i="1"/>
  <c r="AJ308" i="1"/>
  <c r="AH308" i="1" s="1"/>
  <c r="W308" i="1"/>
  <c r="V308" i="1"/>
  <c r="U308" i="1"/>
  <c r="N308" i="1"/>
  <c r="AN307" i="1"/>
  <c r="AM307" i="1"/>
  <c r="AK307" i="1"/>
  <c r="AJ307" i="1"/>
  <c r="AH307" i="1" s="1"/>
  <c r="I307" i="1" s="1"/>
  <c r="AI307" i="1"/>
  <c r="W307" i="1"/>
  <c r="V307" i="1"/>
  <c r="U307" i="1" s="1"/>
  <c r="N307" i="1"/>
  <c r="L307" i="1"/>
  <c r="H307" i="1"/>
  <c r="G307" i="1"/>
  <c r="AN306" i="1"/>
  <c r="AM306" i="1"/>
  <c r="AK306" i="1"/>
  <c r="AL306" i="1" s="1"/>
  <c r="AJ306" i="1"/>
  <c r="AH306" i="1" s="1"/>
  <c r="Y306" i="1"/>
  <c r="W306" i="1"/>
  <c r="V306" i="1"/>
  <c r="U306" i="1"/>
  <c r="Q306" i="1"/>
  <c r="N306" i="1"/>
  <c r="L306" i="1"/>
  <c r="H306" i="1"/>
  <c r="G306" i="1"/>
  <c r="AN305" i="1"/>
  <c r="AM305" i="1"/>
  <c r="AL305" i="1"/>
  <c r="Q305" i="1" s="1"/>
  <c r="AK305" i="1"/>
  <c r="AJ305" i="1"/>
  <c r="AH305" i="1"/>
  <c r="W305" i="1"/>
  <c r="V305" i="1"/>
  <c r="U305" i="1"/>
  <c r="N305" i="1"/>
  <c r="H305" i="1"/>
  <c r="AN304" i="1"/>
  <c r="AM304" i="1"/>
  <c r="AK304" i="1"/>
  <c r="AL304" i="1" s="1"/>
  <c r="Q304" i="1" s="1"/>
  <c r="AJ304" i="1"/>
  <c r="AH304" i="1"/>
  <c r="I304" i="1" s="1"/>
  <c r="W304" i="1"/>
  <c r="V304" i="1"/>
  <c r="U304" i="1"/>
  <c r="N304" i="1"/>
  <c r="L304" i="1"/>
  <c r="H304" i="1"/>
  <c r="AN303" i="1"/>
  <c r="AM303" i="1"/>
  <c r="AL303" i="1" s="1"/>
  <c r="Q303" i="1" s="1"/>
  <c r="AK303" i="1"/>
  <c r="AJ303" i="1"/>
  <c r="AI303" i="1"/>
  <c r="AH303" i="1"/>
  <c r="W303" i="1"/>
  <c r="V303" i="1"/>
  <c r="U303" i="1"/>
  <c r="N303" i="1"/>
  <c r="I303" i="1"/>
  <c r="AN302" i="1"/>
  <c r="AM302" i="1"/>
  <c r="AK302" i="1"/>
  <c r="AJ302" i="1"/>
  <c r="AH302" i="1" s="1"/>
  <c r="AI302" i="1" s="1"/>
  <c r="W302" i="1"/>
  <c r="V302" i="1"/>
  <c r="N302" i="1"/>
  <c r="G302" i="1"/>
  <c r="Y302" i="1" s="1"/>
  <c r="AN301" i="1"/>
  <c r="AM301" i="1"/>
  <c r="AK301" i="1"/>
  <c r="AL301" i="1" s="1"/>
  <c r="Q301" i="1" s="1"/>
  <c r="AJ301" i="1"/>
  <c r="AH301" i="1" s="1"/>
  <c r="H301" i="1" s="1"/>
  <c r="W301" i="1"/>
  <c r="U301" i="1" s="1"/>
  <c r="V301" i="1"/>
  <c r="N301" i="1"/>
  <c r="L301" i="1"/>
  <c r="G301" i="1"/>
  <c r="AN300" i="1"/>
  <c r="AM300" i="1"/>
  <c r="AK300" i="1"/>
  <c r="AL300" i="1" s="1"/>
  <c r="Q300" i="1" s="1"/>
  <c r="AJ300" i="1"/>
  <c r="AH300" i="1"/>
  <c r="I300" i="1" s="1"/>
  <c r="W300" i="1"/>
  <c r="V300" i="1"/>
  <c r="U300" i="1"/>
  <c r="N300" i="1"/>
  <c r="L300" i="1"/>
  <c r="H300" i="1"/>
  <c r="AN299" i="1"/>
  <c r="AM299" i="1"/>
  <c r="AL299" i="1" s="1"/>
  <c r="Q299" i="1" s="1"/>
  <c r="AK299" i="1"/>
  <c r="AJ299" i="1"/>
  <c r="AI299" i="1"/>
  <c r="AH299" i="1"/>
  <c r="W299" i="1"/>
  <c r="V299" i="1"/>
  <c r="U299" i="1"/>
  <c r="N299" i="1"/>
  <c r="I299" i="1"/>
  <c r="AN298" i="1"/>
  <c r="AM298" i="1"/>
  <c r="AK298" i="1"/>
  <c r="AL298" i="1" s="1"/>
  <c r="Q298" i="1" s="1"/>
  <c r="AJ298" i="1"/>
  <c r="AH298" i="1" s="1"/>
  <c r="AI298" i="1" s="1"/>
  <c r="W298" i="1"/>
  <c r="V298" i="1"/>
  <c r="N298" i="1"/>
  <c r="G298" i="1"/>
  <c r="Y298" i="1" s="1"/>
  <c r="AN297" i="1"/>
  <c r="AM297" i="1"/>
  <c r="AK297" i="1"/>
  <c r="AL297" i="1" s="1"/>
  <c r="Q297" i="1" s="1"/>
  <c r="AJ297" i="1"/>
  <c r="AH297" i="1" s="1"/>
  <c r="H297" i="1" s="1"/>
  <c r="W297" i="1"/>
  <c r="U297" i="1" s="1"/>
  <c r="V297" i="1"/>
  <c r="N297" i="1"/>
  <c r="L297" i="1"/>
  <c r="G297" i="1"/>
  <c r="AN296" i="1"/>
  <c r="AM296" i="1"/>
  <c r="AK296" i="1"/>
  <c r="AL296" i="1" s="1"/>
  <c r="Q296" i="1" s="1"/>
  <c r="AJ296" i="1"/>
  <c r="AH296" i="1"/>
  <c r="I296" i="1" s="1"/>
  <c r="W296" i="1"/>
  <c r="V296" i="1"/>
  <c r="U296" i="1"/>
  <c r="N296" i="1"/>
  <c r="L296" i="1"/>
  <c r="H296" i="1"/>
  <c r="AN295" i="1"/>
  <c r="AM295" i="1"/>
  <c r="AL295" i="1" s="1"/>
  <c r="Q295" i="1" s="1"/>
  <c r="AK295" i="1"/>
  <c r="AJ295" i="1"/>
  <c r="AI295" i="1"/>
  <c r="AH295" i="1"/>
  <c r="W295" i="1"/>
  <c r="V295" i="1"/>
  <c r="U295" i="1"/>
  <c r="N295" i="1"/>
  <c r="I295" i="1"/>
  <c r="AN294" i="1"/>
  <c r="AM294" i="1"/>
  <c r="AK294" i="1"/>
  <c r="AJ294" i="1"/>
  <c r="AH294" i="1" s="1"/>
  <c r="AI294" i="1" s="1"/>
  <c r="W294" i="1"/>
  <c r="V294" i="1"/>
  <c r="N294" i="1"/>
  <c r="G294" i="1"/>
  <c r="Y294" i="1" s="1"/>
  <c r="AN293" i="1"/>
  <c r="AM293" i="1"/>
  <c r="AK293" i="1"/>
  <c r="AL293" i="1" s="1"/>
  <c r="Q293" i="1" s="1"/>
  <c r="AJ293" i="1"/>
  <c r="AH293" i="1" s="1"/>
  <c r="H293" i="1" s="1"/>
  <c r="W293" i="1"/>
  <c r="U293" i="1" s="1"/>
  <c r="V293" i="1"/>
  <c r="N293" i="1"/>
  <c r="L293" i="1"/>
  <c r="G293" i="1"/>
  <c r="AN292" i="1"/>
  <c r="AM292" i="1"/>
  <c r="AK292" i="1"/>
  <c r="AL292" i="1" s="1"/>
  <c r="Q292" i="1" s="1"/>
  <c r="AJ292" i="1"/>
  <c r="AH292" i="1"/>
  <c r="I292" i="1" s="1"/>
  <c r="W292" i="1"/>
  <c r="V292" i="1"/>
  <c r="U292" i="1"/>
  <c r="N292" i="1"/>
  <c r="L292" i="1"/>
  <c r="H292" i="1"/>
  <c r="AN291" i="1"/>
  <c r="AM291" i="1"/>
  <c r="AL291" i="1" s="1"/>
  <c r="Q291" i="1" s="1"/>
  <c r="AK291" i="1"/>
  <c r="AJ291" i="1"/>
  <c r="AI291" i="1"/>
  <c r="AH291" i="1"/>
  <c r="W291" i="1"/>
  <c r="V291" i="1"/>
  <c r="U291" i="1"/>
  <c r="N291" i="1"/>
  <c r="I291" i="1"/>
  <c r="G291" i="1"/>
  <c r="AN290" i="1"/>
  <c r="AM290" i="1"/>
  <c r="AK290" i="1"/>
  <c r="AL290" i="1" s="1"/>
  <c r="Q290" i="1" s="1"/>
  <c r="AJ290" i="1"/>
  <c r="AH290" i="1" s="1"/>
  <c r="W290" i="1"/>
  <c r="V290" i="1"/>
  <c r="U290" i="1" s="1"/>
  <c r="N290" i="1"/>
  <c r="AN289" i="1"/>
  <c r="AM289" i="1"/>
  <c r="AL289" i="1"/>
  <c r="AK289" i="1"/>
  <c r="AJ289" i="1"/>
  <c r="AH289" i="1" s="1"/>
  <c r="W289" i="1"/>
  <c r="V289" i="1"/>
  <c r="U289" i="1"/>
  <c r="N289" i="1"/>
  <c r="AN288" i="1"/>
  <c r="AM288" i="1"/>
  <c r="AK288" i="1"/>
  <c r="AL288" i="1" s="1"/>
  <c r="Q288" i="1" s="1"/>
  <c r="R288" i="1" s="1"/>
  <c r="S288" i="1" s="1"/>
  <c r="AJ288" i="1"/>
  <c r="AI288" i="1"/>
  <c r="AH288" i="1"/>
  <c r="G288" i="1" s="1"/>
  <c r="Y288" i="1"/>
  <c r="W288" i="1"/>
  <c r="V288" i="1"/>
  <c r="U288" i="1" s="1"/>
  <c r="N288" i="1"/>
  <c r="L288" i="1"/>
  <c r="I288" i="1"/>
  <c r="H288" i="1"/>
  <c r="AN287" i="1"/>
  <c r="Q287" i="1" s="1"/>
  <c r="AM287" i="1"/>
  <c r="AL287" i="1" s="1"/>
  <c r="AK287" i="1"/>
  <c r="AJ287" i="1"/>
  <c r="AH287" i="1" s="1"/>
  <c r="W287" i="1"/>
  <c r="V287" i="1"/>
  <c r="U287" i="1"/>
  <c r="N287" i="1"/>
  <c r="AN286" i="1"/>
  <c r="AM286" i="1"/>
  <c r="AK286" i="1"/>
  <c r="AJ286" i="1"/>
  <c r="AH286" i="1" s="1"/>
  <c r="I286" i="1" s="1"/>
  <c r="AI286" i="1"/>
  <c r="W286" i="1"/>
  <c r="V286" i="1"/>
  <c r="N286" i="1"/>
  <c r="L286" i="1"/>
  <c r="H286" i="1"/>
  <c r="G286" i="1"/>
  <c r="AN285" i="1"/>
  <c r="AM285" i="1"/>
  <c r="AK285" i="1"/>
  <c r="AL285" i="1" s="1"/>
  <c r="Q285" i="1" s="1"/>
  <c r="AJ285" i="1"/>
  <c r="AH285" i="1" s="1"/>
  <c r="W285" i="1"/>
  <c r="U285" i="1" s="1"/>
  <c r="V285" i="1"/>
  <c r="N285" i="1"/>
  <c r="AN284" i="1"/>
  <c r="AM284" i="1"/>
  <c r="AL284" i="1" s="1"/>
  <c r="Q284" i="1" s="1"/>
  <c r="AK284" i="1"/>
  <c r="AJ284" i="1"/>
  <c r="AI284" i="1"/>
  <c r="AH284" i="1"/>
  <c r="W284" i="1"/>
  <c r="V284" i="1"/>
  <c r="U284" i="1"/>
  <c r="N284" i="1"/>
  <c r="I284" i="1"/>
  <c r="AN283" i="1"/>
  <c r="AM283" i="1"/>
  <c r="AL283" i="1"/>
  <c r="Q283" i="1" s="1"/>
  <c r="AK283" i="1"/>
  <c r="AJ283" i="1"/>
  <c r="AH283" i="1"/>
  <c r="W283" i="1"/>
  <c r="V283" i="1"/>
  <c r="N283" i="1"/>
  <c r="I283" i="1"/>
  <c r="G283" i="1"/>
  <c r="AN282" i="1"/>
  <c r="AM282" i="1"/>
  <c r="AK282" i="1"/>
  <c r="AL282" i="1" s="1"/>
  <c r="Q282" i="1" s="1"/>
  <c r="AJ282" i="1"/>
  <c r="AH282" i="1" s="1"/>
  <c r="W282" i="1"/>
  <c r="V282" i="1"/>
  <c r="U282" i="1" s="1"/>
  <c r="N282" i="1"/>
  <c r="AN281" i="1"/>
  <c r="AM281" i="1"/>
  <c r="AL281" i="1"/>
  <c r="Q281" i="1" s="1"/>
  <c r="AK281" i="1"/>
  <c r="AJ281" i="1"/>
  <c r="AH281" i="1"/>
  <c r="W281" i="1"/>
  <c r="V281" i="1"/>
  <c r="U281" i="1"/>
  <c r="N281" i="1"/>
  <c r="AN280" i="1"/>
  <c r="AM280" i="1"/>
  <c r="AK280" i="1"/>
  <c r="AL280" i="1" s="1"/>
  <c r="AJ280" i="1"/>
  <c r="AI280" i="1"/>
  <c r="AH280" i="1"/>
  <c r="G280" i="1" s="1"/>
  <c r="Y280" i="1"/>
  <c r="W280" i="1"/>
  <c r="V280" i="1"/>
  <c r="U280" i="1" s="1"/>
  <c r="R280" i="1"/>
  <c r="S280" i="1" s="1"/>
  <c r="Q280" i="1"/>
  <c r="N280" i="1"/>
  <c r="L280" i="1"/>
  <c r="I280" i="1"/>
  <c r="H280" i="1"/>
  <c r="AN279" i="1"/>
  <c r="AM279" i="1"/>
  <c r="AL279" i="1" s="1"/>
  <c r="AK279" i="1"/>
  <c r="AJ279" i="1"/>
  <c r="AH279" i="1" s="1"/>
  <c r="W279" i="1"/>
  <c r="V279" i="1"/>
  <c r="U279" i="1"/>
  <c r="Q279" i="1"/>
  <c r="N279" i="1"/>
  <c r="AN278" i="1"/>
  <c r="AM278" i="1"/>
  <c r="AK278" i="1"/>
  <c r="AJ278" i="1"/>
  <c r="AH278" i="1" s="1"/>
  <c r="I278" i="1" s="1"/>
  <c r="AI278" i="1"/>
  <c r="W278" i="1"/>
  <c r="V278" i="1"/>
  <c r="N278" i="1"/>
  <c r="L278" i="1"/>
  <c r="H278" i="1"/>
  <c r="G278" i="1"/>
  <c r="AN277" i="1"/>
  <c r="AM277" i="1"/>
  <c r="AK277" i="1"/>
  <c r="AL277" i="1" s="1"/>
  <c r="Q277" i="1" s="1"/>
  <c r="AJ277" i="1"/>
  <c r="AH277" i="1" s="1"/>
  <c r="W277" i="1"/>
  <c r="U277" i="1" s="1"/>
  <c r="V277" i="1"/>
  <c r="N277" i="1"/>
  <c r="AN276" i="1"/>
  <c r="AM276" i="1"/>
  <c r="AL276" i="1" s="1"/>
  <c r="Q276" i="1" s="1"/>
  <c r="AK276" i="1"/>
  <c r="AJ276" i="1"/>
  <c r="AH276" i="1" s="1"/>
  <c r="AI276" i="1"/>
  <c r="Z276" i="1"/>
  <c r="W276" i="1"/>
  <c r="V276" i="1"/>
  <c r="U276" i="1" s="1"/>
  <c r="R276" i="1"/>
  <c r="S276" i="1" s="1"/>
  <c r="N276" i="1"/>
  <c r="G276" i="1"/>
  <c r="Y276" i="1" s="1"/>
  <c r="AN275" i="1"/>
  <c r="AM275" i="1"/>
  <c r="AK275" i="1"/>
  <c r="AL275" i="1" s="1"/>
  <c r="Q275" i="1" s="1"/>
  <c r="AJ275" i="1"/>
  <c r="AH275" i="1" s="1"/>
  <c r="W275" i="1"/>
  <c r="V275" i="1"/>
  <c r="U275" i="1" s="1"/>
  <c r="N275" i="1"/>
  <c r="L275" i="1"/>
  <c r="H275" i="1"/>
  <c r="G275" i="1"/>
  <c r="AN274" i="1"/>
  <c r="AM274" i="1"/>
  <c r="AK274" i="1"/>
  <c r="AL274" i="1" s="1"/>
  <c r="Q274" i="1" s="1"/>
  <c r="AJ274" i="1"/>
  <c r="AH274" i="1"/>
  <c r="W274" i="1"/>
  <c r="V274" i="1"/>
  <c r="U274" i="1"/>
  <c r="N274" i="1"/>
  <c r="L274" i="1"/>
  <c r="I274" i="1"/>
  <c r="H274" i="1"/>
  <c r="AN273" i="1"/>
  <c r="AM273" i="1"/>
  <c r="AL273" i="1"/>
  <c r="Q273" i="1" s="1"/>
  <c r="AK273" i="1"/>
  <c r="AJ273" i="1"/>
  <c r="AH273" i="1"/>
  <c r="W273" i="1"/>
  <c r="V273" i="1"/>
  <c r="U273" i="1"/>
  <c r="N273" i="1"/>
  <c r="AN272" i="1"/>
  <c r="AM272" i="1"/>
  <c r="AL272" i="1" s="1"/>
  <c r="Q272" i="1" s="1"/>
  <c r="AK272" i="1"/>
  <c r="AJ272" i="1"/>
  <c r="AH272" i="1" s="1"/>
  <c r="AI272" i="1"/>
  <c r="Z272" i="1"/>
  <c r="W272" i="1"/>
  <c r="V272" i="1"/>
  <c r="U272" i="1" s="1"/>
  <c r="R272" i="1"/>
  <c r="S272" i="1" s="1"/>
  <c r="N272" i="1"/>
  <c r="G272" i="1"/>
  <c r="Y272" i="1" s="1"/>
  <c r="AN271" i="1"/>
  <c r="AM271" i="1"/>
  <c r="AK271" i="1"/>
  <c r="AL271" i="1" s="1"/>
  <c r="Q271" i="1" s="1"/>
  <c r="AJ271" i="1"/>
  <c r="AH271" i="1" s="1"/>
  <c r="W271" i="1"/>
  <c r="V271" i="1"/>
  <c r="U271" i="1" s="1"/>
  <c r="N271" i="1"/>
  <c r="L271" i="1"/>
  <c r="H271" i="1"/>
  <c r="G271" i="1"/>
  <c r="AN270" i="1"/>
  <c r="AM270" i="1"/>
  <c r="AK270" i="1"/>
  <c r="AL270" i="1" s="1"/>
  <c r="Q270" i="1" s="1"/>
  <c r="AJ270" i="1"/>
  <c r="AH270" i="1"/>
  <c r="W270" i="1"/>
  <c r="V270" i="1"/>
  <c r="U270" i="1"/>
  <c r="N270" i="1"/>
  <c r="L270" i="1"/>
  <c r="I270" i="1"/>
  <c r="H270" i="1"/>
  <c r="AN269" i="1"/>
  <c r="AM269" i="1"/>
  <c r="AL269" i="1"/>
  <c r="Q269" i="1" s="1"/>
  <c r="AK269" i="1"/>
  <c r="AJ269" i="1"/>
  <c r="AH269" i="1"/>
  <c r="W269" i="1"/>
  <c r="V269" i="1"/>
  <c r="U269" i="1"/>
  <c r="N269" i="1"/>
  <c r="AN268" i="1"/>
  <c r="AM268" i="1"/>
  <c r="AL268" i="1" s="1"/>
  <c r="Q268" i="1" s="1"/>
  <c r="AK268" i="1"/>
  <c r="AJ268" i="1"/>
  <c r="AH268" i="1" s="1"/>
  <c r="AI268" i="1"/>
  <c r="W268" i="1"/>
  <c r="V268" i="1"/>
  <c r="U268" i="1" s="1"/>
  <c r="R268" i="1"/>
  <c r="S268" i="1" s="1"/>
  <c r="N268" i="1"/>
  <c r="G268" i="1"/>
  <c r="Y268" i="1" s="1"/>
  <c r="AN267" i="1"/>
  <c r="AM267" i="1"/>
  <c r="AK267" i="1"/>
  <c r="AL267" i="1" s="1"/>
  <c r="Q267" i="1" s="1"/>
  <c r="AJ267" i="1"/>
  <c r="AH267" i="1" s="1"/>
  <c r="W267" i="1"/>
  <c r="V267" i="1"/>
  <c r="U267" i="1" s="1"/>
  <c r="N267" i="1"/>
  <c r="L267" i="1"/>
  <c r="H267" i="1"/>
  <c r="G267" i="1"/>
  <c r="AN266" i="1"/>
  <c r="AM266" i="1"/>
  <c r="AK266" i="1"/>
  <c r="AL266" i="1" s="1"/>
  <c r="Q266" i="1" s="1"/>
  <c r="AJ266" i="1"/>
  <c r="AH266" i="1"/>
  <c r="W266" i="1"/>
  <c r="V266" i="1"/>
  <c r="U266" i="1"/>
  <c r="N266" i="1"/>
  <c r="L266" i="1"/>
  <c r="I266" i="1"/>
  <c r="H266" i="1"/>
  <c r="AN265" i="1"/>
  <c r="AM265" i="1"/>
  <c r="AL265" i="1"/>
  <c r="Q265" i="1" s="1"/>
  <c r="AK265" i="1"/>
  <c r="AJ265" i="1"/>
  <c r="AH265" i="1"/>
  <c r="W265" i="1"/>
  <c r="V265" i="1"/>
  <c r="U265" i="1"/>
  <c r="N265" i="1"/>
  <c r="AN264" i="1"/>
  <c r="AM264" i="1"/>
  <c r="AL264" i="1" s="1"/>
  <c r="Q264" i="1" s="1"/>
  <c r="AK264" i="1"/>
  <c r="AJ264" i="1"/>
  <c r="AH264" i="1" s="1"/>
  <c r="AI264" i="1"/>
  <c r="W264" i="1"/>
  <c r="V264" i="1"/>
  <c r="U264" i="1" s="1"/>
  <c r="R264" i="1"/>
  <c r="S264" i="1" s="1"/>
  <c r="Z264" i="1" s="1"/>
  <c r="N264" i="1"/>
  <c r="G264" i="1"/>
  <c r="Y264" i="1" s="1"/>
  <c r="AN263" i="1"/>
  <c r="AM263" i="1"/>
  <c r="AK263" i="1"/>
  <c r="AL263" i="1" s="1"/>
  <c r="Q263" i="1" s="1"/>
  <c r="AJ263" i="1"/>
  <c r="AH263" i="1" s="1"/>
  <c r="W263" i="1"/>
  <c r="V263" i="1"/>
  <c r="U263" i="1" s="1"/>
  <c r="N263" i="1"/>
  <c r="L263" i="1"/>
  <c r="H263" i="1"/>
  <c r="G263" i="1"/>
  <c r="AN262" i="1"/>
  <c r="AM262" i="1"/>
  <c r="AK262" i="1"/>
  <c r="AL262" i="1" s="1"/>
  <c r="Q262" i="1" s="1"/>
  <c r="AJ262" i="1"/>
  <c r="AH262" i="1"/>
  <c r="W262" i="1"/>
  <c r="V262" i="1"/>
  <c r="U262" i="1"/>
  <c r="N262" i="1"/>
  <c r="L262" i="1"/>
  <c r="I262" i="1"/>
  <c r="H262" i="1"/>
  <c r="AN261" i="1"/>
  <c r="AM261" i="1"/>
  <c r="AL261" i="1"/>
  <c r="Q261" i="1" s="1"/>
  <c r="AK261" i="1"/>
  <c r="AJ261" i="1"/>
  <c r="AH261" i="1"/>
  <c r="W261" i="1"/>
  <c r="V261" i="1"/>
  <c r="U261" i="1"/>
  <c r="N261" i="1"/>
  <c r="AN260" i="1"/>
  <c r="AM260" i="1"/>
  <c r="AL260" i="1" s="1"/>
  <c r="Q260" i="1" s="1"/>
  <c r="AK260" i="1"/>
  <c r="AJ260" i="1"/>
  <c r="AH260" i="1" s="1"/>
  <c r="AI260" i="1"/>
  <c r="Z260" i="1"/>
  <c r="W260" i="1"/>
  <c r="V260" i="1"/>
  <c r="U260" i="1" s="1"/>
  <c r="R260" i="1"/>
  <c r="S260" i="1" s="1"/>
  <c r="N260" i="1"/>
  <c r="G260" i="1"/>
  <c r="Y260" i="1" s="1"/>
  <c r="AN259" i="1"/>
  <c r="AM259" i="1"/>
  <c r="AK259" i="1"/>
  <c r="AL259" i="1" s="1"/>
  <c r="Q259" i="1" s="1"/>
  <c r="AJ259" i="1"/>
  <c r="AH259" i="1" s="1"/>
  <c r="W259" i="1"/>
  <c r="V259" i="1"/>
  <c r="U259" i="1" s="1"/>
  <c r="N259" i="1"/>
  <c r="L259" i="1"/>
  <c r="H259" i="1"/>
  <c r="G259" i="1"/>
  <c r="AN258" i="1"/>
  <c r="AM258" i="1"/>
  <c r="AK258" i="1"/>
  <c r="AL258" i="1" s="1"/>
  <c r="Q258" i="1" s="1"/>
  <c r="AJ258" i="1"/>
  <c r="AH258" i="1"/>
  <c r="W258" i="1"/>
  <c r="V258" i="1"/>
  <c r="U258" i="1"/>
  <c r="N258" i="1"/>
  <c r="L258" i="1"/>
  <c r="I258" i="1"/>
  <c r="H258" i="1"/>
  <c r="AN257" i="1"/>
  <c r="AM257" i="1"/>
  <c r="AL257" i="1"/>
  <c r="Q257" i="1" s="1"/>
  <c r="AK257" i="1"/>
  <c r="AJ257" i="1"/>
  <c r="AH257" i="1"/>
  <c r="W257" i="1"/>
  <c r="V257" i="1"/>
  <c r="U257" i="1"/>
  <c r="N257" i="1"/>
  <c r="AN256" i="1"/>
  <c r="AM256" i="1"/>
  <c r="AL256" i="1" s="1"/>
  <c r="Q256" i="1" s="1"/>
  <c r="AK256" i="1"/>
  <c r="AJ256" i="1"/>
  <c r="AH256" i="1" s="1"/>
  <c r="AI256" i="1"/>
  <c r="Z256" i="1"/>
  <c r="W256" i="1"/>
  <c r="V256" i="1"/>
  <c r="U256" i="1" s="1"/>
  <c r="R256" i="1"/>
  <c r="S256" i="1" s="1"/>
  <c r="N256" i="1"/>
  <c r="G256" i="1"/>
  <c r="Y256" i="1" s="1"/>
  <c r="AN255" i="1"/>
  <c r="AM255" i="1"/>
  <c r="AK255" i="1"/>
  <c r="AL255" i="1" s="1"/>
  <c r="Q255" i="1" s="1"/>
  <c r="AJ255" i="1"/>
  <c r="AH255" i="1" s="1"/>
  <c r="W255" i="1"/>
  <c r="V255" i="1"/>
  <c r="U255" i="1" s="1"/>
  <c r="N255" i="1"/>
  <c r="L255" i="1"/>
  <c r="H255" i="1"/>
  <c r="G255" i="1"/>
  <c r="AN254" i="1"/>
  <c r="AM254" i="1"/>
  <c r="AK254" i="1"/>
  <c r="AL254" i="1" s="1"/>
  <c r="Q254" i="1" s="1"/>
  <c r="AJ254" i="1"/>
  <c r="AH254" i="1"/>
  <c r="W254" i="1"/>
  <c r="V254" i="1"/>
  <c r="U254" i="1"/>
  <c r="N254" i="1"/>
  <c r="L254" i="1"/>
  <c r="I254" i="1"/>
  <c r="H254" i="1"/>
  <c r="AN253" i="1"/>
  <c r="AM253" i="1"/>
  <c r="AL253" i="1"/>
  <c r="Q253" i="1" s="1"/>
  <c r="AK253" i="1"/>
  <c r="AJ253" i="1"/>
  <c r="AH253" i="1"/>
  <c r="W253" i="1"/>
  <c r="V253" i="1"/>
  <c r="U253" i="1"/>
  <c r="N253" i="1"/>
  <c r="AN252" i="1"/>
  <c r="AM252" i="1"/>
  <c r="AL252" i="1" s="1"/>
  <c r="Q252" i="1" s="1"/>
  <c r="AK252" i="1"/>
  <c r="AJ252" i="1"/>
  <c r="AH252" i="1" s="1"/>
  <c r="AI252" i="1"/>
  <c r="W252" i="1"/>
  <c r="V252" i="1"/>
  <c r="U252" i="1" s="1"/>
  <c r="R252" i="1"/>
  <c r="S252" i="1" s="1"/>
  <c r="N252" i="1"/>
  <c r="G252" i="1"/>
  <c r="Y252" i="1" s="1"/>
  <c r="AN251" i="1"/>
  <c r="AM251" i="1"/>
  <c r="AK251" i="1"/>
  <c r="AL251" i="1" s="1"/>
  <c r="Q251" i="1" s="1"/>
  <c r="AJ251" i="1"/>
  <c r="AH251" i="1" s="1"/>
  <c r="W251" i="1"/>
  <c r="V251" i="1"/>
  <c r="U251" i="1" s="1"/>
  <c r="N251" i="1"/>
  <c r="L251" i="1"/>
  <c r="H251" i="1"/>
  <c r="G251" i="1"/>
  <c r="AN250" i="1"/>
  <c r="AM250" i="1"/>
  <c r="AK250" i="1"/>
  <c r="AL250" i="1" s="1"/>
  <c r="AJ250" i="1"/>
  <c r="AH250" i="1" s="1"/>
  <c r="Y250" i="1"/>
  <c r="W250" i="1"/>
  <c r="V250" i="1"/>
  <c r="U250" i="1"/>
  <c r="Q250" i="1"/>
  <c r="N250" i="1"/>
  <c r="L250" i="1"/>
  <c r="G250" i="1"/>
  <c r="AN249" i="1"/>
  <c r="AM249" i="1"/>
  <c r="AK249" i="1"/>
  <c r="AL249" i="1" s="1"/>
  <c r="Q249" i="1" s="1"/>
  <c r="AJ249" i="1"/>
  <c r="AH249" i="1"/>
  <c r="W249" i="1"/>
  <c r="V249" i="1"/>
  <c r="U249" i="1"/>
  <c r="N249" i="1"/>
  <c r="AN248" i="1"/>
  <c r="AM248" i="1"/>
  <c r="AL248" i="1"/>
  <c r="AK248" i="1"/>
  <c r="AJ248" i="1"/>
  <c r="AH248" i="1"/>
  <c r="W248" i="1"/>
  <c r="V248" i="1"/>
  <c r="U248" i="1" s="1"/>
  <c r="Q248" i="1"/>
  <c r="N248" i="1"/>
  <c r="G248" i="1"/>
  <c r="AN247" i="1"/>
  <c r="AM247" i="1"/>
  <c r="AK247" i="1"/>
  <c r="AL247" i="1" s="1"/>
  <c r="AJ247" i="1"/>
  <c r="AH247" i="1" s="1"/>
  <c r="AI247" i="1" s="1"/>
  <c r="W247" i="1"/>
  <c r="V247" i="1"/>
  <c r="U247" i="1" s="1"/>
  <c r="N247" i="1"/>
  <c r="AN246" i="1"/>
  <c r="AM246" i="1"/>
  <c r="AL246" i="1"/>
  <c r="Q246" i="1" s="1"/>
  <c r="AK246" i="1"/>
  <c r="AJ246" i="1"/>
  <c r="AH246" i="1"/>
  <c r="W246" i="1"/>
  <c r="U246" i="1" s="1"/>
  <c r="V246" i="1"/>
  <c r="N246" i="1"/>
  <c r="I246" i="1"/>
  <c r="AN245" i="1"/>
  <c r="AM245" i="1"/>
  <c r="AK245" i="1"/>
  <c r="AL245" i="1" s="1"/>
  <c r="Q245" i="1" s="1"/>
  <c r="AJ245" i="1"/>
  <c r="AI245" i="1"/>
  <c r="AH245" i="1"/>
  <c r="G245" i="1" s="1"/>
  <c r="Y245" i="1"/>
  <c r="W245" i="1"/>
  <c r="V245" i="1"/>
  <c r="U245" i="1"/>
  <c r="N245" i="1"/>
  <c r="L245" i="1"/>
  <c r="I245" i="1"/>
  <c r="H245" i="1"/>
  <c r="AN244" i="1"/>
  <c r="AM244" i="1"/>
  <c r="AL244" i="1" s="1"/>
  <c r="AK244" i="1"/>
  <c r="AJ244" i="1"/>
  <c r="AH244" i="1" s="1"/>
  <c r="AI244" i="1"/>
  <c r="W244" i="1"/>
  <c r="V244" i="1"/>
  <c r="U244" i="1"/>
  <c r="N244" i="1"/>
  <c r="I244" i="1"/>
  <c r="AN243" i="1"/>
  <c r="AM243" i="1"/>
  <c r="AK243" i="1"/>
  <c r="AJ243" i="1"/>
  <c r="AH243" i="1" s="1"/>
  <c r="I243" i="1" s="1"/>
  <c r="AI243" i="1"/>
  <c r="W243" i="1"/>
  <c r="V243" i="1"/>
  <c r="N243" i="1"/>
  <c r="L243" i="1"/>
  <c r="H243" i="1"/>
  <c r="G243" i="1"/>
  <c r="AN242" i="1"/>
  <c r="AM242" i="1"/>
  <c r="AK242" i="1"/>
  <c r="AL242" i="1" s="1"/>
  <c r="AJ242" i="1"/>
  <c r="AH242" i="1" s="1"/>
  <c r="W242" i="1"/>
  <c r="V242" i="1"/>
  <c r="U242" i="1"/>
  <c r="Q242" i="1"/>
  <c r="N242" i="1"/>
  <c r="L242" i="1"/>
  <c r="H242" i="1"/>
  <c r="AN241" i="1"/>
  <c r="AM241" i="1"/>
  <c r="AL241" i="1" s="1"/>
  <c r="AK241" i="1"/>
  <c r="AJ241" i="1"/>
  <c r="AI241" i="1"/>
  <c r="AH241" i="1"/>
  <c r="W241" i="1"/>
  <c r="V241" i="1"/>
  <c r="U241" i="1"/>
  <c r="Q241" i="1"/>
  <c r="N241" i="1"/>
  <c r="I241" i="1"/>
  <c r="AN240" i="1"/>
  <c r="AM240" i="1"/>
  <c r="AK240" i="1"/>
  <c r="AJ240" i="1"/>
  <c r="AH240" i="1" s="1"/>
  <c r="W240" i="1"/>
  <c r="V240" i="1"/>
  <c r="N240" i="1"/>
  <c r="G240" i="1"/>
  <c r="Y240" i="1" s="1"/>
  <c r="AN239" i="1"/>
  <c r="AM239" i="1"/>
  <c r="AK239" i="1"/>
  <c r="AL239" i="1" s="1"/>
  <c r="AJ239" i="1"/>
  <c r="AH239" i="1" s="1"/>
  <c r="W239" i="1"/>
  <c r="U239" i="1" s="1"/>
  <c r="V239" i="1"/>
  <c r="N239" i="1"/>
  <c r="G239" i="1"/>
  <c r="AN238" i="1"/>
  <c r="AM238" i="1"/>
  <c r="AK238" i="1"/>
  <c r="AL238" i="1" s="1"/>
  <c r="AJ238" i="1"/>
  <c r="AH238" i="1"/>
  <c r="W238" i="1"/>
  <c r="V238" i="1"/>
  <c r="U238" i="1"/>
  <c r="Q238" i="1"/>
  <c r="N238" i="1"/>
  <c r="H238" i="1"/>
  <c r="AN237" i="1"/>
  <c r="AM237" i="1"/>
  <c r="AL237" i="1" s="1"/>
  <c r="AK237" i="1"/>
  <c r="AJ237" i="1"/>
  <c r="AI237" i="1"/>
  <c r="AH237" i="1"/>
  <c r="W237" i="1"/>
  <c r="V237" i="1"/>
  <c r="U237" i="1"/>
  <c r="Q237" i="1"/>
  <c r="N237" i="1"/>
  <c r="I237" i="1"/>
  <c r="AN236" i="1"/>
  <c r="AM236" i="1"/>
  <c r="AK236" i="1"/>
  <c r="AJ236" i="1"/>
  <c r="AH236" i="1" s="1"/>
  <c r="W236" i="1"/>
  <c r="V236" i="1"/>
  <c r="N236" i="1"/>
  <c r="G236" i="1"/>
  <c r="Y236" i="1" s="1"/>
  <c r="AN235" i="1"/>
  <c r="AM235" i="1"/>
  <c r="AK235" i="1"/>
  <c r="AL235" i="1" s="1"/>
  <c r="AJ235" i="1"/>
  <c r="AH235" i="1" s="1"/>
  <c r="W235" i="1"/>
  <c r="U235" i="1" s="1"/>
  <c r="V235" i="1"/>
  <c r="N235" i="1"/>
  <c r="G235" i="1"/>
  <c r="AN234" i="1"/>
  <c r="AM234" i="1"/>
  <c r="AK234" i="1"/>
  <c r="AL234" i="1" s="1"/>
  <c r="AJ234" i="1"/>
  <c r="AH234" i="1"/>
  <c r="W234" i="1"/>
  <c r="V234" i="1"/>
  <c r="U234" i="1"/>
  <c r="Q234" i="1"/>
  <c r="N234" i="1"/>
  <c r="H234" i="1"/>
  <c r="AN233" i="1"/>
  <c r="AM233" i="1"/>
  <c r="AL233" i="1" s="1"/>
  <c r="AK233" i="1"/>
  <c r="AJ233" i="1"/>
  <c r="AI233" i="1"/>
  <c r="AH233" i="1"/>
  <c r="W233" i="1"/>
  <c r="V233" i="1"/>
  <c r="U233" i="1"/>
  <c r="Q233" i="1"/>
  <c r="N233" i="1"/>
  <c r="I233" i="1"/>
  <c r="AN232" i="1"/>
  <c r="AM232" i="1"/>
  <c r="AK232" i="1"/>
  <c r="AJ232" i="1"/>
  <c r="AH232" i="1" s="1"/>
  <c r="W232" i="1"/>
  <c r="V232" i="1"/>
  <c r="N232" i="1"/>
  <c r="G232" i="1"/>
  <c r="Y232" i="1" s="1"/>
  <c r="AN231" i="1"/>
  <c r="AM231" i="1"/>
  <c r="AK231" i="1"/>
  <c r="AL231" i="1" s="1"/>
  <c r="AJ231" i="1"/>
  <c r="AH231" i="1" s="1"/>
  <c r="W231" i="1"/>
  <c r="U231" i="1" s="1"/>
  <c r="V231" i="1"/>
  <c r="N231" i="1"/>
  <c r="G231" i="1"/>
  <c r="AN230" i="1"/>
  <c r="AM230" i="1"/>
  <c r="AK230" i="1"/>
  <c r="AL230" i="1" s="1"/>
  <c r="Q230" i="1" s="1"/>
  <c r="AJ230" i="1"/>
  <c r="AH230" i="1"/>
  <c r="W230" i="1"/>
  <c r="V230" i="1"/>
  <c r="U230" i="1"/>
  <c r="N230" i="1"/>
  <c r="L230" i="1"/>
  <c r="I230" i="1"/>
  <c r="H230" i="1"/>
  <c r="AN229" i="1"/>
  <c r="AM229" i="1"/>
  <c r="AL229" i="1"/>
  <c r="AK229" i="1"/>
  <c r="AJ229" i="1"/>
  <c r="AH229" i="1"/>
  <c r="W229" i="1"/>
  <c r="V229" i="1"/>
  <c r="U229" i="1"/>
  <c r="Q229" i="1"/>
  <c r="N229" i="1"/>
  <c r="I229" i="1"/>
  <c r="AN228" i="1"/>
  <c r="AM228" i="1"/>
  <c r="AK228" i="1"/>
  <c r="AJ228" i="1"/>
  <c r="AH228" i="1" s="1"/>
  <c r="AI228" i="1"/>
  <c r="W228" i="1"/>
  <c r="V228" i="1"/>
  <c r="U228" i="1" s="1"/>
  <c r="N228" i="1"/>
  <c r="G228" i="1"/>
  <c r="AN227" i="1"/>
  <c r="AM227" i="1"/>
  <c r="AK227" i="1"/>
  <c r="AL227" i="1" s="1"/>
  <c r="AJ227" i="1"/>
  <c r="AH227" i="1" s="1"/>
  <c r="W227" i="1"/>
  <c r="U227" i="1" s="1"/>
  <c r="V227" i="1"/>
  <c r="N227" i="1"/>
  <c r="AN226" i="1"/>
  <c r="AM226" i="1"/>
  <c r="AK226" i="1"/>
  <c r="AL226" i="1" s="1"/>
  <c r="Q226" i="1" s="1"/>
  <c r="AJ226" i="1"/>
  <c r="AH226" i="1"/>
  <c r="L226" i="1" s="1"/>
  <c r="W226" i="1"/>
  <c r="V226" i="1"/>
  <c r="U226" i="1"/>
  <c r="N226" i="1"/>
  <c r="I226" i="1"/>
  <c r="H226" i="1"/>
  <c r="AN225" i="1"/>
  <c r="AM225" i="1"/>
  <c r="AL225" i="1"/>
  <c r="AK225" i="1"/>
  <c r="AJ225" i="1"/>
  <c r="AH225" i="1"/>
  <c r="W225" i="1"/>
  <c r="V225" i="1"/>
  <c r="U225" i="1"/>
  <c r="Q225" i="1"/>
  <c r="N225" i="1"/>
  <c r="I225" i="1"/>
  <c r="AN224" i="1"/>
  <c r="AM224" i="1"/>
  <c r="AK224" i="1"/>
  <c r="AJ224" i="1"/>
  <c r="AH224" i="1" s="1"/>
  <c r="AI224" i="1"/>
  <c r="W224" i="1"/>
  <c r="V224" i="1"/>
  <c r="U224" i="1" s="1"/>
  <c r="N224" i="1"/>
  <c r="G224" i="1"/>
  <c r="AN223" i="1"/>
  <c r="AM223" i="1"/>
  <c r="AK223" i="1"/>
  <c r="AL223" i="1" s="1"/>
  <c r="AJ223" i="1"/>
  <c r="AH223" i="1" s="1"/>
  <c r="W223" i="1"/>
  <c r="U223" i="1" s="1"/>
  <c r="V223" i="1"/>
  <c r="N223" i="1"/>
  <c r="AN222" i="1"/>
  <c r="AM222" i="1"/>
  <c r="AK222" i="1"/>
  <c r="AL222" i="1" s="1"/>
  <c r="Q222" i="1" s="1"/>
  <c r="AJ222" i="1"/>
  <c r="AH222" i="1"/>
  <c r="W222" i="1"/>
  <c r="V222" i="1"/>
  <c r="U222" i="1"/>
  <c r="N222" i="1"/>
  <c r="L222" i="1"/>
  <c r="I222" i="1"/>
  <c r="H222" i="1"/>
  <c r="AN221" i="1"/>
  <c r="AM221" i="1"/>
  <c r="AL221" i="1"/>
  <c r="AK221" i="1"/>
  <c r="AJ221" i="1"/>
  <c r="AH221" i="1"/>
  <c r="W221" i="1"/>
  <c r="V221" i="1"/>
  <c r="U221" i="1"/>
  <c r="Q221" i="1"/>
  <c r="N221" i="1"/>
  <c r="I221" i="1"/>
  <c r="AN220" i="1"/>
  <c r="AM220" i="1"/>
  <c r="AK220" i="1"/>
  <c r="AJ220" i="1"/>
  <c r="AH220" i="1" s="1"/>
  <c r="AI220" i="1"/>
  <c r="W220" i="1"/>
  <c r="V220" i="1"/>
  <c r="U220" i="1" s="1"/>
  <c r="N220" i="1"/>
  <c r="G220" i="1"/>
  <c r="AN219" i="1"/>
  <c r="AM219" i="1"/>
  <c r="AK219" i="1"/>
  <c r="AL219" i="1" s="1"/>
  <c r="AJ219" i="1"/>
  <c r="AH219" i="1" s="1"/>
  <c r="W219" i="1"/>
  <c r="U219" i="1" s="1"/>
  <c r="V219" i="1"/>
  <c r="N219" i="1"/>
  <c r="AN218" i="1"/>
  <c r="AM218" i="1"/>
  <c r="AK218" i="1"/>
  <c r="AL218" i="1" s="1"/>
  <c r="Q218" i="1" s="1"/>
  <c r="AJ218" i="1"/>
  <c r="AH218" i="1"/>
  <c r="W218" i="1"/>
  <c r="V218" i="1"/>
  <c r="U218" i="1"/>
  <c r="N218" i="1"/>
  <c r="L218" i="1"/>
  <c r="I218" i="1"/>
  <c r="H218" i="1"/>
  <c r="AN217" i="1"/>
  <c r="AM217" i="1"/>
  <c r="AL217" i="1"/>
  <c r="AK217" i="1"/>
  <c r="AJ217" i="1"/>
  <c r="AH217" i="1"/>
  <c r="W217" i="1"/>
  <c r="V217" i="1"/>
  <c r="U217" i="1"/>
  <c r="Q217" i="1"/>
  <c r="N217" i="1"/>
  <c r="I217" i="1"/>
  <c r="AN216" i="1"/>
  <c r="AM216" i="1"/>
  <c r="AK216" i="1"/>
  <c r="AJ216" i="1"/>
  <c r="AH216" i="1" s="1"/>
  <c r="AI216" i="1"/>
  <c r="W216" i="1"/>
  <c r="V216" i="1"/>
  <c r="U216" i="1" s="1"/>
  <c r="N216" i="1"/>
  <c r="G216" i="1"/>
  <c r="Y216" i="1" s="1"/>
  <c r="AN215" i="1"/>
  <c r="AM215" i="1"/>
  <c r="AK215" i="1"/>
  <c r="AL215" i="1" s="1"/>
  <c r="AJ215" i="1"/>
  <c r="AH215" i="1" s="1"/>
  <c r="W215" i="1"/>
  <c r="U215" i="1" s="1"/>
  <c r="V215" i="1"/>
  <c r="N215" i="1"/>
  <c r="H215" i="1"/>
  <c r="AN214" i="1"/>
  <c r="AM214" i="1"/>
  <c r="AL214" i="1"/>
  <c r="Q214" i="1" s="1"/>
  <c r="AK214" i="1"/>
  <c r="AJ214" i="1"/>
  <c r="AH214" i="1"/>
  <c r="W214" i="1"/>
  <c r="V214" i="1"/>
  <c r="U214" i="1"/>
  <c r="N214" i="1"/>
  <c r="L214" i="1"/>
  <c r="I214" i="1"/>
  <c r="AN213" i="1"/>
  <c r="AM213" i="1"/>
  <c r="AL213" i="1"/>
  <c r="Q213" i="1" s="1"/>
  <c r="AK213" i="1"/>
  <c r="AJ213" i="1"/>
  <c r="AH213" i="1"/>
  <c r="W213" i="1"/>
  <c r="V213" i="1"/>
  <c r="U213" i="1" s="1"/>
  <c r="N213" i="1"/>
  <c r="AN212" i="1"/>
  <c r="AM212" i="1"/>
  <c r="AK212" i="1"/>
  <c r="AL212" i="1" s="1"/>
  <c r="AJ212" i="1"/>
  <c r="AH212" i="1" s="1"/>
  <c r="AI212" i="1"/>
  <c r="W212" i="1"/>
  <c r="V212" i="1"/>
  <c r="U212" i="1" s="1"/>
  <c r="N212" i="1"/>
  <c r="G212" i="1"/>
  <c r="Y212" i="1" s="1"/>
  <c r="AN211" i="1"/>
  <c r="AM211" i="1"/>
  <c r="AK211" i="1"/>
  <c r="AL211" i="1" s="1"/>
  <c r="AJ211" i="1"/>
  <c r="AH211" i="1" s="1"/>
  <c r="W211" i="1"/>
  <c r="U211" i="1" s="1"/>
  <c r="V211" i="1"/>
  <c r="N211" i="1"/>
  <c r="H211" i="1"/>
  <c r="AN210" i="1"/>
  <c r="AM210" i="1"/>
  <c r="AL210" i="1"/>
  <c r="Q210" i="1" s="1"/>
  <c r="AK210" i="1"/>
  <c r="AJ210" i="1"/>
  <c r="AH210" i="1"/>
  <c r="W210" i="1"/>
  <c r="V210" i="1"/>
  <c r="U210" i="1"/>
  <c r="N210" i="1"/>
  <c r="L210" i="1"/>
  <c r="I210" i="1"/>
  <c r="AN209" i="1"/>
  <c r="AM209" i="1"/>
  <c r="AL209" i="1"/>
  <c r="Q209" i="1" s="1"/>
  <c r="AK209" i="1"/>
  <c r="AJ209" i="1"/>
  <c r="AH209" i="1"/>
  <c r="W209" i="1"/>
  <c r="V209" i="1"/>
  <c r="U209" i="1" s="1"/>
  <c r="N209" i="1"/>
  <c r="AN208" i="1"/>
  <c r="AM208" i="1"/>
  <c r="AK208" i="1"/>
  <c r="AJ208" i="1"/>
  <c r="AH208" i="1" s="1"/>
  <c r="AI208" i="1"/>
  <c r="W208" i="1"/>
  <c r="V208" i="1"/>
  <c r="U208" i="1" s="1"/>
  <c r="N208" i="1"/>
  <c r="G208" i="1"/>
  <c r="Y208" i="1" s="1"/>
  <c r="AN207" i="1"/>
  <c r="AM207" i="1"/>
  <c r="AK207" i="1"/>
  <c r="AL207" i="1" s="1"/>
  <c r="AJ207" i="1"/>
  <c r="AH207" i="1" s="1"/>
  <c r="W207" i="1"/>
  <c r="U207" i="1" s="1"/>
  <c r="V207" i="1"/>
  <c r="N207" i="1"/>
  <c r="H207" i="1"/>
  <c r="AN206" i="1"/>
  <c r="AM206" i="1"/>
  <c r="AL206" i="1"/>
  <c r="Q206" i="1" s="1"/>
  <c r="AK206" i="1"/>
  <c r="AJ206" i="1"/>
  <c r="AH206" i="1"/>
  <c r="W206" i="1"/>
  <c r="V206" i="1"/>
  <c r="U206" i="1"/>
  <c r="N206" i="1"/>
  <c r="L206" i="1"/>
  <c r="I206" i="1"/>
  <c r="AN205" i="1"/>
  <c r="AM205" i="1"/>
  <c r="AL205" i="1"/>
  <c r="Q205" i="1" s="1"/>
  <c r="AK205" i="1"/>
  <c r="AJ205" i="1"/>
  <c r="AH205" i="1"/>
  <c r="W205" i="1"/>
  <c r="V205" i="1"/>
  <c r="U205" i="1" s="1"/>
  <c r="N205" i="1"/>
  <c r="AN204" i="1"/>
  <c r="AM204" i="1"/>
  <c r="AK204" i="1"/>
  <c r="AJ204" i="1"/>
  <c r="AH204" i="1" s="1"/>
  <c r="AI204" i="1"/>
  <c r="W204" i="1"/>
  <c r="V204" i="1"/>
  <c r="U204" i="1" s="1"/>
  <c r="N204" i="1"/>
  <c r="G204" i="1"/>
  <c r="Y204" i="1" s="1"/>
  <c r="AN203" i="1"/>
  <c r="AM203" i="1"/>
  <c r="AK203" i="1"/>
  <c r="AL203" i="1" s="1"/>
  <c r="AJ203" i="1"/>
  <c r="AH203" i="1" s="1"/>
  <c r="W203" i="1"/>
  <c r="U203" i="1" s="1"/>
  <c r="V203" i="1"/>
  <c r="N203" i="1"/>
  <c r="H203" i="1"/>
  <c r="AN202" i="1"/>
  <c r="AM202" i="1"/>
  <c r="AL202" i="1"/>
  <c r="Q202" i="1" s="1"/>
  <c r="AK202" i="1"/>
  <c r="AJ202" i="1"/>
  <c r="AH202" i="1"/>
  <c r="W202" i="1"/>
  <c r="V202" i="1"/>
  <c r="U202" i="1"/>
  <c r="N202" i="1"/>
  <c r="L202" i="1"/>
  <c r="I202" i="1"/>
  <c r="AN201" i="1"/>
  <c r="AM201" i="1"/>
  <c r="AL201" i="1"/>
  <c r="Q201" i="1" s="1"/>
  <c r="AK201" i="1"/>
  <c r="AJ201" i="1"/>
  <c r="AH201" i="1"/>
  <c r="W201" i="1"/>
  <c r="V201" i="1"/>
  <c r="U201" i="1" s="1"/>
  <c r="N201" i="1"/>
  <c r="AN200" i="1"/>
  <c r="AM200" i="1"/>
  <c r="AK200" i="1"/>
  <c r="AJ200" i="1"/>
  <c r="AH200" i="1" s="1"/>
  <c r="AI200" i="1"/>
  <c r="W200" i="1"/>
  <c r="V200" i="1"/>
  <c r="U200" i="1" s="1"/>
  <c r="N200" i="1"/>
  <c r="G200" i="1"/>
  <c r="Y200" i="1" s="1"/>
  <c r="AN199" i="1"/>
  <c r="AM199" i="1"/>
  <c r="AK199" i="1"/>
  <c r="AL199" i="1" s="1"/>
  <c r="AJ199" i="1"/>
  <c r="AH199" i="1" s="1"/>
  <c r="W199" i="1"/>
  <c r="U199" i="1" s="1"/>
  <c r="V199" i="1"/>
  <c r="N199" i="1"/>
  <c r="H199" i="1"/>
  <c r="AN198" i="1"/>
  <c r="AM198" i="1"/>
  <c r="AL198" i="1"/>
  <c r="Q198" i="1" s="1"/>
  <c r="AK198" i="1"/>
  <c r="AJ198" i="1"/>
  <c r="AH198" i="1"/>
  <c r="W198" i="1"/>
  <c r="V198" i="1"/>
  <c r="U198" i="1"/>
  <c r="N198" i="1"/>
  <c r="L198" i="1"/>
  <c r="I198" i="1"/>
  <c r="AN197" i="1"/>
  <c r="AM197" i="1"/>
  <c r="AL197" i="1"/>
  <c r="Q197" i="1" s="1"/>
  <c r="AK197" i="1"/>
  <c r="AJ197" i="1"/>
  <c r="AH197" i="1"/>
  <c r="W197" i="1"/>
  <c r="V197" i="1"/>
  <c r="U197" i="1" s="1"/>
  <c r="N197" i="1"/>
  <c r="AN196" i="1"/>
  <c r="AM196" i="1"/>
  <c r="AK196" i="1"/>
  <c r="AJ196" i="1"/>
  <c r="AH196" i="1" s="1"/>
  <c r="AI196" i="1"/>
  <c r="W196" i="1"/>
  <c r="V196" i="1"/>
  <c r="U196" i="1" s="1"/>
  <c r="N196" i="1"/>
  <c r="G196" i="1"/>
  <c r="Y196" i="1" s="1"/>
  <c r="AN195" i="1"/>
  <c r="AM195" i="1"/>
  <c r="AK195" i="1"/>
  <c r="AL195" i="1" s="1"/>
  <c r="AJ195" i="1"/>
  <c r="AH195" i="1" s="1"/>
  <c r="W195" i="1"/>
  <c r="U195" i="1" s="1"/>
  <c r="V195" i="1"/>
  <c r="N195" i="1"/>
  <c r="H195" i="1"/>
  <c r="AN194" i="1"/>
  <c r="AM194" i="1"/>
  <c r="AL194" i="1"/>
  <c r="Q194" i="1" s="1"/>
  <c r="AK194" i="1"/>
  <c r="AJ194" i="1"/>
  <c r="AH194" i="1"/>
  <c r="W194" i="1"/>
  <c r="V194" i="1"/>
  <c r="U194" i="1"/>
  <c r="N194" i="1"/>
  <c r="L194" i="1"/>
  <c r="I194" i="1"/>
  <c r="AN193" i="1"/>
  <c r="AM193" i="1"/>
  <c r="AL193" i="1"/>
  <c r="Q193" i="1" s="1"/>
  <c r="AK193" i="1"/>
  <c r="AJ193" i="1"/>
  <c r="AH193" i="1"/>
  <c r="W193" i="1"/>
  <c r="V193" i="1"/>
  <c r="U193" i="1" s="1"/>
  <c r="N193" i="1"/>
  <c r="AN192" i="1"/>
  <c r="AM192" i="1"/>
  <c r="AK192" i="1"/>
  <c r="AJ192" i="1"/>
  <c r="AH192" i="1" s="1"/>
  <c r="AI192" i="1"/>
  <c r="W192" i="1"/>
  <c r="V192" i="1"/>
  <c r="U192" i="1" s="1"/>
  <c r="N192" i="1"/>
  <c r="G192" i="1"/>
  <c r="Y192" i="1" s="1"/>
  <c r="AN191" i="1"/>
  <c r="AM191" i="1"/>
  <c r="AK191" i="1"/>
  <c r="AL191" i="1" s="1"/>
  <c r="AJ191" i="1"/>
  <c r="AH191" i="1" s="1"/>
  <c r="W191" i="1"/>
  <c r="U191" i="1" s="1"/>
  <c r="V191" i="1"/>
  <c r="N191" i="1"/>
  <c r="H191" i="1"/>
  <c r="AN190" i="1"/>
  <c r="AM190" i="1"/>
  <c r="AL190" i="1"/>
  <c r="Q190" i="1" s="1"/>
  <c r="AK190" i="1"/>
  <c r="AJ190" i="1"/>
  <c r="AH190" i="1"/>
  <c r="W190" i="1"/>
  <c r="V190" i="1"/>
  <c r="U190" i="1"/>
  <c r="N190" i="1"/>
  <c r="L190" i="1"/>
  <c r="I190" i="1"/>
  <c r="AN189" i="1"/>
  <c r="AM189" i="1"/>
  <c r="AL189" i="1"/>
  <c r="Q189" i="1" s="1"/>
  <c r="AK189" i="1"/>
  <c r="AJ189" i="1"/>
  <c r="AH189" i="1"/>
  <c r="W189" i="1"/>
  <c r="V189" i="1"/>
  <c r="U189" i="1" s="1"/>
  <c r="N189" i="1"/>
  <c r="AN188" i="1"/>
  <c r="AM188" i="1"/>
  <c r="AK188" i="1"/>
  <c r="AJ188" i="1"/>
  <c r="AH188" i="1" s="1"/>
  <c r="AI188" i="1"/>
  <c r="W188" i="1"/>
  <c r="V188" i="1"/>
  <c r="U188" i="1" s="1"/>
  <c r="N188" i="1"/>
  <c r="G188" i="1"/>
  <c r="Y188" i="1" s="1"/>
  <c r="AN187" i="1"/>
  <c r="AM187" i="1"/>
  <c r="AK187" i="1"/>
  <c r="AL187" i="1" s="1"/>
  <c r="AJ187" i="1"/>
  <c r="AH187" i="1" s="1"/>
  <c r="W187" i="1"/>
  <c r="U187" i="1" s="1"/>
  <c r="V187" i="1"/>
  <c r="N187" i="1"/>
  <c r="H187" i="1"/>
  <c r="AN186" i="1"/>
  <c r="AM186" i="1"/>
  <c r="AL186" i="1"/>
  <c r="Q186" i="1" s="1"/>
  <c r="AK186" i="1"/>
  <c r="AJ186" i="1"/>
  <c r="AH186" i="1"/>
  <c r="W186" i="1"/>
  <c r="V186" i="1"/>
  <c r="U186" i="1"/>
  <c r="N186" i="1"/>
  <c r="L186" i="1"/>
  <c r="I186" i="1"/>
  <c r="AN185" i="1"/>
  <c r="AM185" i="1"/>
  <c r="AL185" i="1"/>
  <c r="Q185" i="1" s="1"/>
  <c r="AK185" i="1"/>
  <c r="AJ185" i="1"/>
  <c r="AH185" i="1"/>
  <c r="W185" i="1"/>
  <c r="V185" i="1"/>
  <c r="U185" i="1" s="1"/>
  <c r="N185" i="1"/>
  <c r="AN184" i="1"/>
  <c r="AM184" i="1"/>
  <c r="AK184" i="1"/>
  <c r="AJ184" i="1"/>
  <c r="AH184" i="1" s="1"/>
  <c r="AI184" i="1"/>
  <c r="W184" i="1"/>
  <c r="V184" i="1"/>
  <c r="U184" i="1" s="1"/>
  <c r="N184" i="1"/>
  <c r="G184" i="1"/>
  <c r="Y184" i="1" s="1"/>
  <c r="AN183" i="1"/>
  <c r="AM183" i="1"/>
  <c r="AK183" i="1"/>
  <c r="AL183" i="1" s="1"/>
  <c r="AJ183" i="1"/>
  <c r="AH183" i="1" s="1"/>
  <c r="W183" i="1"/>
  <c r="U183" i="1" s="1"/>
  <c r="V183" i="1"/>
  <c r="N183" i="1"/>
  <c r="H183" i="1"/>
  <c r="AN182" i="1"/>
  <c r="AM182" i="1"/>
  <c r="AL182" i="1"/>
  <c r="Q182" i="1" s="1"/>
  <c r="AK182" i="1"/>
  <c r="AJ182" i="1"/>
  <c r="AH182" i="1"/>
  <c r="W182" i="1"/>
  <c r="V182" i="1"/>
  <c r="U182" i="1"/>
  <c r="N182" i="1"/>
  <c r="L182" i="1"/>
  <c r="I182" i="1"/>
  <c r="AN181" i="1"/>
  <c r="AM181" i="1"/>
  <c r="AL181" i="1"/>
  <c r="Q181" i="1" s="1"/>
  <c r="AK181" i="1"/>
  <c r="AJ181" i="1"/>
  <c r="AH181" i="1"/>
  <c r="W181" i="1"/>
  <c r="V181" i="1"/>
  <c r="U181" i="1" s="1"/>
  <c r="N181" i="1"/>
  <c r="AN180" i="1"/>
  <c r="AM180" i="1"/>
  <c r="AK180" i="1"/>
  <c r="AJ180" i="1"/>
  <c r="AH180" i="1" s="1"/>
  <c r="AI180" i="1"/>
  <c r="W180" i="1"/>
  <c r="V180" i="1"/>
  <c r="U180" i="1" s="1"/>
  <c r="N180" i="1"/>
  <c r="G180" i="1"/>
  <c r="Y180" i="1" s="1"/>
  <c r="AN179" i="1"/>
  <c r="AM179" i="1"/>
  <c r="AK179" i="1"/>
  <c r="AL179" i="1" s="1"/>
  <c r="AJ179" i="1"/>
  <c r="AH179" i="1" s="1"/>
  <c r="W179" i="1"/>
  <c r="U179" i="1" s="1"/>
  <c r="V179" i="1"/>
  <c r="N179" i="1"/>
  <c r="H179" i="1"/>
  <c r="AN178" i="1"/>
  <c r="AM178" i="1"/>
  <c r="AL178" i="1"/>
  <c r="Q178" i="1" s="1"/>
  <c r="AK178" i="1"/>
  <c r="AJ178" i="1"/>
  <c r="AH178" i="1"/>
  <c r="W178" i="1"/>
  <c r="V178" i="1"/>
  <c r="U178" i="1"/>
  <c r="N178" i="1"/>
  <c r="L178" i="1"/>
  <c r="I178" i="1"/>
  <c r="AN177" i="1"/>
  <c r="AM177" i="1"/>
  <c r="AL177" i="1"/>
  <c r="Q177" i="1" s="1"/>
  <c r="AK177" i="1"/>
  <c r="AJ177" i="1"/>
  <c r="AH177" i="1"/>
  <c r="W177" i="1"/>
  <c r="V177" i="1"/>
  <c r="U177" i="1" s="1"/>
  <c r="N177" i="1"/>
  <c r="AN176" i="1"/>
  <c r="AM176" i="1"/>
  <c r="AK176" i="1"/>
  <c r="AJ176" i="1"/>
  <c r="AH176" i="1" s="1"/>
  <c r="AI176" i="1"/>
  <c r="W176" i="1"/>
  <c r="V176" i="1"/>
  <c r="U176" i="1" s="1"/>
  <c r="N176" i="1"/>
  <c r="G176" i="1"/>
  <c r="Y176" i="1" s="1"/>
  <c r="AN175" i="1"/>
  <c r="AM175" i="1"/>
  <c r="AK175" i="1"/>
  <c r="AL175" i="1" s="1"/>
  <c r="AJ175" i="1"/>
  <c r="AH175" i="1" s="1"/>
  <c r="W175" i="1"/>
  <c r="U175" i="1" s="1"/>
  <c r="V175" i="1"/>
  <c r="N175" i="1"/>
  <c r="H175" i="1"/>
  <c r="AN174" i="1"/>
  <c r="AM174" i="1"/>
  <c r="AL174" i="1"/>
  <c r="Q174" i="1" s="1"/>
  <c r="AK174" i="1"/>
  <c r="AJ174" i="1"/>
  <c r="AH174" i="1"/>
  <c r="W174" i="1"/>
  <c r="V174" i="1"/>
  <c r="U174" i="1"/>
  <c r="N174" i="1"/>
  <c r="L174" i="1"/>
  <c r="I174" i="1"/>
  <c r="AN173" i="1"/>
  <c r="AM173" i="1"/>
  <c r="AL173" i="1"/>
  <c r="Q173" i="1" s="1"/>
  <c r="AK173" i="1"/>
  <c r="AJ173" i="1"/>
  <c r="AH173" i="1"/>
  <c r="W173" i="1"/>
  <c r="V173" i="1"/>
  <c r="U173" i="1" s="1"/>
  <c r="N173" i="1"/>
  <c r="AN172" i="1"/>
  <c r="AM172" i="1"/>
  <c r="AK172" i="1"/>
  <c r="AJ172" i="1"/>
  <c r="AH172" i="1" s="1"/>
  <c r="AI172" i="1"/>
  <c r="W172" i="1"/>
  <c r="V172" i="1"/>
  <c r="U172" i="1" s="1"/>
  <c r="N172" i="1"/>
  <c r="G172" i="1"/>
  <c r="Y172" i="1" s="1"/>
  <c r="AN171" i="1"/>
  <c r="AM171" i="1"/>
  <c r="AK171" i="1"/>
  <c r="AL171" i="1" s="1"/>
  <c r="AJ171" i="1"/>
  <c r="AH171" i="1" s="1"/>
  <c r="W171" i="1"/>
  <c r="U171" i="1" s="1"/>
  <c r="V171" i="1"/>
  <c r="N171" i="1"/>
  <c r="H171" i="1"/>
  <c r="AN170" i="1"/>
  <c r="AM170" i="1"/>
  <c r="AL170" i="1"/>
  <c r="Q170" i="1" s="1"/>
  <c r="AK170" i="1"/>
  <c r="AJ170" i="1"/>
  <c r="AH170" i="1"/>
  <c r="W170" i="1"/>
  <c r="V170" i="1"/>
  <c r="U170" i="1"/>
  <c r="N170" i="1"/>
  <c r="L170" i="1"/>
  <c r="I170" i="1"/>
  <c r="AN169" i="1"/>
  <c r="AM169" i="1"/>
  <c r="AL169" i="1"/>
  <c r="Q169" i="1" s="1"/>
  <c r="AK169" i="1"/>
  <c r="AJ169" i="1"/>
  <c r="AH169" i="1"/>
  <c r="W169" i="1"/>
  <c r="V169" i="1"/>
  <c r="U169" i="1" s="1"/>
  <c r="N169" i="1"/>
  <c r="AN168" i="1"/>
  <c r="AM168" i="1"/>
  <c r="AK168" i="1"/>
  <c r="AJ168" i="1"/>
  <c r="AH168" i="1" s="1"/>
  <c r="AI168" i="1"/>
  <c r="W168" i="1"/>
  <c r="V168" i="1"/>
  <c r="U168" i="1" s="1"/>
  <c r="N168" i="1"/>
  <c r="G168" i="1"/>
  <c r="Y168" i="1" s="1"/>
  <c r="AN167" i="1"/>
  <c r="AM167" i="1"/>
  <c r="AK167" i="1"/>
  <c r="AL167" i="1" s="1"/>
  <c r="AJ167" i="1"/>
  <c r="AH167" i="1" s="1"/>
  <c r="W167" i="1"/>
  <c r="U167" i="1" s="1"/>
  <c r="V167" i="1"/>
  <c r="N167" i="1"/>
  <c r="H167" i="1"/>
  <c r="AN166" i="1"/>
  <c r="AM166" i="1"/>
  <c r="AL166" i="1"/>
  <c r="Q166" i="1" s="1"/>
  <c r="AK166" i="1"/>
  <c r="AJ166" i="1"/>
  <c r="AH166" i="1"/>
  <c r="W166" i="1"/>
  <c r="V166" i="1"/>
  <c r="U166" i="1"/>
  <c r="N166" i="1"/>
  <c r="L166" i="1"/>
  <c r="I166" i="1"/>
  <c r="AN165" i="1"/>
  <c r="AM165" i="1"/>
  <c r="AL165" i="1"/>
  <c r="Q165" i="1" s="1"/>
  <c r="AK165" i="1"/>
  <c r="AJ165" i="1"/>
  <c r="AH165" i="1"/>
  <c r="W165" i="1"/>
  <c r="V165" i="1"/>
  <c r="U165" i="1" s="1"/>
  <c r="N165" i="1"/>
  <c r="AN164" i="1"/>
  <c r="AM164" i="1"/>
  <c r="AK164" i="1"/>
  <c r="AJ164" i="1"/>
  <c r="AH164" i="1" s="1"/>
  <c r="AI164" i="1"/>
  <c r="W164" i="1"/>
  <c r="V164" i="1"/>
  <c r="U164" i="1" s="1"/>
  <c r="N164" i="1"/>
  <c r="G164" i="1"/>
  <c r="Y164" i="1" s="1"/>
  <c r="AN163" i="1"/>
  <c r="AM163" i="1"/>
  <c r="AK163" i="1"/>
  <c r="AL163" i="1" s="1"/>
  <c r="AJ163" i="1"/>
  <c r="AH163" i="1" s="1"/>
  <c r="W163" i="1"/>
  <c r="U163" i="1" s="1"/>
  <c r="V163" i="1"/>
  <c r="N163" i="1"/>
  <c r="H163" i="1"/>
  <c r="AN162" i="1"/>
  <c r="AM162" i="1"/>
  <c r="AL162" i="1"/>
  <c r="Q162" i="1" s="1"/>
  <c r="AK162" i="1"/>
  <c r="AJ162" i="1"/>
  <c r="AH162" i="1"/>
  <c r="W162" i="1"/>
  <c r="V162" i="1"/>
  <c r="U162" i="1"/>
  <c r="N162" i="1"/>
  <c r="L162" i="1"/>
  <c r="I162" i="1"/>
  <c r="AN161" i="1"/>
  <c r="AM161" i="1"/>
  <c r="AL161" i="1"/>
  <c r="Q161" i="1" s="1"/>
  <c r="AK161" i="1"/>
  <c r="AJ161" i="1"/>
  <c r="AH161" i="1"/>
  <c r="W161" i="1"/>
  <c r="V161" i="1"/>
  <c r="U161" i="1" s="1"/>
  <c r="N161" i="1"/>
  <c r="AN160" i="1"/>
  <c r="AM160" i="1"/>
  <c r="AK160" i="1"/>
  <c r="AJ160" i="1"/>
  <c r="AH160" i="1" s="1"/>
  <c r="AI160" i="1"/>
  <c r="W160" i="1"/>
  <c r="V160" i="1"/>
  <c r="U160" i="1" s="1"/>
  <c r="N160" i="1"/>
  <c r="G160" i="1"/>
  <c r="Y160" i="1" s="1"/>
  <c r="AN159" i="1"/>
  <c r="AM159" i="1"/>
  <c r="AK159" i="1"/>
  <c r="AL159" i="1" s="1"/>
  <c r="AJ159" i="1"/>
  <c r="AH159" i="1" s="1"/>
  <c r="W159" i="1"/>
  <c r="V159" i="1"/>
  <c r="U159" i="1" s="1"/>
  <c r="N159" i="1"/>
  <c r="H159" i="1"/>
  <c r="AN158" i="1"/>
  <c r="AM158" i="1"/>
  <c r="AL158" i="1"/>
  <c r="Q158" i="1" s="1"/>
  <c r="AK158" i="1"/>
  <c r="AJ158" i="1"/>
  <c r="AH158" i="1"/>
  <c r="W158" i="1"/>
  <c r="V158" i="1"/>
  <c r="U158" i="1"/>
  <c r="N158" i="1"/>
  <c r="L158" i="1"/>
  <c r="I158" i="1"/>
  <c r="AN157" i="1"/>
  <c r="AM157" i="1"/>
  <c r="AL157" i="1"/>
  <c r="Q157" i="1" s="1"/>
  <c r="AK157" i="1"/>
  <c r="AJ157" i="1"/>
  <c r="AH157" i="1"/>
  <c r="W157" i="1"/>
  <c r="V157" i="1"/>
  <c r="U157" i="1" s="1"/>
  <c r="N157" i="1"/>
  <c r="AN156" i="1"/>
  <c r="AM156" i="1"/>
  <c r="AL156" i="1" s="1"/>
  <c r="AK156" i="1"/>
  <c r="AJ156" i="1"/>
  <c r="AH156" i="1" s="1"/>
  <c r="AI156" i="1"/>
  <c r="W156" i="1"/>
  <c r="V156" i="1"/>
  <c r="U156" i="1" s="1"/>
  <c r="N156" i="1"/>
  <c r="G156" i="1"/>
  <c r="Y156" i="1" s="1"/>
  <c r="AN155" i="1"/>
  <c r="AM155" i="1"/>
  <c r="AK155" i="1"/>
  <c r="AL155" i="1" s="1"/>
  <c r="AJ155" i="1"/>
  <c r="AH155" i="1" s="1"/>
  <c r="W155" i="1"/>
  <c r="V155" i="1"/>
  <c r="U155" i="1" s="1"/>
  <c r="N155" i="1"/>
  <c r="H155" i="1"/>
  <c r="AN154" i="1"/>
  <c r="AM154" i="1"/>
  <c r="AL154" i="1"/>
  <c r="Q154" i="1" s="1"/>
  <c r="AK154" i="1"/>
  <c r="AJ154" i="1"/>
  <c r="AH154" i="1"/>
  <c r="W154" i="1"/>
  <c r="V154" i="1"/>
  <c r="U154" i="1"/>
  <c r="N154" i="1"/>
  <c r="L154" i="1"/>
  <c r="I154" i="1"/>
  <c r="AN153" i="1"/>
  <c r="AM153" i="1"/>
  <c r="AL153" i="1"/>
  <c r="Q153" i="1" s="1"/>
  <c r="AK153" i="1"/>
  <c r="AJ153" i="1"/>
  <c r="AH153" i="1"/>
  <c r="W153" i="1"/>
  <c r="V153" i="1"/>
  <c r="U153" i="1" s="1"/>
  <c r="N153" i="1"/>
  <c r="AN152" i="1"/>
  <c r="AM152" i="1"/>
  <c r="AL152" i="1" s="1"/>
  <c r="AK152" i="1"/>
  <c r="AJ152" i="1"/>
  <c r="AH152" i="1" s="1"/>
  <c r="AI152" i="1"/>
  <c r="W152" i="1"/>
  <c r="V152" i="1"/>
  <c r="U152" i="1" s="1"/>
  <c r="N152" i="1"/>
  <c r="G152" i="1"/>
  <c r="Y152" i="1" s="1"/>
  <c r="AN151" i="1"/>
  <c r="AM151" i="1"/>
  <c r="AK151" i="1"/>
  <c r="AL151" i="1" s="1"/>
  <c r="AJ151" i="1"/>
  <c r="AH151" i="1" s="1"/>
  <c r="W151" i="1"/>
  <c r="V151" i="1"/>
  <c r="U151" i="1" s="1"/>
  <c r="N151" i="1"/>
  <c r="H151" i="1"/>
  <c r="AN150" i="1"/>
  <c r="AM150" i="1"/>
  <c r="AL150" i="1"/>
  <c r="Q150" i="1" s="1"/>
  <c r="AK150" i="1"/>
  <c r="AJ150" i="1"/>
  <c r="AH150" i="1"/>
  <c r="W150" i="1"/>
  <c r="V150" i="1"/>
  <c r="U150" i="1"/>
  <c r="N150" i="1"/>
  <c r="L150" i="1"/>
  <c r="I150" i="1"/>
  <c r="AN149" i="1"/>
  <c r="AM149" i="1"/>
  <c r="AL149" i="1"/>
  <c r="Q149" i="1" s="1"/>
  <c r="AK149" i="1"/>
  <c r="AJ149" i="1"/>
  <c r="AH149" i="1"/>
  <c r="W149" i="1"/>
  <c r="V149" i="1"/>
  <c r="U149" i="1" s="1"/>
  <c r="N149" i="1"/>
  <c r="AN148" i="1"/>
  <c r="AM148" i="1"/>
  <c r="AK148" i="1"/>
  <c r="AJ148" i="1"/>
  <c r="AH148" i="1" s="1"/>
  <c r="AI148" i="1"/>
  <c r="W148" i="1"/>
  <c r="V148" i="1"/>
  <c r="U148" i="1" s="1"/>
  <c r="N148" i="1"/>
  <c r="G148" i="1"/>
  <c r="Y148" i="1" s="1"/>
  <c r="AN147" i="1"/>
  <c r="AM147" i="1"/>
  <c r="AK147" i="1"/>
  <c r="AL147" i="1" s="1"/>
  <c r="AJ147" i="1"/>
  <c r="AH147" i="1" s="1"/>
  <c r="W147" i="1"/>
  <c r="V147" i="1"/>
  <c r="U147" i="1" s="1"/>
  <c r="N147" i="1"/>
  <c r="H147" i="1"/>
  <c r="AN146" i="1"/>
  <c r="AM146" i="1"/>
  <c r="AL146" i="1"/>
  <c r="Q146" i="1" s="1"/>
  <c r="R146" i="1" s="1"/>
  <c r="S146" i="1" s="1"/>
  <c r="AK146" i="1"/>
  <c r="AJ146" i="1"/>
  <c r="AH146" i="1"/>
  <c r="AI146" i="1" s="1"/>
  <c r="W146" i="1"/>
  <c r="V146" i="1"/>
  <c r="U146" i="1"/>
  <c r="N146" i="1"/>
  <c r="L146" i="1"/>
  <c r="G146" i="1"/>
  <c r="AN145" i="1"/>
  <c r="AM145" i="1"/>
  <c r="AK145" i="1"/>
  <c r="AL145" i="1" s="1"/>
  <c r="Q145" i="1" s="1"/>
  <c r="AJ145" i="1"/>
  <c r="AI145" i="1"/>
  <c r="AH145" i="1"/>
  <c r="W145" i="1"/>
  <c r="V145" i="1"/>
  <c r="U145" i="1" s="1"/>
  <c r="N145" i="1"/>
  <c r="L145" i="1"/>
  <c r="I145" i="1"/>
  <c r="H145" i="1"/>
  <c r="G145" i="1"/>
  <c r="Y145" i="1" s="1"/>
  <c r="AN144" i="1"/>
  <c r="AM144" i="1"/>
  <c r="AK144" i="1"/>
  <c r="AL144" i="1" s="1"/>
  <c r="Q144" i="1" s="1"/>
  <c r="AJ144" i="1"/>
  <c r="AH144" i="1" s="1"/>
  <c r="W144" i="1"/>
  <c r="V144" i="1"/>
  <c r="U144" i="1" s="1"/>
  <c r="N144" i="1"/>
  <c r="G144" i="1"/>
  <c r="Y144" i="1" s="1"/>
  <c r="AN143" i="1"/>
  <c r="AM143" i="1"/>
  <c r="AK143" i="1"/>
  <c r="AL143" i="1" s="1"/>
  <c r="Q143" i="1" s="1"/>
  <c r="R143" i="1" s="1"/>
  <c r="S143" i="1" s="1"/>
  <c r="AA143" i="1" s="1"/>
  <c r="AJ143" i="1"/>
  <c r="AH143" i="1"/>
  <c r="G143" i="1" s="1"/>
  <c r="W143" i="1"/>
  <c r="V143" i="1"/>
  <c r="U143" i="1"/>
  <c r="T143" i="1"/>
  <c r="X143" i="1" s="1"/>
  <c r="N143" i="1"/>
  <c r="L143" i="1"/>
  <c r="I143" i="1"/>
  <c r="H143" i="1"/>
  <c r="AN142" i="1"/>
  <c r="AM142" i="1"/>
  <c r="AL142" i="1"/>
  <c r="AK142" i="1"/>
  <c r="AJ142" i="1"/>
  <c r="AH142" i="1"/>
  <c r="W142" i="1"/>
  <c r="V142" i="1"/>
  <c r="U142" i="1"/>
  <c r="Q142" i="1"/>
  <c r="N142" i="1"/>
  <c r="I142" i="1"/>
  <c r="AN141" i="1"/>
  <c r="AM141" i="1"/>
  <c r="AL141" i="1" s="1"/>
  <c r="Q141" i="1" s="1"/>
  <c r="AK141" i="1"/>
  <c r="AJ141" i="1"/>
  <c r="AH141" i="1" s="1"/>
  <c r="AI141" i="1"/>
  <c r="W141" i="1"/>
  <c r="V141" i="1"/>
  <c r="U141" i="1" s="1"/>
  <c r="N141" i="1"/>
  <c r="AN140" i="1"/>
  <c r="AM140" i="1"/>
  <c r="AK140" i="1"/>
  <c r="AL140" i="1" s="1"/>
  <c r="AJ140" i="1"/>
  <c r="AH140" i="1" s="1"/>
  <c r="W140" i="1"/>
  <c r="V140" i="1"/>
  <c r="N140" i="1"/>
  <c r="G140" i="1"/>
  <c r="Y140" i="1" s="1"/>
  <c r="AN139" i="1"/>
  <c r="AM139" i="1"/>
  <c r="AK139" i="1"/>
  <c r="AL139" i="1" s="1"/>
  <c r="Q139" i="1" s="1"/>
  <c r="AJ139" i="1"/>
  <c r="AH139" i="1"/>
  <c r="G139" i="1" s="1"/>
  <c r="W139" i="1"/>
  <c r="V139" i="1"/>
  <c r="U139" i="1"/>
  <c r="N139" i="1"/>
  <c r="L139" i="1"/>
  <c r="I139" i="1"/>
  <c r="H139" i="1"/>
  <c r="AN138" i="1"/>
  <c r="AM138" i="1"/>
  <c r="AL138" i="1"/>
  <c r="AK138" i="1"/>
  <c r="AJ138" i="1"/>
  <c r="AH138" i="1"/>
  <c r="W138" i="1"/>
  <c r="V138" i="1"/>
  <c r="U138" i="1"/>
  <c r="Q138" i="1"/>
  <c r="N138" i="1"/>
  <c r="I138" i="1"/>
  <c r="AN137" i="1"/>
  <c r="AM137" i="1"/>
  <c r="AL137" i="1" s="1"/>
  <c r="Q137" i="1" s="1"/>
  <c r="AK137" i="1"/>
  <c r="AJ137" i="1"/>
  <c r="AH137" i="1" s="1"/>
  <c r="W137" i="1"/>
  <c r="V137" i="1"/>
  <c r="U137" i="1" s="1"/>
  <c r="N137" i="1"/>
  <c r="AN136" i="1"/>
  <c r="AM136" i="1"/>
  <c r="AK136" i="1"/>
  <c r="AL136" i="1" s="1"/>
  <c r="AJ136" i="1"/>
  <c r="AH136" i="1" s="1"/>
  <c r="W136" i="1"/>
  <c r="V136" i="1"/>
  <c r="U136" i="1" s="1"/>
  <c r="N136" i="1"/>
  <c r="G136" i="1"/>
  <c r="Y136" i="1" s="1"/>
  <c r="AN135" i="1"/>
  <c r="AM135" i="1"/>
  <c r="AK135" i="1"/>
  <c r="AL135" i="1" s="1"/>
  <c r="Q135" i="1" s="1"/>
  <c r="AJ135" i="1"/>
  <c r="AH135" i="1"/>
  <c r="G135" i="1" s="1"/>
  <c r="W135" i="1"/>
  <c r="V135" i="1"/>
  <c r="U135" i="1"/>
  <c r="N135" i="1"/>
  <c r="L135" i="1"/>
  <c r="I135" i="1"/>
  <c r="H135" i="1"/>
  <c r="AN134" i="1"/>
  <c r="AM134" i="1"/>
  <c r="AL134" i="1"/>
  <c r="AK134" i="1"/>
  <c r="AJ134" i="1"/>
  <c r="AH134" i="1"/>
  <c r="W134" i="1"/>
  <c r="V134" i="1"/>
  <c r="U134" i="1"/>
  <c r="Q134" i="1"/>
  <c r="N134" i="1"/>
  <c r="I134" i="1"/>
  <c r="AN133" i="1"/>
  <c r="AM133" i="1"/>
  <c r="AL133" i="1" s="1"/>
  <c r="Q133" i="1" s="1"/>
  <c r="AK133" i="1"/>
  <c r="AJ133" i="1"/>
  <c r="AH133" i="1" s="1"/>
  <c r="AI133" i="1"/>
  <c r="W133" i="1"/>
  <c r="V133" i="1"/>
  <c r="U133" i="1" s="1"/>
  <c r="N133" i="1"/>
  <c r="AN132" i="1"/>
  <c r="AM132" i="1"/>
  <c r="AK132" i="1"/>
  <c r="AL132" i="1" s="1"/>
  <c r="Q132" i="1" s="1"/>
  <c r="AJ132" i="1"/>
  <c r="AH132" i="1" s="1"/>
  <c r="W132" i="1"/>
  <c r="V132" i="1"/>
  <c r="N132" i="1"/>
  <c r="G132" i="1"/>
  <c r="Y132" i="1" s="1"/>
  <c r="AN131" i="1"/>
  <c r="AM131" i="1"/>
  <c r="AK131" i="1"/>
  <c r="AL131" i="1" s="1"/>
  <c r="Q131" i="1" s="1"/>
  <c r="R131" i="1" s="1"/>
  <c r="S131" i="1" s="1"/>
  <c r="AA131" i="1" s="1"/>
  <c r="AJ131" i="1"/>
  <c r="AH131" i="1"/>
  <c r="G131" i="1" s="1"/>
  <c r="W131" i="1"/>
  <c r="V131" i="1"/>
  <c r="U131" i="1"/>
  <c r="T131" i="1"/>
  <c r="X131" i="1" s="1"/>
  <c r="N131" i="1"/>
  <c r="L131" i="1"/>
  <c r="I131" i="1"/>
  <c r="H131" i="1"/>
  <c r="AN130" i="1"/>
  <c r="AM130" i="1"/>
  <c r="AL130" i="1"/>
  <c r="AK130" i="1"/>
  <c r="AJ130" i="1"/>
  <c r="AH130" i="1"/>
  <c r="W130" i="1"/>
  <c r="V130" i="1"/>
  <c r="U130" i="1"/>
  <c r="Q130" i="1"/>
  <c r="N130" i="1"/>
  <c r="I130" i="1"/>
  <c r="AN129" i="1"/>
  <c r="AM129" i="1"/>
  <c r="AL129" i="1" s="1"/>
  <c r="Q129" i="1" s="1"/>
  <c r="AK129" i="1"/>
  <c r="AJ129" i="1"/>
  <c r="AH129" i="1" s="1"/>
  <c r="AI129" i="1"/>
  <c r="W129" i="1"/>
  <c r="V129" i="1"/>
  <c r="U129" i="1" s="1"/>
  <c r="N129" i="1"/>
  <c r="AN128" i="1"/>
  <c r="AM128" i="1"/>
  <c r="AK128" i="1"/>
  <c r="AL128" i="1" s="1"/>
  <c r="Q128" i="1" s="1"/>
  <c r="AJ128" i="1"/>
  <c r="AH128" i="1" s="1"/>
  <c r="W128" i="1"/>
  <c r="V128" i="1"/>
  <c r="U128" i="1" s="1"/>
  <c r="N128" i="1"/>
  <c r="L128" i="1"/>
  <c r="H128" i="1"/>
  <c r="G128" i="1"/>
  <c r="Y128" i="1" s="1"/>
  <c r="AN127" i="1"/>
  <c r="AM127" i="1"/>
  <c r="AK127" i="1"/>
  <c r="AL127" i="1" s="1"/>
  <c r="Q127" i="1" s="1"/>
  <c r="AJ127" i="1"/>
  <c r="AH127" i="1"/>
  <c r="W127" i="1"/>
  <c r="V127" i="1"/>
  <c r="U127" i="1"/>
  <c r="N127" i="1"/>
  <c r="L127" i="1"/>
  <c r="I127" i="1"/>
  <c r="H127" i="1"/>
  <c r="AN126" i="1"/>
  <c r="AM126" i="1"/>
  <c r="AL126" i="1"/>
  <c r="Q126" i="1" s="1"/>
  <c r="AK126" i="1"/>
  <c r="AJ126" i="1"/>
  <c r="AH126" i="1"/>
  <c r="W126" i="1"/>
  <c r="V126" i="1"/>
  <c r="U126" i="1"/>
  <c r="N126" i="1"/>
  <c r="AN125" i="1"/>
  <c r="AM125" i="1"/>
  <c r="AK125" i="1"/>
  <c r="AJ125" i="1"/>
  <c r="AH125" i="1" s="1"/>
  <c r="AI125" i="1"/>
  <c r="W125" i="1"/>
  <c r="V125" i="1"/>
  <c r="U125" i="1" s="1"/>
  <c r="N125" i="1"/>
  <c r="G125" i="1"/>
  <c r="Y125" i="1" s="1"/>
  <c r="AN124" i="1"/>
  <c r="AM124" i="1"/>
  <c r="AK124" i="1"/>
  <c r="AL124" i="1" s="1"/>
  <c r="AJ124" i="1"/>
  <c r="AH124" i="1" s="1"/>
  <c r="W124" i="1"/>
  <c r="V124" i="1"/>
  <c r="U124" i="1" s="1"/>
  <c r="N124" i="1"/>
  <c r="H124" i="1"/>
  <c r="G124" i="1"/>
  <c r="Y124" i="1" s="1"/>
  <c r="AN123" i="1"/>
  <c r="AM123" i="1"/>
  <c r="AK123" i="1"/>
  <c r="AL123" i="1" s="1"/>
  <c r="Q123" i="1" s="1"/>
  <c r="AJ123" i="1"/>
  <c r="AH123" i="1"/>
  <c r="W123" i="1"/>
  <c r="V123" i="1"/>
  <c r="U123" i="1"/>
  <c r="N123" i="1"/>
  <c r="L123" i="1"/>
  <c r="I123" i="1"/>
  <c r="H123" i="1"/>
  <c r="AN122" i="1"/>
  <c r="AM122" i="1"/>
  <c r="AL122" i="1"/>
  <c r="AK122" i="1"/>
  <c r="AJ122" i="1"/>
  <c r="AH122" i="1"/>
  <c r="W122" i="1"/>
  <c r="V122" i="1"/>
  <c r="U122" i="1"/>
  <c r="Q122" i="1"/>
  <c r="N122" i="1"/>
  <c r="I122" i="1"/>
  <c r="AN121" i="1"/>
  <c r="AM121" i="1"/>
  <c r="AK121" i="1"/>
  <c r="AJ121" i="1"/>
  <c r="AH121" i="1" s="1"/>
  <c r="AI121" i="1" s="1"/>
  <c r="W121" i="1"/>
  <c r="V121" i="1"/>
  <c r="N121" i="1"/>
  <c r="G121" i="1"/>
  <c r="Y121" i="1" s="1"/>
  <c r="AN120" i="1"/>
  <c r="AM120" i="1"/>
  <c r="AK120" i="1"/>
  <c r="AL120" i="1" s="1"/>
  <c r="AJ120" i="1"/>
  <c r="AH120" i="1" s="1"/>
  <c r="H120" i="1" s="1"/>
  <c r="W120" i="1"/>
  <c r="V120" i="1"/>
  <c r="N120" i="1"/>
  <c r="G120" i="1"/>
  <c r="Y120" i="1" s="1"/>
  <c r="AN119" i="1"/>
  <c r="AM119" i="1"/>
  <c r="AK119" i="1"/>
  <c r="AL119" i="1" s="1"/>
  <c r="Q119" i="1" s="1"/>
  <c r="AJ119" i="1"/>
  <c r="AH119" i="1"/>
  <c r="I119" i="1" s="1"/>
  <c r="W119" i="1"/>
  <c r="V119" i="1"/>
  <c r="U119" i="1"/>
  <c r="N119" i="1"/>
  <c r="L119" i="1"/>
  <c r="H119" i="1"/>
  <c r="AN118" i="1"/>
  <c r="AM118" i="1"/>
  <c r="AL118" i="1" s="1"/>
  <c r="Q118" i="1" s="1"/>
  <c r="AK118" i="1"/>
  <c r="AJ118" i="1"/>
  <c r="AI118" i="1"/>
  <c r="AH118" i="1"/>
  <c r="W118" i="1"/>
  <c r="V118" i="1"/>
  <c r="U118" i="1"/>
  <c r="N118" i="1"/>
  <c r="I118" i="1"/>
  <c r="AN117" i="1"/>
  <c r="AM117" i="1"/>
  <c r="AK117" i="1"/>
  <c r="AJ117" i="1"/>
  <c r="AH117" i="1" s="1"/>
  <c r="AI117" i="1" s="1"/>
  <c r="W117" i="1"/>
  <c r="V117" i="1"/>
  <c r="N117" i="1"/>
  <c r="G117" i="1"/>
  <c r="Y117" i="1" s="1"/>
  <c r="AN116" i="1"/>
  <c r="AM116" i="1"/>
  <c r="AK116" i="1"/>
  <c r="AL116" i="1" s="1"/>
  <c r="AJ116" i="1"/>
  <c r="AH116" i="1" s="1"/>
  <c r="H116" i="1" s="1"/>
  <c r="W116" i="1"/>
  <c r="V116" i="1"/>
  <c r="N116" i="1"/>
  <c r="G116" i="1"/>
  <c r="Y116" i="1" s="1"/>
  <c r="AN115" i="1"/>
  <c r="AM115" i="1"/>
  <c r="AK115" i="1"/>
  <c r="AL115" i="1" s="1"/>
  <c r="Q115" i="1" s="1"/>
  <c r="AJ115" i="1"/>
  <c r="AH115" i="1"/>
  <c r="I115" i="1" s="1"/>
  <c r="W115" i="1"/>
  <c r="V115" i="1"/>
  <c r="U115" i="1"/>
  <c r="N115" i="1"/>
  <c r="L115" i="1"/>
  <c r="H115" i="1"/>
  <c r="AN114" i="1"/>
  <c r="AM114" i="1"/>
  <c r="AL114" i="1" s="1"/>
  <c r="Q114" i="1" s="1"/>
  <c r="AK114" i="1"/>
  <c r="AJ114" i="1"/>
  <c r="AI114" i="1"/>
  <c r="AH114" i="1"/>
  <c r="W114" i="1"/>
  <c r="V114" i="1"/>
  <c r="U114" i="1"/>
  <c r="N114" i="1"/>
  <c r="I114" i="1"/>
  <c r="AN113" i="1"/>
  <c r="AM113" i="1"/>
  <c r="AK113" i="1"/>
  <c r="AJ113" i="1"/>
  <c r="AH113" i="1" s="1"/>
  <c r="AI113" i="1" s="1"/>
  <c r="W113" i="1"/>
  <c r="V113" i="1"/>
  <c r="N113" i="1"/>
  <c r="G113" i="1"/>
  <c r="Y113" i="1" s="1"/>
  <c r="AN112" i="1"/>
  <c r="AM112" i="1"/>
  <c r="AK112" i="1"/>
  <c r="AL112" i="1" s="1"/>
  <c r="AJ112" i="1"/>
  <c r="AH112" i="1" s="1"/>
  <c r="H112" i="1" s="1"/>
  <c r="W112" i="1"/>
  <c r="V112" i="1"/>
  <c r="N112" i="1"/>
  <c r="G112" i="1"/>
  <c r="Y112" i="1" s="1"/>
  <c r="AN111" i="1"/>
  <c r="AM111" i="1"/>
  <c r="AK111" i="1"/>
  <c r="AL111" i="1" s="1"/>
  <c r="Q111" i="1" s="1"/>
  <c r="AJ111" i="1"/>
  <c r="AH111" i="1"/>
  <c r="I111" i="1" s="1"/>
  <c r="W111" i="1"/>
  <c r="V111" i="1"/>
  <c r="U111" i="1"/>
  <c r="N111" i="1"/>
  <c r="L111" i="1"/>
  <c r="H111" i="1"/>
  <c r="AN110" i="1"/>
  <c r="AM110" i="1"/>
  <c r="AL110" i="1" s="1"/>
  <c r="Q110" i="1" s="1"/>
  <c r="AK110" i="1"/>
  <c r="AJ110" i="1"/>
  <c r="AI110" i="1"/>
  <c r="AH110" i="1"/>
  <c r="W110" i="1"/>
  <c r="V110" i="1"/>
  <c r="U110" i="1"/>
  <c r="N110" i="1"/>
  <c r="I110" i="1"/>
  <c r="AN109" i="1"/>
  <c r="AM109" i="1"/>
  <c r="AK109" i="1"/>
  <c r="AJ109" i="1"/>
  <c r="AH109" i="1" s="1"/>
  <c r="AI109" i="1" s="1"/>
  <c r="W109" i="1"/>
  <c r="V109" i="1"/>
  <c r="N109" i="1"/>
  <c r="G109" i="1"/>
  <c r="Y109" i="1" s="1"/>
  <c r="AN108" i="1"/>
  <c r="AM108" i="1"/>
  <c r="AK108" i="1"/>
  <c r="AL108" i="1" s="1"/>
  <c r="AJ108" i="1"/>
  <c r="AH108" i="1" s="1"/>
  <c r="H108" i="1" s="1"/>
  <c r="W108" i="1"/>
  <c r="V108" i="1"/>
  <c r="N108" i="1"/>
  <c r="G108" i="1"/>
  <c r="Y108" i="1" s="1"/>
  <c r="AN107" i="1"/>
  <c r="AM107" i="1"/>
  <c r="AK107" i="1"/>
  <c r="AL107" i="1" s="1"/>
  <c r="Q107" i="1" s="1"/>
  <c r="AJ107" i="1"/>
  <c r="AH107" i="1"/>
  <c r="I107" i="1" s="1"/>
  <c r="W107" i="1"/>
  <c r="V107" i="1"/>
  <c r="U107" i="1"/>
  <c r="N107" i="1"/>
  <c r="L107" i="1"/>
  <c r="H107" i="1"/>
  <c r="AN106" i="1"/>
  <c r="AM106" i="1"/>
  <c r="AL106" i="1" s="1"/>
  <c r="Q106" i="1" s="1"/>
  <c r="AK106" i="1"/>
  <c r="AJ106" i="1"/>
  <c r="AI106" i="1"/>
  <c r="AH106" i="1"/>
  <c r="W106" i="1"/>
  <c r="V106" i="1"/>
  <c r="U106" i="1"/>
  <c r="N106" i="1"/>
  <c r="I106" i="1"/>
  <c r="AN105" i="1"/>
  <c r="AM105" i="1"/>
  <c r="AK105" i="1"/>
  <c r="AJ105" i="1"/>
  <c r="AH105" i="1" s="1"/>
  <c r="AI105" i="1" s="1"/>
  <c r="W105" i="1"/>
  <c r="V105" i="1"/>
  <c r="N105" i="1"/>
  <c r="G105" i="1"/>
  <c r="Y105" i="1" s="1"/>
  <c r="AN104" i="1"/>
  <c r="AM104" i="1"/>
  <c r="AK104" i="1"/>
  <c r="AL104" i="1" s="1"/>
  <c r="AJ104" i="1"/>
  <c r="AH104" i="1" s="1"/>
  <c r="H104" i="1" s="1"/>
  <c r="W104" i="1"/>
  <c r="V104" i="1"/>
  <c r="N104" i="1"/>
  <c r="G104" i="1"/>
  <c r="Y104" i="1" s="1"/>
  <c r="AN103" i="1"/>
  <c r="AM103" i="1"/>
  <c r="AK103" i="1"/>
  <c r="AL103" i="1" s="1"/>
  <c r="Q103" i="1" s="1"/>
  <c r="AJ103" i="1"/>
  <c r="AH103" i="1"/>
  <c r="I103" i="1" s="1"/>
  <c r="W103" i="1"/>
  <c r="V103" i="1"/>
  <c r="U103" i="1"/>
  <c r="N103" i="1"/>
  <c r="L103" i="1"/>
  <c r="H103" i="1"/>
  <c r="AN102" i="1"/>
  <c r="AM102" i="1"/>
  <c r="AL102" i="1" s="1"/>
  <c r="Q102" i="1" s="1"/>
  <c r="AK102" i="1"/>
  <c r="AJ102" i="1"/>
  <c r="AI102" i="1"/>
  <c r="AH102" i="1"/>
  <c r="W102" i="1"/>
  <c r="V102" i="1"/>
  <c r="U102" i="1"/>
  <c r="N102" i="1"/>
  <c r="I102" i="1"/>
  <c r="AN101" i="1"/>
  <c r="AM101" i="1"/>
  <c r="AK101" i="1"/>
  <c r="AJ101" i="1"/>
  <c r="AH101" i="1" s="1"/>
  <c r="AI101" i="1" s="1"/>
  <c r="W101" i="1"/>
  <c r="V101" i="1"/>
  <c r="N101" i="1"/>
  <c r="G101" i="1"/>
  <c r="Y101" i="1" s="1"/>
  <c r="AN100" i="1"/>
  <c r="AM100" i="1"/>
  <c r="AK100" i="1"/>
  <c r="AL100" i="1" s="1"/>
  <c r="AJ100" i="1"/>
  <c r="AH100" i="1" s="1"/>
  <c r="H100" i="1" s="1"/>
  <c r="W100" i="1"/>
  <c r="V100" i="1"/>
  <c r="N100" i="1"/>
  <c r="G100" i="1"/>
  <c r="Y100" i="1" s="1"/>
  <c r="AN99" i="1"/>
  <c r="AM99" i="1"/>
  <c r="AK99" i="1"/>
  <c r="AL99" i="1" s="1"/>
  <c r="Q99" i="1" s="1"/>
  <c r="AJ99" i="1"/>
  <c r="AH99" i="1"/>
  <c r="I99" i="1" s="1"/>
  <c r="W99" i="1"/>
  <c r="V99" i="1"/>
  <c r="U99" i="1"/>
  <c r="N99" i="1"/>
  <c r="L99" i="1"/>
  <c r="H99" i="1"/>
  <c r="AN98" i="1"/>
  <c r="AM98" i="1"/>
  <c r="AL98" i="1" s="1"/>
  <c r="Q98" i="1" s="1"/>
  <c r="AK98" i="1"/>
  <c r="AJ98" i="1"/>
  <c r="AI98" i="1"/>
  <c r="AH98" i="1"/>
  <c r="W98" i="1"/>
  <c r="V98" i="1"/>
  <c r="U98" i="1"/>
  <c r="N98" i="1"/>
  <c r="I98" i="1"/>
  <c r="AN97" i="1"/>
  <c r="AM97" i="1"/>
  <c r="AK97" i="1"/>
  <c r="AJ97" i="1"/>
  <c r="AH97" i="1" s="1"/>
  <c r="AI97" i="1" s="1"/>
  <c r="W97" i="1"/>
  <c r="V97" i="1"/>
  <c r="N97" i="1"/>
  <c r="G97" i="1"/>
  <c r="Y97" i="1" s="1"/>
  <c r="AN96" i="1"/>
  <c r="AM96" i="1"/>
  <c r="AK96" i="1"/>
  <c r="AL96" i="1" s="1"/>
  <c r="AJ96" i="1"/>
  <c r="AH96" i="1" s="1"/>
  <c r="H96" i="1" s="1"/>
  <c r="W96" i="1"/>
  <c r="V96" i="1"/>
  <c r="N96" i="1"/>
  <c r="G96" i="1"/>
  <c r="Y96" i="1" s="1"/>
  <c r="AN95" i="1"/>
  <c r="AM95" i="1"/>
  <c r="AK95" i="1"/>
  <c r="AL95" i="1" s="1"/>
  <c r="Q95" i="1" s="1"/>
  <c r="AJ95" i="1"/>
  <c r="AH95" i="1"/>
  <c r="I95" i="1" s="1"/>
  <c r="W95" i="1"/>
  <c r="V95" i="1"/>
  <c r="U95" i="1"/>
  <c r="N95" i="1"/>
  <c r="L95" i="1"/>
  <c r="H95" i="1"/>
  <c r="AN94" i="1"/>
  <c r="AM94" i="1"/>
  <c r="AL94" i="1" s="1"/>
  <c r="Q94" i="1" s="1"/>
  <c r="AK94" i="1"/>
  <c r="AJ94" i="1"/>
  <c r="AI94" i="1"/>
  <c r="AH94" i="1"/>
  <c r="W94" i="1"/>
  <c r="V94" i="1"/>
  <c r="U94" i="1"/>
  <c r="N94" i="1"/>
  <c r="I94" i="1"/>
  <c r="AN93" i="1"/>
  <c r="AM93" i="1"/>
  <c r="AK93" i="1"/>
  <c r="AJ93" i="1"/>
  <c r="AH93" i="1" s="1"/>
  <c r="AI93" i="1" s="1"/>
  <c r="W93" i="1"/>
  <c r="V93" i="1"/>
  <c r="N93" i="1"/>
  <c r="G93" i="1"/>
  <c r="Y93" i="1" s="1"/>
  <c r="AN92" i="1"/>
  <c r="AM92" i="1"/>
  <c r="AK92" i="1"/>
  <c r="AL92" i="1" s="1"/>
  <c r="AJ92" i="1"/>
  <c r="AH92" i="1" s="1"/>
  <c r="H92" i="1" s="1"/>
  <c r="W92" i="1"/>
  <c r="V92" i="1"/>
  <c r="N92" i="1"/>
  <c r="G92" i="1"/>
  <c r="Y92" i="1" s="1"/>
  <c r="AN91" i="1"/>
  <c r="AM91" i="1"/>
  <c r="AK91" i="1"/>
  <c r="AL91" i="1" s="1"/>
  <c r="Q91" i="1" s="1"/>
  <c r="AJ91" i="1"/>
  <c r="AH91" i="1"/>
  <c r="I91" i="1" s="1"/>
  <c r="W91" i="1"/>
  <c r="V91" i="1"/>
  <c r="U91" i="1"/>
  <c r="N91" i="1"/>
  <c r="L91" i="1"/>
  <c r="H91" i="1"/>
  <c r="AN90" i="1"/>
  <c r="AM90" i="1"/>
  <c r="AL90" i="1" s="1"/>
  <c r="Q90" i="1" s="1"/>
  <c r="AK90" i="1"/>
  <c r="AJ90" i="1"/>
  <c r="AI90" i="1"/>
  <c r="AH90" i="1"/>
  <c r="W90" i="1"/>
  <c r="V90" i="1"/>
  <c r="U90" i="1"/>
  <c r="N90" i="1"/>
  <c r="I90" i="1"/>
  <c r="AN89" i="1"/>
  <c r="AM89" i="1"/>
  <c r="AK89" i="1"/>
  <c r="AJ89" i="1"/>
  <c r="AH89" i="1" s="1"/>
  <c r="AI89" i="1" s="1"/>
  <c r="W89" i="1"/>
  <c r="V89" i="1"/>
  <c r="N89" i="1"/>
  <c r="G89" i="1"/>
  <c r="Y89" i="1" s="1"/>
  <c r="AN88" i="1"/>
  <c r="AM88" i="1"/>
  <c r="AK88" i="1"/>
  <c r="AL88" i="1" s="1"/>
  <c r="AJ88" i="1"/>
  <c r="AH88" i="1" s="1"/>
  <c r="H88" i="1" s="1"/>
  <c r="W88" i="1"/>
  <c r="V88" i="1"/>
  <c r="N88" i="1"/>
  <c r="G88" i="1"/>
  <c r="Y88" i="1" s="1"/>
  <c r="AN87" i="1"/>
  <c r="AM87" i="1"/>
  <c r="AK87" i="1"/>
  <c r="AL87" i="1" s="1"/>
  <c r="Q87" i="1" s="1"/>
  <c r="AJ87" i="1"/>
  <c r="AH87" i="1"/>
  <c r="I87" i="1" s="1"/>
  <c r="W87" i="1"/>
  <c r="V87" i="1"/>
  <c r="U87" i="1"/>
  <c r="N87" i="1"/>
  <c r="L87" i="1"/>
  <c r="H87" i="1"/>
  <c r="AN86" i="1"/>
  <c r="AM86" i="1"/>
  <c r="AL86" i="1" s="1"/>
  <c r="Q86" i="1" s="1"/>
  <c r="AK86" i="1"/>
  <c r="AJ86" i="1"/>
  <c r="AI86" i="1"/>
  <c r="AH86" i="1"/>
  <c r="W86" i="1"/>
  <c r="V86" i="1"/>
  <c r="U86" i="1"/>
  <c r="N86" i="1"/>
  <c r="I86" i="1"/>
  <c r="AN85" i="1"/>
  <c r="AM85" i="1"/>
  <c r="AK85" i="1"/>
  <c r="AJ85" i="1"/>
  <c r="AH85" i="1" s="1"/>
  <c r="AI85" i="1" s="1"/>
  <c r="W85" i="1"/>
  <c r="V85" i="1"/>
  <c r="N85" i="1"/>
  <c r="G85" i="1"/>
  <c r="Y85" i="1" s="1"/>
  <c r="AN84" i="1"/>
  <c r="AM84" i="1"/>
  <c r="AK84" i="1"/>
  <c r="AL84" i="1" s="1"/>
  <c r="AJ84" i="1"/>
  <c r="AH84" i="1" s="1"/>
  <c r="H84" i="1" s="1"/>
  <c r="W84" i="1"/>
  <c r="V84" i="1"/>
  <c r="N84" i="1"/>
  <c r="G84" i="1"/>
  <c r="AN83" i="1"/>
  <c r="AM83" i="1"/>
  <c r="AK83" i="1"/>
  <c r="AL83" i="1" s="1"/>
  <c r="Q83" i="1" s="1"/>
  <c r="AJ83" i="1"/>
  <c r="AH83" i="1"/>
  <c r="I83" i="1" s="1"/>
  <c r="W83" i="1"/>
  <c r="V83" i="1"/>
  <c r="U83" i="1"/>
  <c r="N83" i="1"/>
  <c r="L83" i="1"/>
  <c r="H83" i="1"/>
  <c r="AN82" i="1"/>
  <c r="AM82" i="1"/>
  <c r="AL82" i="1" s="1"/>
  <c r="Q82" i="1" s="1"/>
  <c r="AK82" i="1"/>
  <c r="AJ82" i="1"/>
  <c r="AI82" i="1"/>
  <c r="AH82" i="1"/>
  <c r="W82" i="1"/>
  <c r="V82" i="1"/>
  <c r="U82" i="1"/>
  <c r="N82" i="1"/>
  <c r="I82" i="1"/>
  <c r="AN81" i="1"/>
  <c r="AM81" i="1"/>
  <c r="AK81" i="1"/>
  <c r="AJ81" i="1"/>
  <c r="AH81" i="1" s="1"/>
  <c r="AI81" i="1" s="1"/>
  <c r="W81" i="1"/>
  <c r="V81" i="1"/>
  <c r="N81" i="1"/>
  <c r="G81" i="1"/>
  <c r="Y81" i="1" s="1"/>
  <c r="AN80" i="1"/>
  <c r="AM80" i="1"/>
  <c r="AK80" i="1"/>
  <c r="AL80" i="1" s="1"/>
  <c r="AJ80" i="1"/>
  <c r="AH80" i="1" s="1"/>
  <c r="H80" i="1" s="1"/>
  <c r="W80" i="1"/>
  <c r="V80" i="1"/>
  <c r="N80" i="1"/>
  <c r="G80" i="1"/>
  <c r="AN79" i="1"/>
  <c r="AM79" i="1"/>
  <c r="AK79" i="1"/>
  <c r="AL79" i="1" s="1"/>
  <c r="Q79" i="1" s="1"/>
  <c r="AJ79" i="1"/>
  <c r="AH79" i="1"/>
  <c r="I79" i="1" s="1"/>
  <c r="W79" i="1"/>
  <c r="V79" i="1"/>
  <c r="U79" i="1"/>
  <c r="N79" i="1"/>
  <c r="L79" i="1"/>
  <c r="H79" i="1"/>
  <c r="AN78" i="1"/>
  <c r="AM78" i="1"/>
  <c r="AL78" i="1" s="1"/>
  <c r="Q78" i="1" s="1"/>
  <c r="AK78" i="1"/>
  <c r="AJ78" i="1"/>
  <c r="AI78" i="1"/>
  <c r="AH78" i="1"/>
  <c r="W78" i="1"/>
  <c r="V78" i="1"/>
  <c r="U78" i="1"/>
  <c r="N78" i="1"/>
  <c r="I78" i="1"/>
  <c r="AN77" i="1"/>
  <c r="AM77" i="1"/>
  <c r="AL77" i="1" s="1"/>
  <c r="AK77" i="1"/>
  <c r="AJ77" i="1"/>
  <c r="AH77" i="1" s="1"/>
  <c r="AI77" i="1"/>
  <c r="W77" i="1"/>
  <c r="V77" i="1"/>
  <c r="U77" i="1"/>
  <c r="Q77" i="1"/>
  <c r="N77" i="1"/>
  <c r="I77" i="1"/>
  <c r="AN76" i="1"/>
  <c r="AM76" i="1"/>
  <c r="AK76" i="1"/>
  <c r="AJ76" i="1"/>
  <c r="AH76" i="1" s="1"/>
  <c r="W76" i="1"/>
  <c r="V76" i="1"/>
  <c r="U76" i="1" s="1"/>
  <c r="N76" i="1"/>
  <c r="AN75" i="1"/>
  <c r="Q75" i="1" s="1"/>
  <c r="AM75" i="1"/>
  <c r="AL75" i="1"/>
  <c r="AK75" i="1"/>
  <c r="AJ75" i="1"/>
  <c r="AH75" i="1" s="1"/>
  <c r="W75" i="1"/>
  <c r="U75" i="1" s="1"/>
  <c r="V75" i="1"/>
  <c r="N75" i="1"/>
  <c r="G75" i="1"/>
  <c r="Y75" i="1" s="1"/>
  <c r="AN74" i="1"/>
  <c r="AM74" i="1"/>
  <c r="AK74" i="1"/>
  <c r="AL74" i="1" s="1"/>
  <c r="Q74" i="1" s="1"/>
  <c r="AJ74" i="1"/>
  <c r="AI74" i="1"/>
  <c r="AH74" i="1"/>
  <c r="G74" i="1" s="1"/>
  <c r="W74" i="1"/>
  <c r="V74" i="1"/>
  <c r="U74" i="1" s="1"/>
  <c r="N74" i="1"/>
  <c r="L74" i="1"/>
  <c r="I74" i="1"/>
  <c r="H74" i="1"/>
  <c r="AN73" i="1"/>
  <c r="AM73" i="1"/>
  <c r="AL73" i="1"/>
  <c r="AK73" i="1"/>
  <c r="AJ73" i="1"/>
  <c r="AH73" i="1"/>
  <c r="W73" i="1"/>
  <c r="V73" i="1"/>
  <c r="U73" i="1"/>
  <c r="Q73" i="1"/>
  <c r="N73" i="1"/>
  <c r="I73" i="1"/>
  <c r="AN72" i="1"/>
  <c r="AM72" i="1"/>
  <c r="AK72" i="1"/>
  <c r="AJ72" i="1"/>
  <c r="AH72" i="1" s="1"/>
  <c r="AI72" i="1" s="1"/>
  <c r="W72" i="1"/>
  <c r="V72" i="1"/>
  <c r="U72" i="1" s="1"/>
  <c r="N72" i="1"/>
  <c r="AN71" i="1"/>
  <c r="Q71" i="1" s="1"/>
  <c r="AM71" i="1"/>
  <c r="AL71" i="1"/>
  <c r="AK71" i="1"/>
  <c r="AJ71" i="1"/>
  <c r="AH71" i="1" s="1"/>
  <c r="W71" i="1"/>
  <c r="U71" i="1" s="1"/>
  <c r="V71" i="1"/>
  <c r="N71" i="1"/>
  <c r="G71" i="1"/>
  <c r="Y71" i="1" s="1"/>
  <c r="AN70" i="1"/>
  <c r="AM70" i="1"/>
  <c r="AK70" i="1"/>
  <c r="AL70" i="1" s="1"/>
  <c r="Q70" i="1" s="1"/>
  <c r="AJ70" i="1"/>
  <c r="AI70" i="1"/>
  <c r="AH70" i="1"/>
  <c r="G70" i="1" s="1"/>
  <c r="W70" i="1"/>
  <c r="V70" i="1"/>
  <c r="U70" i="1" s="1"/>
  <c r="N70" i="1"/>
  <c r="L70" i="1"/>
  <c r="I70" i="1"/>
  <c r="H70" i="1"/>
  <c r="AN69" i="1"/>
  <c r="AM69" i="1"/>
  <c r="AL69" i="1"/>
  <c r="AK69" i="1"/>
  <c r="AJ69" i="1"/>
  <c r="AH69" i="1"/>
  <c r="W69" i="1"/>
  <c r="V69" i="1"/>
  <c r="U69" i="1"/>
  <c r="Q69" i="1"/>
  <c r="N69" i="1"/>
  <c r="I69" i="1"/>
  <c r="AN68" i="1"/>
  <c r="AM68" i="1"/>
  <c r="AK68" i="1"/>
  <c r="AJ68" i="1"/>
  <c r="AH68" i="1" s="1"/>
  <c r="W68" i="1"/>
  <c r="V68" i="1"/>
  <c r="U68" i="1" s="1"/>
  <c r="N68" i="1"/>
  <c r="AN67" i="1"/>
  <c r="Q67" i="1" s="1"/>
  <c r="AM67" i="1"/>
  <c r="AL67" i="1"/>
  <c r="AK67" i="1"/>
  <c r="AJ67" i="1"/>
  <c r="AH67" i="1" s="1"/>
  <c r="W67" i="1"/>
  <c r="U67" i="1" s="1"/>
  <c r="V67" i="1"/>
  <c r="N67" i="1"/>
  <c r="G67" i="1"/>
  <c r="Y67" i="1" s="1"/>
  <c r="AN66" i="1"/>
  <c r="AM66" i="1"/>
  <c r="AK66" i="1"/>
  <c r="AL66" i="1" s="1"/>
  <c r="Q66" i="1" s="1"/>
  <c r="AJ66" i="1"/>
  <c r="AI66" i="1"/>
  <c r="AH66" i="1"/>
  <c r="G66" i="1" s="1"/>
  <c r="W66" i="1"/>
  <c r="V66" i="1"/>
  <c r="U66" i="1" s="1"/>
  <c r="N66" i="1"/>
  <c r="L66" i="1"/>
  <c r="I66" i="1"/>
  <c r="H66" i="1"/>
  <c r="AN65" i="1"/>
  <c r="AM65" i="1"/>
  <c r="AL65" i="1"/>
  <c r="AK65" i="1"/>
  <c r="AJ65" i="1"/>
  <c r="AH65" i="1"/>
  <c r="W65" i="1"/>
  <c r="V65" i="1"/>
  <c r="U65" i="1"/>
  <c r="Q65" i="1"/>
  <c r="N65" i="1"/>
  <c r="I65" i="1"/>
  <c r="AN64" i="1"/>
  <c r="AM64" i="1"/>
  <c r="AK64" i="1"/>
  <c r="AJ64" i="1"/>
  <c r="AH64" i="1" s="1"/>
  <c r="AI64" i="1" s="1"/>
  <c r="W64" i="1"/>
  <c r="V64" i="1"/>
  <c r="U64" i="1" s="1"/>
  <c r="N64" i="1"/>
  <c r="AN63" i="1"/>
  <c r="Q63" i="1" s="1"/>
  <c r="AM63" i="1"/>
  <c r="AL63" i="1"/>
  <c r="AK63" i="1"/>
  <c r="AJ63" i="1"/>
  <c r="AH63" i="1" s="1"/>
  <c r="W63" i="1"/>
  <c r="U63" i="1" s="1"/>
  <c r="V63" i="1"/>
  <c r="N63" i="1"/>
  <c r="G63" i="1"/>
  <c r="Y63" i="1" s="1"/>
  <c r="AN62" i="1"/>
  <c r="AM62" i="1"/>
  <c r="AK62" i="1"/>
  <c r="AL62" i="1" s="1"/>
  <c r="Q62" i="1" s="1"/>
  <c r="AJ62" i="1"/>
  <c r="AI62" i="1"/>
  <c r="AH62" i="1"/>
  <c r="G62" i="1" s="1"/>
  <c r="W62" i="1"/>
  <c r="V62" i="1"/>
  <c r="U62" i="1" s="1"/>
  <c r="N62" i="1"/>
  <c r="L62" i="1"/>
  <c r="I62" i="1"/>
  <c r="H62" i="1"/>
  <c r="AN61" i="1"/>
  <c r="AM61" i="1"/>
  <c r="AL61" i="1"/>
  <c r="AK61" i="1"/>
  <c r="AJ61" i="1"/>
  <c r="AH61" i="1" s="1"/>
  <c r="W61" i="1"/>
  <c r="U61" i="1" s="1"/>
  <c r="V61" i="1"/>
  <c r="Q61" i="1"/>
  <c r="N61" i="1"/>
  <c r="AN60" i="1"/>
  <c r="AM60" i="1"/>
  <c r="AK60" i="1"/>
  <c r="AJ60" i="1"/>
  <c r="AH60" i="1" s="1"/>
  <c r="W60" i="1"/>
  <c r="V60" i="1"/>
  <c r="U60" i="1" s="1"/>
  <c r="N60" i="1"/>
  <c r="AN59" i="1"/>
  <c r="AM59" i="1"/>
  <c r="AL59" i="1"/>
  <c r="AK59" i="1"/>
  <c r="AJ59" i="1"/>
  <c r="AH59" i="1" s="1"/>
  <c r="W59" i="1"/>
  <c r="U59" i="1" s="1"/>
  <c r="V59" i="1"/>
  <c r="Q59" i="1"/>
  <c r="N59" i="1"/>
  <c r="AN58" i="1"/>
  <c r="AM58" i="1"/>
  <c r="AK58" i="1"/>
  <c r="AJ58" i="1"/>
  <c r="AI58" i="1"/>
  <c r="AH58" i="1"/>
  <c r="G58" i="1" s="1"/>
  <c r="W58" i="1"/>
  <c r="V58" i="1"/>
  <c r="U58" i="1" s="1"/>
  <c r="N58" i="1"/>
  <c r="L58" i="1"/>
  <c r="I58" i="1"/>
  <c r="H58" i="1"/>
  <c r="AN57" i="1"/>
  <c r="AM57" i="1"/>
  <c r="AL57" i="1"/>
  <c r="Q57" i="1" s="1"/>
  <c r="AK57" i="1"/>
  <c r="AJ57" i="1"/>
  <c r="AH57" i="1" s="1"/>
  <c r="W57" i="1"/>
  <c r="V57" i="1"/>
  <c r="U57" i="1"/>
  <c r="N57" i="1"/>
  <c r="AN56" i="1"/>
  <c r="AM56" i="1"/>
  <c r="AK56" i="1"/>
  <c r="AJ56" i="1"/>
  <c r="AH56" i="1" s="1"/>
  <c r="AI56" i="1" s="1"/>
  <c r="W56" i="1"/>
  <c r="V56" i="1"/>
  <c r="U56" i="1" s="1"/>
  <c r="N56" i="1"/>
  <c r="AN55" i="1"/>
  <c r="AM55" i="1"/>
  <c r="AL55" i="1"/>
  <c r="Q55" i="1" s="1"/>
  <c r="AK55" i="1"/>
  <c r="AJ55" i="1"/>
  <c r="AH55" i="1" s="1"/>
  <c r="W55" i="1"/>
  <c r="V55" i="1"/>
  <c r="U55" i="1"/>
  <c r="N55" i="1"/>
  <c r="AN54" i="1"/>
  <c r="AM54" i="1"/>
  <c r="AK54" i="1"/>
  <c r="AJ54" i="1"/>
  <c r="AI54" i="1"/>
  <c r="AH54" i="1"/>
  <c r="G54" i="1" s="1"/>
  <c r="W54" i="1"/>
  <c r="V54" i="1"/>
  <c r="U54" i="1" s="1"/>
  <c r="N54" i="1"/>
  <c r="L54" i="1"/>
  <c r="I54" i="1"/>
  <c r="H54" i="1"/>
  <c r="AN53" i="1"/>
  <c r="AM53" i="1"/>
  <c r="AL53" i="1"/>
  <c r="Q53" i="1" s="1"/>
  <c r="AK53" i="1"/>
  <c r="AJ53" i="1"/>
  <c r="AH53" i="1" s="1"/>
  <c r="W53" i="1"/>
  <c r="V53" i="1"/>
  <c r="U53" i="1"/>
  <c r="N53" i="1"/>
  <c r="AN52" i="1"/>
  <c r="AM52" i="1"/>
  <c r="AK52" i="1"/>
  <c r="AJ52" i="1"/>
  <c r="AH52" i="1" s="1"/>
  <c r="I52" i="1" s="1"/>
  <c r="W52" i="1"/>
  <c r="V52" i="1"/>
  <c r="N52" i="1"/>
  <c r="L52" i="1"/>
  <c r="G52" i="1"/>
  <c r="Y52" i="1" s="1"/>
  <c r="AN51" i="1"/>
  <c r="AM51" i="1"/>
  <c r="AK51" i="1"/>
  <c r="AL51" i="1" s="1"/>
  <c r="Q51" i="1" s="1"/>
  <c r="AJ51" i="1"/>
  <c r="AH51" i="1"/>
  <c r="AI51" i="1" s="1"/>
  <c r="W51" i="1"/>
  <c r="V51" i="1"/>
  <c r="U51" i="1"/>
  <c r="N51" i="1"/>
  <c r="H51" i="1"/>
  <c r="AN50" i="1"/>
  <c r="AM50" i="1"/>
  <c r="AL50" i="1"/>
  <c r="Q50" i="1" s="1"/>
  <c r="AK50" i="1"/>
  <c r="AJ50" i="1"/>
  <c r="AH50" i="1"/>
  <c r="G50" i="1" s="1"/>
  <c r="W50" i="1"/>
  <c r="V50" i="1"/>
  <c r="U50" i="1" s="1"/>
  <c r="N50" i="1"/>
  <c r="I50" i="1"/>
  <c r="AN49" i="1"/>
  <c r="AM49" i="1"/>
  <c r="AL49" i="1"/>
  <c r="Q49" i="1" s="1"/>
  <c r="AK49" i="1"/>
  <c r="AJ49" i="1"/>
  <c r="AH49" i="1"/>
  <c r="W49" i="1"/>
  <c r="U49" i="1" s="1"/>
  <c r="V49" i="1"/>
  <c r="N49" i="1"/>
  <c r="G49" i="1"/>
  <c r="Y49" i="1" s="1"/>
  <c r="AN48" i="1"/>
  <c r="AM48" i="1"/>
  <c r="AK48" i="1"/>
  <c r="AJ48" i="1"/>
  <c r="AH48" i="1" s="1"/>
  <c r="I48" i="1" s="1"/>
  <c r="W48" i="1"/>
  <c r="V48" i="1"/>
  <c r="N48" i="1"/>
  <c r="AN47" i="1"/>
  <c r="AM47" i="1"/>
  <c r="AK47" i="1"/>
  <c r="AL47" i="1" s="1"/>
  <c r="Q47" i="1" s="1"/>
  <c r="AJ47" i="1"/>
  <c r="AH47" i="1"/>
  <c r="AI47" i="1" s="1"/>
  <c r="W47" i="1"/>
  <c r="V47" i="1"/>
  <c r="U47" i="1"/>
  <c r="N47" i="1"/>
  <c r="AN46" i="1"/>
  <c r="AM46" i="1"/>
  <c r="AL46" i="1"/>
  <c r="AK46" i="1"/>
  <c r="AJ46" i="1"/>
  <c r="AH46" i="1"/>
  <c r="G46" i="1" s="1"/>
  <c r="W46" i="1"/>
  <c r="V46" i="1"/>
  <c r="U46" i="1" s="1"/>
  <c r="Q46" i="1"/>
  <c r="N46" i="1"/>
  <c r="L46" i="1"/>
  <c r="I46" i="1"/>
  <c r="AN45" i="1"/>
  <c r="AM45" i="1"/>
  <c r="AL45" i="1"/>
  <c r="Q45" i="1" s="1"/>
  <c r="AK45" i="1"/>
  <c r="AJ45" i="1"/>
  <c r="AH45" i="1" s="1"/>
  <c r="W45" i="1"/>
  <c r="V45" i="1"/>
  <c r="U45" i="1"/>
  <c r="N45" i="1"/>
  <c r="AN44" i="1"/>
  <c r="AM44" i="1"/>
  <c r="AK44" i="1"/>
  <c r="AJ44" i="1"/>
  <c r="AH44" i="1" s="1"/>
  <c r="I44" i="1" s="1"/>
  <c r="W44" i="1"/>
  <c r="V44" i="1"/>
  <c r="N44" i="1"/>
  <c r="L44" i="1"/>
  <c r="G44" i="1"/>
  <c r="Y44" i="1" s="1"/>
  <c r="AN43" i="1"/>
  <c r="AM43" i="1"/>
  <c r="AK43" i="1"/>
  <c r="AL43" i="1" s="1"/>
  <c r="Q43" i="1" s="1"/>
  <c r="AJ43" i="1"/>
  <c r="AH43" i="1"/>
  <c r="AI43" i="1" s="1"/>
  <c r="W43" i="1"/>
  <c r="V43" i="1"/>
  <c r="U43" i="1"/>
  <c r="N43" i="1"/>
  <c r="H43" i="1"/>
  <c r="AN42" i="1"/>
  <c r="AM42" i="1"/>
  <c r="AL42" i="1"/>
  <c r="Q42" i="1" s="1"/>
  <c r="AK42" i="1"/>
  <c r="AJ42" i="1"/>
  <c r="AH42" i="1"/>
  <c r="G42" i="1" s="1"/>
  <c r="W42" i="1"/>
  <c r="V42" i="1"/>
  <c r="U42" i="1" s="1"/>
  <c r="N42" i="1"/>
  <c r="I42" i="1"/>
  <c r="AN41" i="1"/>
  <c r="AM41" i="1"/>
  <c r="AL41" i="1"/>
  <c r="Q41" i="1" s="1"/>
  <c r="AK41" i="1"/>
  <c r="AJ41" i="1"/>
  <c r="AH41" i="1"/>
  <c r="W41" i="1"/>
  <c r="U41" i="1" s="1"/>
  <c r="V41" i="1"/>
  <c r="N41" i="1"/>
  <c r="G41" i="1"/>
  <c r="Y41" i="1" s="1"/>
  <c r="AN40" i="1"/>
  <c r="AM40" i="1"/>
  <c r="AK40" i="1"/>
  <c r="AJ40" i="1"/>
  <c r="AH40" i="1" s="1"/>
  <c r="I40" i="1" s="1"/>
  <c r="W40" i="1"/>
  <c r="V40" i="1"/>
  <c r="N40" i="1"/>
  <c r="AN39" i="1"/>
  <c r="AM39" i="1"/>
  <c r="AK39" i="1"/>
  <c r="AL39" i="1" s="1"/>
  <c r="Q39" i="1" s="1"/>
  <c r="AJ39" i="1"/>
  <c r="AH39" i="1"/>
  <c r="AI39" i="1" s="1"/>
  <c r="W39" i="1"/>
  <c r="V39" i="1"/>
  <c r="U39" i="1"/>
  <c r="N39" i="1"/>
  <c r="AN38" i="1"/>
  <c r="AM38" i="1"/>
  <c r="AL38" i="1"/>
  <c r="AK38" i="1"/>
  <c r="AJ38" i="1"/>
  <c r="AH38" i="1" s="1"/>
  <c r="W38" i="1"/>
  <c r="U38" i="1" s="1"/>
  <c r="V38" i="1"/>
  <c r="Q38" i="1"/>
  <c r="N38" i="1"/>
  <c r="AN37" i="1"/>
  <c r="AM37" i="1"/>
  <c r="AK37" i="1"/>
  <c r="AL37" i="1" s="1"/>
  <c r="Q37" i="1" s="1"/>
  <c r="AJ37" i="1"/>
  <c r="AH37" i="1" s="1"/>
  <c r="W37" i="1"/>
  <c r="V37" i="1"/>
  <c r="U37" i="1" s="1"/>
  <c r="N37" i="1"/>
  <c r="AN36" i="1"/>
  <c r="AM36" i="1"/>
  <c r="AL36" i="1"/>
  <c r="AK36" i="1"/>
  <c r="AJ36" i="1"/>
  <c r="AH36" i="1"/>
  <c r="AI36" i="1" s="1"/>
  <c r="W36" i="1"/>
  <c r="V36" i="1"/>
  <c r="U36" i="1"/>
  <c r="Q36" i="1"/>
  <c r="N36" i="1"/>
  <c r="I36" i="1"/>
  <c r="AN35" i="1"/>
  <c r="AM35" i="1"/>
  <c r="AK35" i="1"/>
  <c r="AL35" i="1" s="1"/>
  <c r="Q35" i="1" s="1"/>
  <c r="AJ35" i="1"/>
  <c r="AH35" i="1" s="1"/>
  <c r="W35" i="1"/>
  <c r="V35" i="1"/>
  <c r="U35" i="1" s="1"/>
  <c r="N35" i="1"/>
  <c r="AN34" i="1"/>
  <c r="Q34" i="1" s="1"/>
  <c r="AM34" i="1"/>
  <c r="AL34" i="1"/>
  <c r="AK34" i="1"/>
  <c r="AJ34" i="1"/>
  <c r="AH34" i="1" s="1"/>
  <c r="W34" i="1"/>
  <c r="U34" i="1" s="1"/>
  <c r="V34" i="1"/>
  <c r="N34" i="1"/>
  <c r="AN33" i="1"/>
  <c r="AM33" i="1"/>
  <c r="AK33" i="1"/>
  <c r="AL33" i="1" s="1"/>
  <c r="Q33" i="1" s="1"/>
  <c r="AJ33" i="1"/>
  <c r="AH33" i="1" s="1"/>
  <c r="W33" i="1"/>
  <c r="V33" i="1"/>
  <c r="U33" i="1" s="1"/>
  <c r="N33" i="1"/>
  <c r="AN32" i="1"/>
  <c r="AM32" i="1"/>
  <c r="AL32" i="1"/>
  <c r="AK32" i="1"/>
  <c r="AJ32" i="1"/>
  <c r="AH32" i="1"/>
  <c r="AI32" i="1" s="1"/>
  <c r="W32" i="1"/>
  <c r="V32" i="1"/>
  <c r="U32" i="1"/>
  <c r="Q32" i="1"/>
  <c r="N32" i="1"/>
  <c r="I32" i="1"/>
  <c r="AN31" i="1"/>
  <c r="AM31" i="1"/>
  <c r="AK31" i="1"/>
  <c r="AL31" i="1" s="1"/>
  <c r="Q31" i="1" s="1"/>
  <c r="AJ31" i="1"/>
  <c r="AH31" i="1" s="1"/>
  <c r="W31" i="1"/>
  <c r="V31" i="1"/>
  <c r="U31" i="1" s="1"/>
  <c r="N31" i="1"/>
  <c r="AN30" i="1"/>
  <c r="Q30" i="1" s="1"/>
  <c r="AM30" i="1"/>
  <c r="AL30" i="1"/>
  <c r="AK30" i="1"/>
  <c r="AJ30" i="1"/>
  <c r="AH30" i="1" s="1"/>
  <c r="W30" i="1"/>
  <c r="U30" i="1" s="1"/>
  <c r="V30" i="1"/>
  <c r="N30" i="1"/>
  <c r="AN29" i="1"/>
  <c r="AM29" i="1"/>
  <c r="AK29" i="1"/>
  <c r="AL29" i="1" s="1"/>
  <c r="Q29" i="1" s="1"/>
  <c r="AJ29" i="1"/>
  <c r="AH29" i="1" s="1"/>
  <c r="W29" i="1"/>
  <c r="V29" i="1"/>
  <c r="U29" i="1" s="1"/>
  <c r="N29" i="1"/>
  <c r="AN28" i="1"/>
  <c r="AM28" i="1"/>
  <c r="AL28" i="1"/>
  <c r="AK28" i="1"/>
  <c r="AJ28" i="1"/>
  <c r="AH28" i="1"/>
  <c r="AI28" i="1" s="1"/>
  <c r="W28" i="1"/>
  <c r="V28" i="1"/>
  <c r="U28" i="1"/>
  <c r="Q28" i="1"/>
  <c r="N28" i="1"/>
  <c r="AN27" i="1"/>
  <c r="AM27" i="1"/>
  <c r="AK27" i="1"/>
  <c r="AL27" i="1" s="1"/>
  <c r="Q27" i="1" s="1"/>
  <c r="AJ27" i="1"/>
  <c r="AI27" i="1"/>
  <c r="AH27" i="1"/>
  <c r="G27" i="1" s="1"/>
  <c r="W27" i="1"/>
  <c r="V27" i="1"/>
  <c r="U27" i="1" s="1"/>
  <c r="N27" i="1"/>
  <c r="L27" i="1"/>
  <c r="I27" i="1"/>
  <c r="H27" i="1"/>
  <c r="AN26" i="1"/>
  <c r="Q26" i="1" s="1"/>
  <c r="AM26" i="1"/>
  <c r="AL26" i="1"/>
  <c r="AK26" i="1"/>
  <c r="AJ26" i="1"/>
  <c r="AH26" i="1" s="1"/>
  <c r="W26" i="1"/>
  <c r="U26" i="1" s="1"/>
  <c r="V26" i="1"/>
  <c r="N26" i="1"/>
  <c r="AN25" i="1"/>
  <c r="AM25" i="1"/>
  <c r="AK25" i="1"/>
  <c r="AL25" i="1" s="1"/>
  <c r="Q25" i="1" s="1"/>
  <c r="AJ25" i="1"/>
  <c r="AH25" i="1" s="1"/>
  <c r="W25" i="1"/>
  <c r="V25" i="1"/>
  <c r="U25" i="1" s="1"/>
  <c r="N25" i="1"/>
  <c r="AN24" i="1"/>
  <c r="AM24" i="1"/>
  <c r="AL24" i="1"/>
  <c r="AK24" i="1"/>
  <c r="AJ24" i="1"/>
  <c r="AH24" i="1"/>
  <c r="AI24" i="1" s="1"/>
  <c r="W24" i="1"/>
  <c r="V24" i="1"/>
  <c r="U24" i="1"/>
  <c r="Q24" i="1"/>
  <c r="N24" i="1"/>
  <c r="I24" i="1"/>
  <c r="AN23" i="1"/>
  <c r="AM23" i="1"/>
  <c r="AK23" i="1"/>
  <c r="AL23" i="1" s="1"/>
  <c r="Q23" i="1" s="1"/>
  <c r="AJ23" i="1"/>
  <c r="AI23" i="1"/>
  <c r="AH23" i="1"/>
  <c r="W23" i="1"/>
  <c r="V23" i="1"/>
  <c r="U23" i="1" s="1"/>
  <c r="N23" i="1"/>
  <c r="L23" i="1"/>
  <c r="I23" i="1"/>
  <c r="H23" i="1"/>
  <c r="G23" i="1"/>
  <c r="AN22" i="1"/>
  <c r="Q22" i="1" s="1"/>
  <c r="AM22" i="1"/>
  <c r="AL22" i="1"/>
  <c r="AK22" i="1"/>
  <c r="AJ22" i="1"/>
  <c r="AH22" i="1" s="1"/>
  <c r="W22" i="1"/>
  <c r="U22" i="1" s="1"/>
  <c r="V22" i="1"/>
  <c r="N22" i="1"/>
  <c r="AN21" i="1"/>
  <c r="AM21" i="1"/>
  <c r="AK21" i="1"/>
  <c r="AL21" i="1" s="1"/>
  <c r="Q21" i="1" s="1"/>
  <c r="AJ21" i="1"/>
  <c r="AH21" i="1" s="1"/>
  <c r="W21" i="1"/>
  <c r="V21" i="1"/>
  <c r="U21" i="1" s="1"/>
  <c r="N21" i="1"/>
  <c r="AN20" i="1"/>
  <c r="AM20" i="1"/>
  <c r="AL20" i="1"/>
  <c r="AK20" i="1"/>
  <c r="AJ20" i="1"/>
  <c r="AH20" i="1"/>
  <c r="AI20" i="1" s="1"/>
  <c r="W20" i="1"/>
  <c r="V20" i="1"/>
  <c r="U20" i="1"/>
  <c r="Q20" i="1"/>
  <c r="N20" i="1"/>
  <c r="I20" i="1"/>
  <c r="AN19" i="1"/>
  <c r="AM19" i="1"/>
  <c r="AK19" i="1"/>
  <c r="AL19" i="1" s="1"/>
  <c r="Q19" i="1" s="1"/>
  <c r="AJ19" i="1"/>
  <c r="AI19" i="1"/>
  <c r="AH19" i="1"/>
  <c r="W19" i="1"/>
  <c r="V19" i="1"/>
  <c r="U19" i="1" s="1"/>
  <c r="N19" i="1"/>
  <c r="L19" i="1"/>
  <c r="I19" i="1"/>
  <c r="H19" i="1"/>
  <c r="G19" i="1"/>
  <c r="AN18" i="1"/>
  <c r="Q18" i="1" s="1"/>
  <c r="AM18" i="1"/>
  <c r="AL18" i="1"/>
  <c r="AK18" i="1"/>
  <c r="AJ18" i="1"/>
  <c r="AH18" i="1" s="1"/>
  <c r="W18" i="1"/>
  <c r="U18" i="1" s="1"/>
  <c r="V18" i="1"/>
  <c r="N18" i="1"/>
  <c r="AN17" i="1"/>
  <c r="AM17" i="1"/>
  <c r="AK17" i="1"/>
  <c r="AL17" i="1" s="1"/>
  <c r="Q17" i="1" s="1"/>
  <c r="AJ17" i="1"/>
  <c r="AH17" i="1" s="1"/>
  <c r="W17" i="1"/>
  <c r="V17" i="1"/>
  <c r="U17" i="1" s="1"/>
  <c r="N17" i="1"/>
  <c r="I17" i="1" l="1"/>
  <c r="L17" i="1"/>
  <c r="G17" i="1"/>
  <c r="AI17" i="1"/>
  <c r="H17" i="1"/>
  <c r="I21" i="1"/>
  <c r="L21" i="1"/>
  <c r="H21" i="1"/>
  <c r="G21" i="1"/>
  <c r="AI21" i="1"/>
  <c r="I25" i="1"/>
  <c r="L25" i="1"/>
  <c r="H25" i="1"/>
  <c r="G25" i="1"/>
  <c r="AI25" i="1"/>
  <c r="I33" i="1"/>
  <c r="L33" i="1"/>
  <c r="H33" i="1"/>
  <c r="G33" i="1"/>
  <c r="AI33" i="1"/>
  <c r="R42" i="1"/>
  <c r="S42" i="1" s="1"/>
  <c r="R50" i="1"/>
  <c r="S50" i="1" s="1"/>
  <c r="AI59" i="1"/>
  <c r="L59" i="1"/>
  <c r="H59" i="1"/>
  <c r="I59" i="1"/>
  <c r="G59" i="1"/>
  <c r="L61" i="1"/>
  <c r="H61" i="1"/>
  <c r="AI61" i="1"/>
  <c r="I61" i="1"/>
  <c r="G61" i="1"/>
  <c r="R21" i="1"/>
  <c r="S21" i="1" s="1"/>
  <c r="Z21" i="1" s="1"/>
  <c r="Z25" i="1"/>
  <c r="R25" i="1"/>
  <c r="S25" i="1" s="1"/>
  <c r="R27" i="1"/>
  <c r="S27" i="1" s="1"/>
  <c r="L30" i="1"/>
  <c r="H30" i="1"/>
  <c r="G30" i="1"/>
  <c r="AI30" i="1"/>
  <c r="I30" i="1"/>
  <c r="R30" i="1"/>
  <c r="S30" i="1" s="1"/>
  <c r="G31" i="1"/>
  <c r="AI31" i="1"/>
  <c r="I31" i="1"/>
  <c r="L31" i="1"/>
  <c r="H31" i="1"/>
  <c r="R33" i="1"/>
  <c r="S33" i="1" s="1"/>
  <c r="Z33" i="1" s="1"/>
  <c r="O27" i="1"/>
  <c r="M27" i="1" s="1"/>
  <c r="P27" i="1" s="1"/>
  <c r="J27" i="1" s="1"/>
  <c r="K27" i="1" s="1"/>
  <c r="Y27" i="1"/>
  <c r="I29" i="1"/>
  <c r="L29" i="1"/>
  <c r="H29" i="1"/>
  <c r="G29" i="1"/>
  <c r="AI29" i="1"/>
  <c r="Z31" i="1"/>
  <c r="R31" i="1"/>
  <c r="S31" i="1" s="1"/>
  <c r="I37" i="1"/>
  <c r="L37" i="1"/>
  <c r="H37" i="1"/>
  <c r="G37" i="1"/>
  <c r="AI37" i="1"/>
  <c r="L38" i="1"/>
  <c r="H38" i="1"/>
  <c r="G38" i="1"/>
  <c r="R38" i="1" s="1"/>
  <c r="S38" i="1" s="1"/>
  <c r="AI38" i="1"/>
  <c r="I38" i="1"/>
  <c r="R41" i="1"/>
  <c r="S41" i="1" s="1"/>
  <c r="Z42" i="1"/>
  <c r="L45" i="1"/>
  <c r="H45" i="1"/>
  <c r="AI45" i="1"/>
  <c r="I45" i="1"/>
  <c r="G45" i="1"/>
  <c r="R45" i="1" s="1"/>
  <c r="S45" i="1" s="1"/>
  <c r="R49" i="1"/>
  <c r="S49" i="1" s="1"/>
  <c r="Z50" i="1"/>
  <c r="L53" i="1"/>
  <c r="H53" i="1"/>
  <c r="AI53" i="1"/>
  <c r="I53" i="1"/>
  <c r="G53" i="1"/>
  <c r="R53" i="1" s="1"/>
  <c r="S53" i="1" s="1"/>
  <c r="R19" i="1"/>
  <c r="S19" i="1" s="1"/>
  <c r="O19" i="1" s="1"/>
  <c r="M19" i="1" s="1"/>
  <c r="P19" i="1" s="1"/>
  <c r="J19" i="1" s="1"/>
  <c r="K19" i="1" s="1"/>
  <c r="R23" i="1"/>
  <c r="S23" i="1" s="1"/>
  <c r="L18" i="1"/>
  <c r="H18" i="1"/>
  <c r="G18" i="1"/>
  <c r="AI18" i="1"/>
  <c r="I18" i="1"/>
  <c r="L22" i="1"/>
  <c r="H22" i="1"/>
  <c r="G22" i="1"/>
  <c r="AI22" i="1"/>
  <c r="I22" i="1"/>
  <c r="R22" i="1"/>
  <c r="S22" i="1" s="1"/>
  <c r="L26" i="1"/>
  <c r="H26" i="1"/>
  <c r="G26" i="1"/>
  <c r="AI26" i="1"/>
  <c r="I26" i="1"/>
  <c r="R26" i="1"/>
  <c r="S26" i="1" s="1"/>
  <c r="Z27" i="1"/>
  <c r="R29" i="1"/>
  <c r="S29" i="1" s="1"/>
  <c r="Z29" i="1" s="1"/>
  <c r="L34" i="1"/>
  <c r="H34" i="1"/>
  <c r="G34" i="1"/>
  <c r="AI34" i="1"/>
  <c r="I34" i="1"/>
  <c r="R34" i="1"/>
  <c r="S34" i="1" s="1"/>
  <c r="G35" i="1"/>
  <c r="AI35" i="1"/>
  <c r="I35" i="1"/>
  <c r="L35" i="1"/>
  <c r="H35" i="1"/>
  <c r="R37" i="1"/>
  <c r="S37" i="1" s="1"/>
  <c r="Z37" i="1" s="1"/>
  <c r="AI55" i="1"/>
  <c r="L55" i="1"/>
  <c r="H55" i="1"/>
  <c r="I55" i="1"/>
  <c r="G55" i="1"/>
  <c r="L57" i="1"/>
  <c r="H57" i="1"/>
  <c r="AI57" i="1"/>
  <c r="I57" i="1"/>
  <c r="G57" i="1"/>
  <c r="R57" i="1" s="1"/>
  <c r="S57" i="1" s="1"/>
  <c r="G20" i="1"/>
  <c r="R20" i="1" s="1"/>
  <c r="S20" i="1" s="1"/>
  <c r="G24" i="1"/>
  <c r="G28" i="1"/>
  <c r="G32" i="1"/>
  <c r="R32" i="1" s="1"/>
  <c r="S32" i="1" s="1"/>
  <c r="G36" i="1"/>
  <c r="R36" i="1" s="1"/>
  <c r="S36" i="1" s="1"/>
  <c r="H39" i="1"/>
  <c r="G40" i="1"/>
  <c r="L40" i="1"/>
  <c r="O41" i="1"/>
  <c r="M41" i="1" s="1"/>
  <c r="P41" i="1" s="1"/>
  <c r="J41" i="1" s="1"/>
  <c r="K41" i="1" s="1"/>
  <c r="L42" i="1"/>
  <c r="H47" i="1"/>
  <c r="G48" i="1"/>
  <c r="L48" i="1"/>
  <c r="O49" i="1"/>
  <c r="M49" i="1" s="1"/>
  <c r="P49" i="1" s="1"/>
  <c r="L50" i="1"/>
  <c r="Y54" i="1"/>
  <c r="I60" i="1"/>
  <c r="G60" i="1"/>
  <c r="O62" i="1"/>
  <c r="M62" i="1" s="1"/>
  <c r="P62" i="1" s="1"/>
  <c r="J62" i="1" s="1"/>
  <c r="K62" i="1" s="1"/>
  <c r="Y62" i="1"/>
  <c r="AI67" i="1"/>
  <c r="I67" i="1"/>
  <c r="L67" i="1"/>
  <c r="H67" i="1"/>
  <c r="R67" i="1"/>
  <c r="S67" i="1" s="1"/>
  <c r="I68" i="1"/>
  <c r="L68" i="1"/>
  <c r="H68" i="1"/>
  <c r="G68" i="1"/>
  <c r="L69" i="1"/>
  <c r="H69" i="1"/>
  <c r="G69" i="1"/>
  <c r="AI69" i="1"/>
  <c r="Y70" i="1"/>
  <c r="Z71" i="1"/>
  <c r="AI75" i="1"/>
  <c r="I75" i="1"/>
  <c r="L75" i="1"/>
  <c r="H75" i="1"/>
  <c r="R75" i="1"/>
  <c r="S75" i="1" s="1"/>
  <c r="I76" i="1"/>
  <c r="L76" i="1"/>
  <c r="H76" i="1"/>
  <c r="G76" i="1"/>
  <c r="Y84" i="1"/>
  <c r="Y19" i="1"/>
  <c r="H20" i="1"/>
  <c r="L20" i="1"/>
  <c r="Y23" i="1"/>
  <c r="H24" i="1"/>
  <c r="L24" i="1"/>
  <c r="H28" i="1"/>
  <c r="L28" i="1"/>
  <c r="H32" i="1"/>
  <c r="L32" i="1"/>
  <c r="H36" i="1"/>
  <c r="L36" i="1"/>
  <c r="I39" i="1"/>
  <c r="H40" i="1"/>
  <c r="AI40" i="1"/>
  <c r="H42" i="1"/>
  <c r="G43" i="1"/>
  <c r="R43" i="1" s="1"/>
  <c r="S43" i="1" s="1"/>
  <c r="L43" i="1"/>
  <c r="U44" i="1"/>
  <c r="AL44" i="1"/>
  <c r="Q44" i="1" s="1"/>
  <c r="Y46" i="1"/>
  <c r="AI46" i="1"/>
  <c r="I47" i="1"/>
  <c r="H48" i="1"/>
  <c r="AI48" i="1"/>
  <c r="H50" i="1"/>
  <c r="G51" i="1"/>
  <c r="L51" i="1"/>
  <c r="U52" i="1"/>
  <c r="AL52" i="1"/>
  <c r="Q52" i="1" s="1"/>
  <c r="H56" i="1"/>
  <c r="AL58" i="1"/>
  <c r="Q58" i="1" s="1"/>
  <c r="L60" i="1"/>
  <c r="AL60" i="1"/>
  <c r="Q60" i="1" s="1"/>
  <c r="R62" i="1"/>
  <c r="S62" i="1" s="1"/>
  <c r="R66" i="1"/>
  <c r="S66" i="1" s="1"/>
  <c r="AL68" i="1"/>
  <c r="Q68" i="1" s="1"/>
  <c r="R74" i="1"/>
  <c r="S74" i="1" s="1"/>
  <c r="Z74" i="1" s="1"/>
  <c r="AL76" i="1"/>
  <c r="Q76" i="1" s="1"/>
  <c r="L77" i="1"/>
  <c r="H77" i="1"/>
  <c r="G77" i="1"/>
  <c r="R94" i="1"/>
  <c r="S94" i="1" s="1"/>
  <c r="I28" i="1"/>
  <c r="L41" i="1"/>
  <c r="H41" i="1"/>
  <c r="O42" i="1"/>
  <c r="M42" i="1" s="1"/>
  <c r="P42" i="1" s="1"/>
  <c r="J42" i="1" s="1"/>
  <c r="K42" i="1" s="1"/>
  <c r="L49" i="1"/>
  <c r="H49" i="1"/>
  <c r="O50" i="1"/>
  <c r="M50" i="1" s="1"/>
  <c r="P50" i="1" s="1"/>
  <c r="J50" i="1" s="1"/>
  <c r="K50" i="1" s="1"/>
  <c r="I56" i="1"/>
  <c r="G56" i="1"/>
  <c r="Y58" i="1"/>
  <c r="R59" i="1"/>
  <c r="S59" i="1" s="1"/>
  <c r="R61" i="1"/>
  <c r="S61" i="1" s="1"/>
  <c r="AI63" i="1"/>
  <c r="I63" i="1"/>
  <c r="L63" i="1"/>
  <c r="H63" i="1"/>
  <c r="R63" i="1"/>
  <c r="S63" i="1" s="1"/>
  <c r="Z63" i="1" s="1"/>
  <c r="I64" i="1"/>
  <c r="L64" i="1"/>
  <c r="H64" i="1"/>
  <c r="G64" i="1"/>
  <c r="L65" i="1"/>
  <c r="H65" i="1"/>
  <c r="G65" i="1"/>
  <c r="R65" i="1" s="1"/>
  <c r="S65" i="1" s="1"/>
  <c r="AI65" i="1"/>
  <c r="O66" i="1"/>
  <c r="M66" i="1" s="1"/>
  <c r="P66" i="1" s="1"/>
  <c r="J66" i="1" s="1"/>
  <c r="K66" i="1" s="1"/>
  <c r="Y66" i="1"/>
  <c r="Z67" i="1"/>
  <c r="AI71" i="1"/>
  <c r="I71" i="1"/>
  <c r="L71" i="1"/>
  <c r="H71" i="1"/>
  <c r="R71" i="1"/>
  <c r="S71" i="1" s="1"/>
  <c r="I72" i="1"/>
  <c r="L72" i="1"/>
  <c r="H72" i="1"/>
  <c r="G72" i="1"/>
  <c r="L73" i="1"/>
  <c r="H73" i="1"/>
  <c r="G73" i="1"/>
  <c r="AI73" i="1"/>
  <c r="O74" i="1"/>
  <c r="M74" i="1" s="1"/>
  <c r="P74" i="1" s="1"/>
  <c r="J74" i="1" s="1"/>
  <c r="K74" i="1" s="1"/>
  <c r="Y74" i="1"/>
  <c r="Z75" i="1"/>
  <c r="Y80" i="1"/>
  <c r="R82" i="1"/>
  <c r="S82" i="1" s="1"/>
  <c r="G39" i="1"/>
  <c r="R39" i="1" s="1"/>
  <c r="S39" i="1" s="1"/>
  <c r="L39" i="1"/>
  <c r="U40" i="1"/>
  <c r="AL40" i="1"/>
  <c r="Q40" i="1" s="1"/>
  <c r="I41" i="1"/>
  <c r="AI41" i="1"/>
  <c r="Y42" i="1"/>
  <c r="AI42" i="1"/>
  <c r="I43" i="1"/>
  <c r="H44" i="1"/>
  <c r="AI44" i="1"/>
  <c r="H46" i="1"/>
  <c r="R46" i="1"/>
  <c r="S46" i="1" s="1"/>
  <c r="G47" i="1"/>
  <c r="L47" i="1"/>
  <c r="U48" i="1"/>
  <c r="AL48" i="1"/>
  <c r="Q48" i="1" s="1"/>
  <c r="I49" i="1"/>
  <c r="AI49" i="1"/>
  <c r="Y50" i="1"/>
  <c r="AI50" i="1"/>
  <c r="I51" i="1"/>
  <c r="H52" i="1"/>
  <c r="AI52" i="1"/>
  <c r="AL54" i="1"/>
  <c r="Q54" i="1" s="1"/>
  <c r="L56" i="1"/>
  <c r="AL56" i="1"/>
  <c r="Q56" i="1" s="1"/>
  <c r="H60" i="1"/>
  <c r="AI60" i="1"/>
  <c r="AL64" i="1"/>
  <c r="Q64" i="1" s="1"/>
  <c r="Z66" i="1"/>
  <c r="O67" i="1"/>
  <c r="M67" i="1" s="1"/>
  <c r="P67" i="1" s="1"/>
  <c r="J67" i="1" s="1"/>
  <c r="K67" i="1" s="1"/>
  <c r="AI68" i="1"/>
  <c r="R70" i="1"/>
  <c r="S70" i="1" s="1"/>
  <c r="AL72" i="1"/>
  <c r="Q72" i="1" s="1"/>
  <c r="O75" i="1"/>
  <c r="M75" i="1" s="1"/>
  <c r="P75" i="1" s="1"/>
  <c r="J75" i="1" s="1"/>
  <c r="K75" i="1" s="1"/>
  <c r="AI76" i="1"/>
  <c r="R128" i="1"/>
  <c r="S128" i="1" s="1"/>
  <c r="AI132" i="1"/>
  <c r="I132" i="1"/>
  <c r="L132" i="1"/>
  <c r="H132" i="1"/>
  <c r="Z135" i="1"/>
  <c r="Y135" i="1"/>
  <c r="I137" i="1"/>
  <c r="L137" i="1"/>
  <c r="H137" i="1"/>
  <c r="G137" i="1"/>
  <c r="L138" i="1"/>
  <c r="H138" i="1"/>
  <c r="G138" i="1"/>
  <c r="AI138" i="1"/>
  <c r="R144" i="1"/>
  <c r="S144" i="1" s="1"/>
  <c r="L149" i="1"/>
  <c r="H149" i="1"/>
  <c r="G149" i="1"/>
  <c r="AI149" i="1"/>
  <c r="I149" i="1"/>
  <c r="L157" i="1"/>
  <c r="H157" i="1"/>
  <c r="G157" i="1"/>
  <c r="R157" i="1" s="1"/>
  <c r="S157" i="1" s="1"/>
  <c r="AI157" i="1"/>
  <c r="I157" i="1"/>
  <c r="L165" i="1"/>
  <c r="H165" i="1"/>
  <c r="G165" i="1"/>
  <c r="AI165" i="1"/>
  <c r="I165" i="1"/>
  <c r="L173" i="1"/>
  <c r="H173" i="1"/>
  <c r="G173" i="1"/>
  <c r="AI173" i="1"/>
  <c r="I173" i="1"/>
  <c r="L181" i="1"/>
  <c r="H181" i="1"/>
  <c r="G181" i="1"/>
  <c r="AI181" i="1"/>
  <c r="I181" i="1"/>
  <c r="L189" i="1"/>
  <c r="H189" i="1"/>
  <c r="G189" i="1"/>
  <c r="R189" i="1" s="1"/>
  <c r="S189" i="1" s="1"/>
  <c r="AI189" i="1"/>
  <c r="I189" i="1"/>
  <c r="L197" i="1"/>
  <c r="H197" i="1"/>
  <c r="G197" i="1"/>
  <c r="AI197" i="1"/>
  <c r="I197" i="1"/>
  <c r="L205" i="1"/>
  <c r="H205" i="1"/>
  <c r="G205" i="1"/>
  <c r="AI205" i="1"/>
  <c r="I205" i="1"/>
  <c r="L213" i="1"/>
  <c r="H213" i="1"/>
  <c r="G213" i="1"/>
  <c r="AI213" i="1"/>
  <c r="I213" i="1"/>
  <c r="AI219" i="1"/>
  <c r="I219" i="1"/>
  <c r="L219" i="1"/>
  <c r="H219" i="1"/>
  <c r="G219" i="1"/>
  <c r="Y220" i="1"/>
  <c r="T252" i="1"/>
  <c r="X252" i="1" s="1"/>
  <c r="AA252" i="1"/>
  <c r="Z252" i="1"/>
  <c r="T268" i="1"/>
  <c r="X268" i="1" s="1"/>
  <c r="AA268" i="1"/>
  <c r="AB268" i="1" s="1"/>
  <c r="Z268" i="1"/>
  <c r="L78" i="1"/>
  <c r="H78" i="1"/>
  <c r="G78" i="1"/>
  <c r="R78" i="1" s="1"/>
  <c r="S78" i="1" s="1"/>
  <c r="U80" i="1"/>
  <c r="U81" i="1"/>
  <c r="L82" i="1"/>
  <c r="H82" i="1"/>
  <c r="G82" i="1"/>
  <c r="U84" i="1"/>
  <c r="U85" i="1"/>
  <c r="L86" i="1"/>
  <c r="H86" i="1"/>
  <c r="G86" i="1"/>
  <c r="U88" i="1"/>
  <c r="U89" i="1"/>
  <c r="L90" i="1"/>
  <c r="H90" i="1"/>
  <c r="G90" i="1"/>
  <c r="U92" i="1"/>
  <c r="U93" i="1"/>
  <c r="L94" i="1"/>
  <c r="H94" i="1"/>
  <c r="G94" i="1"/>
  <c r="U96" i="1"/>
  <c r="U97" i="1"/>
  <c r="L98" i="1"/>
  <c r="H98" i="1"/>
  <c r="G98" i="1"/>
  <c r="U100" i="1"/>
  <c r="U101" i="1"/>
  <c r="L102" i="1"/>
  <c r="H102" i="1"/>
  <c r="G102" i="1"/>
  <c r="U104" i="1"/>
  <c r="U105" i="1"/>
  <c r="L106" i="1"/>
  <c r="H106" i="1"/>
  <c r="G106" i="1"/>
  <c r="R106" i="1" s="1"/>
  <c r="S106" i="1" s="1"/>
  <c r="U108" i="1"/>
  <c r="U109" i="1"/>
  <c r="L110" i="1"/>
  <c r="H110" i="1"/>
  <c r="G110" i="1"/>
  <c r="U112" i="1"/>
  <c r="U113" i="1"/>
  <c r="L114" i="1"/>
  <c r="H114" i="1"/>
  <c r="G114" i="1"/>
  <c r="U116" i="1"/>
  <c r="U117" i="1"/>
  <c r="L118" i="1"/>
  <c r="H118" i="1"/>
  <c r="G118" i="1"/>
  <c r="U120" i="1"/>
  <c r="U121" i="1"/>
  <c r="L122" i="1"/>
  <c r="H122" i="1"/>
  <c r="G122" i="1"/>
  <c r="L126" i="1"/>
  <c r="H126" i="1"/>
  <c r="G126" i="1"/>
  <c r="R129" i="1"/>
  <c r="S129" i="1" s="1"/>
  <c r="U132" i="1"/>
  <c r="R132" i="1"/>
  <c r="S132" i="1" s="1"/>
  <c r="AI136" i="1"/>
  <c r="I136" i="1"/>
  <c r="L136" i="1"/>
  <c r="H136" i="1"/>
  <c r="Y139" i="1"/>
  <c r="I141" i="1"/>
  <c r="L141" i="1"/>
  <c r="H141" i="1"/>
  <c r="G141" i="1"/>
  <c r="L142" i="1"/>
  <c r="H142" i="1"/>
  <c r="G142" i="1"/>
  <c r="R142" i="1" s="1"/>
  <c r="S142" i="1" s="1"/>
  <c r="AI142" i="1"/>
  <c r="AB143" i="1"/>
  <c r="R145" i="1"/>
  <c r="S145" i="1" s="1"/>
  <c r="Z145" i="1" s="1"/>
  <c r="R161" i="1"/>
  <c r="S161" i="1" s="1"/>
  <c r="Z165" i="1"/>
  <c r="R177" i="1"/>
  <c r="S177" i="1" s="1"/>
  <c r="R193" i="1"/>
  <c r="S193" i="1" s="1"/>
  <c r="Z197" i="1"/>
  <c r="R209" i="1"/>
  <c r="S209" i="1" s="1"/>
  <c r="AI227" i="1"/>
  <c r="I227" i="1"/>
  <c r="L227" i="1"/>
  <c r="H227" i="1"/>
  <c r="G227" i="1"/>
  <c r="Y228" i="1"/>
  <c r="G79" i="1"/>
  <c r="AI79" i="1"/>
  <c r="AI80" i="1"/>
  <c r="I80" i="1"/>
  <c r="I81" i="1"/>
  <c r="L81" i="1"/>
  <c r="H81" i="1"/>
  <c r="G83" i="1"/>
  <c r="AI83" i="1"/>
  <c r="AI84" i="1"/>
  <c r="I84" i="1"/>
  <c r="I85" i="1"/>
  <c r="L85" i="1"/>
  <c r="H85" i="1"/>
  <c r="G87" i="1"/>
  <c r="R87" i="1" s="1"/>
  <c r="S87" i="1" s="1"/>
  <c r="AI87" i="1"/>
  <c r="AI88" i="1"/>
  <c r="I88" i="1"/>
  <c r="I89" i="1"/>
  <c r="L89" i="1"/>
  <c r="H89" i="1"/>
  <c r="G91" i="1"/>
  <c r="R91" i="1" s="1"/>
  <c r="S91" i="1" s="1"/>
  <c r="AI91" i="1"/>
  <c r="AI92" i="1"/>
  <c r="I92" i="1"/>
  <c r="I93" i="1"/>
  <c r="L93" i="1"/>
  <c r="H93" i="1"/>
  <c r="G95" i="1"/>
  <c r="AI95" i="1"/>
  <c r="AI96" i="1"/>
  <c r="I96" i="1"/>
  <c r="I97" i="1"/>
  <c r="L97" i="1"/>
  <c r="H97" i="1"/>
  <c r="G99" i="1"/>
  <c r="AI99" i="1"/>
  <c r="AI100" i="1"/>
  <c r="I100" i="1"/>
  <c r="I101" i="1"/>
  <c r="L101" i="1"/>
  <c r="H101" i="1"/>
  <c r="G103" i="1"/>
  <c r="AI103" i="1"/>
  <c r="AI104" i="1"/>
  <c r="I104" i="1"/>
  <c r="I105" i="1"/>
  <c r="L105" i="1"/>
  <c r="H105" i="1"/>
  <c r="G107" i="1"/>
  <c r="R107" i="1" s="1"/>
  <c r="S107" i="1" s="1"/>
  <c r="AI107" i="1"/>
  <c r="AI108" i="1"/>
  <c r="I108" i="1"/>
  <c r="I109" i="1"/>
  <c r="L109" i="1"/>
  <c r="H109" i="1"/>
  <c r="G111" i="1"/>
  <c r="R111" i="1" s="1"/>
  <c r="S111" i="1" s="1"/>
  <c r="AI111" i="1"/>
  <c r="AI112" i="1"/>
  <c r="I112" i="1"/>
  <c r="I113" i="1"/>
  <c r="L113" i="1"/>
  <c r="H113" i="1"/>
  <c r="G115" i="1"/>
  <c r="AI115" i="1"/>
  <c r="AI116" i="1"/>
  <c r="I116" i="1"/>
  <c r="I117" i="1"/>
  <c r="L117" i="1"/>
  <c r="H117" i="1"/>
  <c r="G119" i="1"/>
  <c r="R119" i="1" s="1"/>
  <c r="S119" i="1" s="1"/>
  <c r="AI119" i="1"/>
  <c r="AI120" i="1"/>
  <c r="I120" i="1"/>
  <c r="I121" i="1"/>
  <c r="L121" i="1"/>
  <c r="H121" i="1"/>
  <c r="AI122" i="1"/>
  <c r="G123" i="1"/>
  <c r="AI123" i="1"/>
  <c r="AI124" i="1"/>
  <c r="I124" i="1"/>
  <c r="I125" i="1"/>
  <c r="L125" i="1"/>
  <c r="H125" i="1"/>
  <c r="I126" i="1"/>
  <c r="AI126" i="1"/>
  <c r="G127" i="1"/>
  <c r="AI127" i="1"/>
  <c r="I129" i="1"/>
  <c r="L129" i="1"/>
  <c r="H129" i="1"/>
  <c r="G129" i="1"/>
  <c r="L130" i="1"/>
  <c r="H130" i="1"/>
  <c r="G130" i="1"/>
  <c r="AI130" i="1"/>
  <c r="Z132" i="1"/>
  <c r="R135" i="1"/>
  <c r="S135" i="1" s="1"/>
  <c r="Q136" i="1"/>
  <c r="Z138" i="1"/>
  <c r="AI140" i="1"/>
  <c r="I140" i="1"/>
  <c r="L140" i="1"/>
  <c r="H140" i="1"/>
  <c r="Z143" i="1"/>
  <c r="O143" i="1"/>
  <c r="M143" i="1" s="1"/>
  <c r="P143" i="1" s="1"/>
  <c r="J143" i="1" s="1"/>
  <c r="K143" i="1" s="1"/>
  <c r="Y143" i="1"/>
  <c r="L153" i="1"/>
  <c r="H153" i="1"/>
  <c r="G153" i="1"/>
  <c r="AI153" i="1"/>
  <c r="I153" i="1"/>
  <c r="L161" i="1"/>
  <c r="H161" i="1"/>
  <c r="G161" i="1"/>
  <c r="AI161" i="1"/>
  <c r="I161" i="1"/>
  <c r="L169" i="1"/>
  <c r="H169" i="1"/>
  <c r="G169" i="1"/>
  <c r="AI169" i="1"/>
  <c r="I169" i="1"/>
  <c r="L177" i="1"/>
  <c r="H177" i="1"/>
  <c r="G177" i="1"/>
  <c r="AI177" i="1"/>
  <c r="I177" i="1"/>
  <c r="L185" i="1"/>
  <c r="H185" i="1"/>
  <c r="G185" i="1"/>
  <c r="AI185" i="1"/>
  <c r="I185" i="1"/>
  <c r="L193" i="1"/>
  <c r="H193" i="1"/>
  <c r="G193" i="1"/>
  <c r="AI193" i="1"/>
  <c r="I193" i="1"/>
  <c r="L201" i="1"/>
  <c r="H201" i="1"/>
  <c r="G201" i="1"/>
  <c r="AI201" i="1"/>
  <c r="I201" i="1"/>
  <c r="L209" i="1"/>
  <c r="H209" i="1"/>
  <c r="G209" i="1"/>
  <c r="AI209" i="1"/>
  <c r="I209" i="1"/>
  <c r="R218" i="1"/>
  <c r="S218" i="1" s="1"/>
  <c r="G238" i="1"/>
  <c r="AI238" i="1"/>
  <c r="I238" i="1"/>
  <c r="L238" i="1"/>
  <c r="AA288" i="1"/>
  <c r="T288" i="1"/>
  <c r="X288" i="1" s="1"/>
  <c r="Z288" i="1"/>
  <c r="L316" i="1"/>
  <c r="H316" i="1"/>
  <c r="G316" i="1"/>
  <c r="I316" i="1"/>
  <c r="AI316" i="1"/>
  <c r="L80" i="1"/>
  <c r="Q80" i="1"/>
  <c r="AL81" i="1"/>
  <c r="Q81" i="1" s="1"/>
  <c r="L84" i="1"/>
  <c r="Q84" i="1"/>
  <c r="AL85" i="1"/>
  <c r="Q85" i="1" s="1"/>
  <c r="L88" i="1"/>
  <c r="Q88" i="1"/>
  <c r="AL89" i="1"/>
  <c r="Q89" i="1" s="1"/>
  <c r="L92" i="1"/>
  <c r="Q92" i="1"/>
  <c r="AL93" i="1"/>
  <c r="Q93" i="1" s="1"/>
  <c r="L96" i="1"/>
  <c r="Q96" i="1"/>
  <c r="AL97" i="1"/>
  <c r="Q97" i="1" s="1"/>
  <c r="L100" i="1"/>
  <c r="Q100" i="1"/>
  <c r="AL101" i="1"/>
  <c r="Q101" i="1" s="1"/>
  <c r="L104" i="1"/>
  <c r="Q104" i="1"/>
  <c r="AL105" i="1"/>
  <c r="Q105" i="1" s="1"/>
  <c r="L108" i="1"/>
  <c r="Q108" i="1"/>
  <c r="AL109" i="1"/>
  <c r="Q109" i="1" s="1"/>
  <c r="L112" i="1"/>
  <c r="Q112" i="1"/>
  <c r="AL113" i="1"/>
  <c r="Q113" i="1" s="1"/>
  <c r="L116" i="1"/>
  <c r="Q116" i="1"/>
  <c r="AL117" i="1"/>
  <c r="Q117" i="1" s="1"/>
  <c r="L120" i="1"/>
  <c r="Q120" i="1"/>
  <c r="AL121" i="1"/>
  <c r="Q121" i="1" s="1"/>
  <c r="R122" i="1"/>
  <c r="S122" i="1" s="1"/>
  <c r="L124" i="1"/>
  <c r="Q124" i="1"/>
  <c r="AL125" i="1"/>
  <c r="Q125" i="1" s="1"/>
  <c r="AI128" i="1"/>
  <c r="I128" i="1"/>
  <c r="Z131" i="1"/>
  <c r="O131" i="1"/>
  <c r="M131" i="1" s="1"/>
  <c r="P131" i="1" s="1"/>
  <c r="J131" i="1" s="1"/>
  <c r="K131" i="1" s="1"/>
  <c r="Y131" i="1"/>
  <c r="AB131" i="1" s="1"/>
  <c r="O132" i="1"/>
  <c r="M132" i="1" s="1"/>
  <c r="P132" i="1" s="1"/>
  <c r="J132" i="1" s="1"/>
  <c r="K132" i="1" s="1"/>
  <c r="I133" i="1"/>
  <c r="L133" i="1"/>
  <c r="H133" i="1"/>
  <c r="G133" i="1"/>
  <c r="L134" i="1"/>
  <c r="H134" i="1"/>
  <c r="G134" i="1"/>
  <c r="AI134" i="1"/>
  <c r="R137" i="1"/>
  <c r="S137" i="1" s="1"/>
  <c r="AI137" i="1"/>
  <c r="R138" i="1"/>
  <c r="S138" i="1" s="1"/>
  <c r="R139" i="1"/>
  <c r="S139" i="1" s="1"/>
  <c r="Z139" i="1" s="1"/>
  <c r="U140" i="1"/>
  <c r="Q140" i="1"/>
  <c r="AI144" i="1"/>
  <c r="I144" i="1"/>
  <c r="L144" i="1"/>
  <c r="H144" i="1"/>
  <c r="AA146" i="1"/>
  <c r="T146" i="1"/>
  <c r="X146" i="1" s="1"/>
  <c r="R149" i="1"/>
  <c r="S149" i="1" s="1"/>
  <c r="Z149" i="1" s="1"/>
  <c r="R165" i="1"/>
  <c r="S165" i="1" s="1"/>
  <c r="R173" i="1"/>
  <c r="S173" i="1" s="1"/>
  <c r="Z173" i="1" s="1"/>
  <c r="R181" i="1"/>
  <c r="S181" i="1" s="1"/>
  <c r="Z181" i="1" s="1"/>
  <c r="R197" i="1"/>
  <c r="S197" i="1" s="1"/>
  <c r="R205" i="1"/>
  <c r="S205" i="1" s="1"/>
  <c r="Z205" i="1" s="1"/>
  <c r="R213" i="1"/>
  <c r="S213" i="1" s="1"/>
  <c r="Z213" i="1" s="1"/>
  <c r="AI223" i="1"/>
  <c r="I223" i="1"/>
  <c r="L223" i="1"/>
  <c r="H223" i="1"/>
  <c r="G223" i="1"/>
  <c r="Y224" i="1"/>
  <c r="O145" i="1"/>
  <c r="M145" i="1" s="1"/>
  <c r="P145" i="1" s="1"/>
  <c r="J145" i="1" s="1"/>
  <c r="K145" i="1" s="1"/>
  <c r="O146" i="1"/>
  <c r="M146" i="1" s="1"/>
  <c r="P146" i="1" s="1"/>
  <c r="AI147" i="1"/>
  <c r="I147" i="1"/>
  <c r="I148" i="1"/>
  <c r="L148" i="1"/>
  <c r="H148" i="1"/>
  <c r="G150" i="1"/>
  <c r="AI150" i="1"/>
  <c r="AI151" i="1"/>
  <c r="I151" i="1"/>
  <c r="I152" i="1"/>
  <c r="L152" i="1"/>
  <c r="H152" i="1"/>
  <c r="G154" i="1"/>
  <c r="AI154" i="1"/>
  <c r="AI155" i="1"/>
  <c r="I155" i="1"/>
  <c r="I156" i="1"/>
  <c r="L156" i="1"/>
  <c r="H156" i="1"/>
  <c r="G158" i="1"/>
  <c r="R158" i="1" s="1"/>
  <c r="S158" i="1" s="1"/>
  <c r="AI158" i="1"/>
  <c r="AI159" i="1"/>
  <c r="I159" i="1"/>
  <c r="I160" i="1"/>
  <c r="L160" i="1"/>
  <c r="H160" i="1"/>
  <c r="G162" i="1"/>
  <c r="R162" i="1" s="1"/>
  <c r="S162" i="1" s="1"/>
  <c r="AI162" i="1"/>
  <c r="AI163" i="1"/>
  <c r="I163" i="1"/>
  <c r="I164" i="1"/>
  <c r="L164" i="1"/>
  <c r="H164" i="1"/>
  <c r="G166" i="1"/>
  <c r="R166" i="1" s="1"/>
  <c r="S166" i="1" s="1"/>
  <c r="AI166" i="1"/>
  <c r="AI167" i="1"/>
  <c r="I167" i="1"/>
  <c r="I168" i="1"/>
  <c r="L168" i="1"/>
  <c r="H168" i="1"/>
  <c r="G170" i="1"/>
  <c r="R170" i="1" s="1"/>
  <c r="S170" i="1" s="1"/>
  <c r="AI170" i="1"/>
  <c r="AI171" i="1"/>
  <c r="I171" i="1"/>
  <c r="I172" i="1"/>
  <c r="L172" i="1"/>
  <c r="H172" i="1"/>
  <c r="G174" i="1"/>
  <c r="R174" i="1" s="1"/>
  <c r="S174" i="1" s="1"/>
  <c r="AI174" i="1"/>
  <c r="AI175" i="1"/>
  <c r="I175" i="1"/>
  <c r="I176" i="1"/>
  <c r="L176" i="1"/>
  <c r="H176" i="1"/>
  <c r="G178" i="1"/>
  <c r="R178" i="1" s="1"/>
  <c r="S178" i="1" s="1"/>
  <c r="AI178" i="1"/>
  <c r="AI179" i="1"/>
  <c r="I179" i="1"/>
  <c r="I180" i="1"/>
  <c r="L180" i="1"/>
  <c r="H180" i="1"/>
  <c r="G182" i="1"/>
  <c r="AI182" i="1"/>
  <c r="AI183" i="1"/>
  <c r="I183" i="1"/>
  <c r="I184" i="1"/>
  <c r="L184" i="1"/>
  <c r="H184" i="1"/>
  <c r="G186" i="1"/>
  <c r="AI186" i="1"/>
  <c r="AI187" i="1"/>
  <c r="I187" i="1"/>
  <c r="I188" i="1"/>
  <c r="L188" i="1"/>
  <c r="H188" i="1"/>
  <c r="G190" i="1"/>
  <c r="AI190" i="1"/>
  <c r="AI191" i="1"/>
  <c r="I191" i="1"/>
  <c r="I192" i="1"/>
  <c r="L192" i="1"/>
  <c r="H192" i="1"/>
  <c r="G194" i="1"/>
  <c r="AI194" i="1"/>
  <c r="AI195" i="1"/>
  <c r="I195" i="1"/>
  <c r="I196" i="1"/>
  <c r="L196" i="1"/>
  <c r="H196" i="1"/>
  <c r="G198" i="1"/>
  <c r="R198" i="1" s="1"/>
  <c r="S198" i="1" s="1"/>
  <c r="AI198" i="1"/>
  <c r="AI199" i="1"/>
  <c r="I199" i="1"/>
  <c r="I200" i="1"/>
  <c r="L200" i="1"/>
  <c r="H200" i="1"/>
  <c r="G202" i="1"/>
  <c r="AI202" i="1"/>
  <c r="AI203" i="1"/>
  <c r="I203" i="1"/>
  <c r="I204" i="1"/>
  <c r="L204" i="1"/>
  <c r="H204" i="1"/>
  <c r="G206" i="1"/>
  <c r="R206" i="1" s="1"/>
  <c r="S206" i="1" s="1"/>
  <c r="AI206" i="1"/>
  <c r="AI207" i="1"/>
  <c r="I207" i="1"/>
  <c r="I208" i="1"/>
  <c r="L208" i="1"/>
  <c r="H208" i="1"/>
  <c r="G210" i="1"/>
  <c r="R210" i="1" s="1"/>
  <c r="S210" i="1" s="1"/>
  <c r="AI210" i="1"/>
  <c r="AI211" i="1"/>
  <c r="I211" i="1"/>
  <c r="I212" i="1"/>
  <c r="L212" i="1"/>
  <c r="H212" i="1"/>
  <c r="G214" i="1"/>
  <c r="AI214" i="1"/>
  <c r="AI215" i="1"/>
  <c r="I215" i="1"/>
  <c r="I216" i="1"/>
  <c r="L216" i="1"/>
  <c r="H216" i="1"/>
  <c r="L217" i="1"/>
  <c r="H217" i="1"/>
  <c r="G217" i="1"/>
  <c r="I220" i="1"/>
  <c r="L220" i="1"/>
  <c r="H220" i="1"/>
  <c r="L221" i="1"/>
  <c r="H221" i="1"/>
  <c r="G221" i="1"/>
  <c r="I224" i="1"/>
  <c r="L224" i="1"/>
  <c r="H224" i="1"/>
  <c r="L225" i="1"/>
  <c r="H225" i="1"/>
  <c r="G225" i="1"/>
  <c r="I228" i="1"/>
  <c r="L228" i="1"/>
  <c r="H228" i="1"/>
  <c r="L229" i="1"/>
  <c r="H229" i="1"/>
  <c r="G229" i="1"/>
  <c r="G234" i="1"/>
  <c r="R234" i="1" s="1"/>
  <c r="S234" i="1" s="1"/>
  <c r="AI234" i="1"/>
  <c r="I234" i="1"/>
  <c r="Y239" i="1"/>
  <c r="AI239" i="1"/>
  <c r="I239" i="1"/>
  <c r="H239" i="1"/>
  <c r="L239" i="1"/>
  <c r="I240" i="1"/>
  <c r="L240" i="1"/>
  <c r="H240" i="1"/>
  <c r="AI240" i="1"/>
  <c r="R245" i="1"/>
  <c r="S245" i="1" s="1"/>
  <c r="T256" i="1"/>
  <c r="X256" i="1" s="1"/>
  <c r="AA256" i="1"/>
  <c r="T272" i="1"/>
  <c r="X272" i="1" s="1"/>
  <c r="AA272" i="1"/>
  <c r="I282" i="1"/>
  <c r="AI282" i="1"/>
  <c r="H282" i="1"/>
  <c r="L282" i="1"/>
  <c r="G282" i="1"/>
  <c r="R283" i="1"/>
  <c r="S283" i="1" s="1"/>
  <c r="Y283" i="1"/>
  <c r="AI131" i="1"/>
  <c r="AI135" i="1"/>
  <c r="AI139" i="1"/>
  <c r="AI143" i="1"/>
  <c r="H146" i="1"/>
  <c r="L147" i="1"/>
  <c r="Q147" i="1"/>
  <c r="AL148" i="1"/>
  <c r="Q148" i="1" s="1"/>
  <c r="L151" i="1"/>
  <c r="Q151" i="1"/>
  <c r="L155" i="1"/>
  <c r="Q155" i="1"/>
  <c r="L159" i="1"/>
  <c r="Q159" i="1"/>
  <c r="AL160" i="1"/>
  <c r="Q160" i="1" s="1"/>
  <c r="L163" i="1"/>
  <c r="Q163" i="1"/>
  <c r="AL164" i="1"/>
  <c r="Q164" i="1" s="1"/>
  <c r="L167" i="1"/>
  <c r="Q167" i="1"/>
  <c r="AL168" i="1"/>
  <c r="Q168" i="1" s="1"/>
  <c r="L171" i="1"/>
  <c r="Q171" i="1"/>
  <c r="AL172" i="1"/>
  <c r="Q172" i="1" s="1"/>
  <c r="L175" i="1"/>
  <c r="Q175" i="1"/>
  <c r="AL176" i="1"/>
  <c r="Q176" i="1" s="1"/>
  <c r="L179" i="1"/>
  <c r="Q179" i="1"/>
  <c r="AL180" i="1"/>
  <c r="Q180" i="1" s="1"/>
  <c r="L183" i="1"/>
  <c r="Q183" i="1"/>
  <c r="AL184" i="1"/>
  <c r="Q184" i="1" s="1"/>
  <c r="L187" i="1"/>
  <c r="Q187" i="1"/>
  <c r="AL188" i="1"/>
  <c r="Q188" i="1" s="1"/>
  <c r="L191" i="1"/>
  <c r="Q191" i="1"/>
  <c r="AL192" i="1"/>
  <c r="Q192" i="1" s="1"/>
  <c r="L195" i="1"/>
  <c r="Q195" i="1"/>
  <c r="AL196" i="1"/>
  <c r="Q196" i="1" s="1"/>
  <c r="L199" i="1"/>
  <c r="Q199" i="1"/>
  <c r="AL200" i="1"/>
  <c r="Q200" i="1" s="1"/>
  <c r="L203" i="1"/>
  <c r="Q203" i="1"/>
  <c r="AL204" i="1"/>
  <c r="Q204" i="1" s="1"/>
  <c r="L207" i="1"/>
  <c r="Q207" i="1"/>
  <c r="AL208" i="1"/>
  <c r="Q208" i="1" s="1"/>
  <c r="L211" i="1"/>
  <c r="Q211" i="1"/>
  <c r="Q212" i="1"/>
  <c r="L215" i="1"/>
  <c r="Q215" i="1"/>
  <c r="AI217" i="1"/>
  <c r="AI221" i="1"/>
  <c r="AI225" i="1"/>
  <c r="AI229" i="1"/>
  <c r="G230" i="1"/>
  <c r="AI230" i="1"/>
  <c r="R233" i="1"/>
  <c r="S233" i="1" s="1"/>
  <c r="L234" i="1"/>
  <c r="Y235" i="1"/>
  <c r="AI235" i="1"/>
  <c r="I235" i="1"/>
  <c r="H235" i="1"/>
  <c r="L235" i="1"/>
  <c r="I236" i="1"/>
  <c r="L236" i="1"/>
  <c r="H236" i="1"/>
  <c r="AI236" i="1"/>
  <c r="Z238" i="1"/>
  <c r="T260" i="1"/>
  <c r="X260" i="1" s="1"/>
  <c r="AA260" i="1"/>
  <c r="T276" i="1"/>
  <c r="X276" i="1" s="1"/>
  <c r="AA276" i="1"/>
  <c r="T320" i="1"/>
  <c r="X320" i="1" s="1"/>
  <c r="AA320" i="1"/>
  <c r="AB320" i="1" s="1"/>
  <c r="R325" i="1"/>
  <c r="S325" i="1" s="1"/>
  <c r="I146" i="1"/>
  <c r="Z146" i="1"/>
  <c r="Y146" i="1"/>
  <c r="G147" i="1"/>
  <c r="H150" i="1"/>
  <c r="G151" i="1"/>
  <c r="Q152" i="1"/>
  <c r="H154" i="1"/>
  <c r="G155" i="1"/>
  <c r="Q156" i="1"/>
  <c r="H158" i="1"/>
  <c r="G159" i="1"/>
  <c r="H162" i="1"/>
  <c r="G163" i="1"/>
  <c r="H166" i="1"/>
  <c r="G167" i="1"/>
  <c r="H170" i="1"/>
  <c r="G171" i="1"/>
  <c r="H174" i="1"/>
  <c r="G175" i="1"/>
  <c r="H178" i="1"/>
  <c r="G179" i="1"/>
  <c r="H182" i="1"/>
  <c r="G183" i="1"/>
  <c r="H186" i="1"/>
  <c r="G187" i="1"/>
  <c r="H190" i="1"/>
  <c r="G191" i="1"/>
  <c r="H194" i="1"/>
  <c r="G195" i="1"/>
  <c r="H198" i="1"/>
  <c r="G199" i="1"/>
  <c r="H202" i="1"/>
  <c r="G203" i="1"/>
  <c r="H206" i="1"/>
  <c r="G207" i="1"/>
  <c r="H210" i="1"/>
  <c r="G211" i="1"/>
  <c r="H214" i="1"/>
  <c r="G215" i="1"/>
  <c r="G218" i="1"/>
  <c r="AI218" i="1"/>
  <c r="G222" i="1"/>
  <c r="AI222" i="1"/>
  <c r="G226" i="1"/>
  <c r="AI226" i="1"/>
  <c r="Y231" i="1"/>
  <c r="AI231" i="1"/>
  <c r="I231" i="1"/>
  <c r="H231" i="1"/>
  <c r="L231" i="1"/>
  <c r="I232" i="1"/>
  <c r="L232" i="1"/>
  <c r="H232" i="1"/>
  <c r="AI232" i="1"/>
  <c r="R238" i="1"/>
  <c r="S238" i="1" s="1"/>
  <c r="G249" i="1"/>
  <c r="L249" i="1"/>
  <c r="AI249" i="1"/>
  <c r="I249" i="1"/>
  <c r="H249" i="1"/>
  <c r="R250" i="1"/>
  <c r="S250" i="1" s="1"/>
  <c r="T264" i="1"/>
  <c r="X264" i="1" s="1"/>
  <c r="AA264" i="1"/>
  <c r="AB264" i="1" s="1"/>
  <c r="AI281" i="1"/>
  <c r="I281" i="1"/>
  <c r="H281" i="1"/>
  <c r="L281" i="1"/>
  <c r="G281" i="1"/>
  <c r="AI289" i="1"/>
  <c r="I289" i="1"/>
  <c r="H289" i="1"/>
  <c r="L289" i="1"/>
  <c r="G289" i="1"/>
  <c r="I290" i="1"/>
  <c r="AI290" i="1"/>
  <c r="H290" i="1"/>
  <c r="L290" i="1"/>
  <c r="G290" i="1"/>
  <c r="Y291" i="1"/>
  <c r="R291" i="1"/>
  <c r="S291" i="1" s="1"/>
  <c r="Z301" i="1"/>
  <c r="R301" i="1"/>
  <c r="S301" i="1" s="1"/>
  <c r="AL216" i="1"/>
  <c r="Q216" i="1" s="1"/>
  <c r="Q219" i="1"/>
  <c r="AL220" i="1"/>
  <c r="Q220" i="1" s="1"/>
  <c r="Q223" i="1"/>
  <c r="AL224" i="1"/>
  <c r="Q224" i="1" s="1"/>
  <c r="Q227" i="1"/>
  <c r="AL228" i="1"/>
  <c r="Q228" i="1" s="1"/>
  <c r="Q231" i="1"/>
  <c r="AL232" i="1"/>
  <c r="Q232" i="1" s="1"/>
  <c r="Q235" i="1"/>
  <c r="AL236" i="1"/>
  <c r="Q236" i="1" s="1"/>
  <c r="Q239" i="1"/>
  <c r="AL240" i="1"/>
  <c r="Q240" i="1" s="1"/>
  <c r="U243" i="1"/>
  <c r="L244" i="1"/>
  <c r="H244" i="1"/>
  <c r="G244" i="1"/>
  <c r="AI246" i="1"/>
  <c r="H246" i="1"/>
  <c r="L246" i="1"/>
  <c r="G246" i="1"/>
  <c r="R251" i="1"/>
  <c r="S251" i="1" s="1"/>
  <c r="AB252" i="1"/>
  <c r="R255" i="1"/>
  <c r="S255" i="1" s="1"/>
  <c r="AB256" i="1"/>
  <c r="R259" i="1"/>
  <c r="S259" i="1" s="1"/>
  <c r="AB260" i="1"/>
  <c r="R263" i="1"/>
  <c r="S263" i="1" s="1"/>
  <c r="R267" i="1"/>
  <c r="S267" i="1" s="1"/>
  <c r="O267" i="1" s="1"/>
  <c r="M267" i="1" s="1"/>
  <c r="P267" i="1" s="1"/>
  <c r="J267" i="1" s="1"/>
  <c r="K267" i="1" s="1"/>
  <c r="R271" i="1"/>
  <c r="S271" i="1" s="1"/>
  <c r="AB272" i="1"/>
  <c r="R275" i="1"/>
  <c r="S275" i="1" s="1"/>
  <c r="AB276" i="1"/>
  <c r="AB280" i="1"/>
  <c r="R290" i="1"/>
  <c r="S290" i="1" s="1"/>
  <c r="R310" i="1"/>
  <c r="S310" i="1" s="1"/>
  <c r="R314" i="1"/>
  <c r="S314" i="1" s="1"/>
  <c r="R322" i="1"/>
  <c r="S322" i="1" s="1"/>
  <c r="AI242" i="1"/>
  <c r="G242" i="1"/>
  <c r="Y243" i="1"/>
  <c r="I247" i="1"/>
  <c r="L247" i="1"/>
  <c r="G247" i="1"/>
  <c r="Y248" i="1"/>
  <c r="O250" i="1"/>
  <c r="M250" i="1" s="1"/>
  <c r="P250" i="1" s="1"/>
  <c r="AI250" i="1"/>
  <c r="I250" i="1"/>
  <c r="Y251" i="1"/>
  <c r="Y255" i="1"/>
  <c r="O255" i="1"/>
  <c r="M255" i="1" s="1"/>
  <c r="P255" i="1" s="1"/>
  <c r="J255" i="1" s="1"/>
  <c r="K255" i="1" s="1"/>
  <c r="Y259" i="1"/>
  <c r="Y263" i="1"/>
  <c r="Y267" i="1"/>
  <c r="Y271" i="1"/>
  <c r="O271" i="1"/>
  <c r="M271" i="1" s="1"/>
  <c r="P271" i="1" s="1"/>
  <c r="J271" i="1" s="1"/>
  <c r="K271" i="1" s="1"/>
  <c r="Y275" i="1"/>
  <c r="AI277" i="1"/>
  <c r="L277" i="1"/>
  <c r="H277" i="1"/>
  <c r="G277" i="1"/>
  <c r="I277" i="1"/>
  <c r="AA280" i="1"/>
  <c r="T280" i="1"/>
  <c r="X280" i="1" s="1"/>
  <c r="Z280" i="1"/>
  <c r="Z283" i="1"/>
  <c r="Z296" i="1"/>
  <c r="R298" i="1"/>
  <c r="S298" i="1" s="1"/>
  <c r="L308" i="1"/>
  <c r="H308" i="1"/>
  <c r="G308" i="1"/>
  <c r="I308" i="1"/>
  <c r="AI308" i="1"/>
  <c r="AL309" i="1"/>
  <c r="Q309" i="1" s="1"/>
  <c r="AI310" i="1"/>
  <c r="H310" i="1"/>
  <c r="L310" i="1"/>
  <c r="G310" i="1"/>
  <c r="I310" i="1"/>
  <c r="G313" i="1"/>
  <c r="L313" i="1"/>
  <c r="AI313" i="1"/>
  <c r="I313" i="1"/>
  <c r="H313" i="1"/>
  <c r="U232" i="1"/>
  <c r="L233" i="1"/>
  <c r="H233" i="1"/>
  <c r="G233" i="1"/>
  <c r="U236" i="1"/>
  <c r="L237" i="1"/>
  <c r="H237" i="1"/>
  <c r="G237" i="1"/>
  <c r="U240" i="1"/>
  <c r="L241" i="1"/>
  <c r="H241" i="1"/>
  <c r="G241" i="1"/>
  <c r="I242" i="1"/>
  <c r="AL243" i="1"/>
  <c r="Q243" i="1" s="1"/>
  <c r="Q244" i="1"/>
  <c r="H247" i="1"/>
  <c r="R248" i="1"/>
  <c r="S248" i="1" s="1"/>
  <c r="Z248" i="1" s="1"/>
  <c r="L248" i="1"/>
  <c r="H248" i="1"/>
  <c r="AI248" i="1"/>
  <c r="I248" i="1"/>
  <c r="H250" i="1"/>
  <c r="R258" i="1"/>
  <c r="S258" i="1" s="1"/>
  <c r="R274" i="1"/>
  <c r="S274" i="1" s="1"/>
  <c r="R277" i="1"/>
  <c r="S277" i="1" s="1"/>
  <c r="R281" i="1"/>
  <c r="S281" i="1" s="1"/>
  <c r="AI285" i="1"/>
  <c r="L285" i="1"/>
  <c r="G285" i="1"/>
  <c r="I285" i="1"/>
  <c r="H285" i="1"/>
  <c r="Y286" i="1"/>
  <c r="Z293" i="1"/>
  <c r="R293" i="1"/>
  <c r="S293" i="1" s="1"/>
  <c r="Y297" i="1"/>
  <c r="O297" i="1"/>
  <c r="M297" i="1" s="1"/>
  <c r="P297" i="1" s="1"/>
  <c r="Y312" i="1"/>
  <c r="R312" i="1"/>
  <c r="S312" i="1" s="1"/>
  <c r="O330" i="1"/>
  <c r="M330" i="1" s="1"/>
  <c r="P330" i="1" s="1"/>
  <c r="Y330" i="1"/>
  <c r="Q247" i="1"/>
  <c r="Z250" i="1"/>
  <c r="L253" i="1"/>
  <c r="H253" i="1"/>
  <c r="G253" i="1"/>
  <c r="L257" i="1"/>
  <c r="H257" i="1"/>
  <c r="G257" i="1"/>
  <c r="L261" i="1"/>
  <c r="H261" i="1"/>
  <c r="G261" i="1"/>
  <c r="L265" i="1"/>
  <c r="H265" i="1"/>
  <c r="G265" i="1"/>
  <c r="L269" i="1"/>
  <c r="H269" i="1"/>
  <c r="G269" i="1"/>
  <c r="L273" i="1"/>
  <c r="H273" i="1"/>
  <c r="G273" i="1"/>
  <c r="Z277" i="1"/>
  <c r="Y278" i="1"/>
  <c r="R282" i="1"/>
  <c r="S282" i="1" s="1"/>
  <c r="L283" i="1"/>
  <c r="H283" i="1"/>
  <c r="L287" i="1"/>
  <c r="H287" i="1"/>
  <c r="AI287" i="1"/>
  <c r="I287" i="1"/>
  <c r="G287" i="1"/>
  <c r="R287" i="1" s="1"/>
  <c r="S287" i="1" s="1"/>
  <c r="R296" i="1"/>
  <c r="S296" i="1" s="1"/>
  <c r="R304" i="1"/>
  <c r="S304" i="1" s="1"/>
  <c r="R306" i="1"/>
  <c r="S306" i="1" s="1"/>
  <c r="R328" i="1"/>
  <c r="S328" i="1" s="1"/>
  <c r="R330" i="1"/>
  <c r="S330" i="1" s="1"/>
  <c r="R336" i="1"/>
  <c r="S336" i="1" s="1"/>
  <c r="AA347" i="1"/>
  <c r="T347" i="1"/>
  <c r="X347" i="1" s="1"/>
  <c r="Z347" i="1"/>
  <c r="AI354" i="1"/>
  <c r="I354" i="1"/>
  <c r="H354" i="1"/>
  <c r="L354" i="1"/>
  <c r="G354" i="1"/>
  <c r="Y355" i="1"/>
  <c r="O245" i="1"/>
  <c r="M245" i="1" s="1"/>
  <c r="P245" i="1" s="1"/>
  <c r="J245" i="1" s="1"/>
  <c r="K245" i="1" s="1"/>
  <c r="AI251" i="1"/>
  <c r="I251" i="1"/>
  <c r="O252" i="1"/>
  <c r="M252" i="1" s="1"/>
  <c r="P252" i="1" s="1"/>
  <c r="I252" i="1"/>
  <c r="L252" i="1"/>
  <c r="H252" i="1"/>
  <c r="I253" i="1"/>
  <c r="AI253" i="1"/>
  <c r="G254" i="1"/>
  <c r="AI254" i="1"/>
  <c r="AI255" i="1"/>
  <c r="I255" i="1"/>
  <c r="O256" i="1"/>
  <c r="M256" i="1" s="1"/>
  <c r="P256" i="1" s="1"/>
  <c r="J256" i="1" s="1"/>
  <c r="K256" i="1" s="1"/>
  <c r="I256" i="1"/>
  <c r="L256" i="1"/>
  <c r="H256" i="1"/>
  <c r="I257" i="1"/>
  <c r="AI257" i="1"/>
  <c r="G258" i="1"/>
  <c r="AI258" i="1"/>
  <c r="AI259" i="1"/>
  <c r="I259" i="1"/>
  <c r="O260" i="1"/>
  <c r="M260" i="1" s="1"/>
  <c r="P260" i="1" s="1"/>
  <c r="I260" i="1"/>
  <c r="L260" i="1"/>
  <c r="H260" i="1"/>
  <c r="I261" i="1"/>
  <c r="AI261" i="1"/>
  <c r="G262" i="1"/>
  <c r="AI262" i="1"/>
  <c r="AI263" i="1"/>
  <c r="I263" i="1"/>
  <c r="O264" i="1"/>
  <c r="M264" i="1" s="1"/>
  <c r="P264" i="1" s="1"/>
  <c r="J264" i="1" s="1"/>
  <c r="K264" i="1" s="1"/>
  <c r="I264" i="1"/>
  <c r="L264" i="1"/>
  <c r="H264" i="1"/>
  <c r="I265" i="1"/>
  <c r="AI265" i="1"/>
  <c r="G266" i="1"/>
  <c r="AI266" i="1"/>
  <c r="AI267" i="1"/>
  <c r="I267" i="1"/>
  <c r="O268" i="1"/>
  <c r="M268" i="1" s="1"/>
  <c r="P268" i="1" s="1"/>
  <c r="I268" i="1"/>
  <c r="L268" i="1"/>
  <c r="H268" i="1"/>
  <c r="I269" i="1"/>
  <c r="AI269" i="1"/>
  <c r="G270" i="1"/>
  <c r="R270" i="1" s="1"/>
  <c r="S270" i="1" s="1"/>
  <c r="AI270" i="1"/>
  <c r="AI271" i="1"/>
  <c r="I271" i="1"/>
  <c r="O272" i="1"/>
  <c r="M272" i="1" s="1"/>
  <c r="P272" i="1" s="1"/>
  <c r="J272" i="1" s="1"/>
  <c r="K272" i="1" s="1"/>
  <c r="I272" i="1"/>
  <c r="L272" i="1"/>
  <c r="H272" i="1"/>
  <c r="I273" i="1"/>
  <c r="AI273" i="1"/>
  <c r="G274" i="1"/>
  <c r="AI274" i="1"/>
  <c r="AI275" i="1"/>
  <c r="I275" i="1"/>
  <c r="O276" i="1"/>
  <c r="M276" i="1" s="1"/>
  <c r="P276" i="1" s="1"/>
  <c r="I276" i="1"/>
  <c r="L276" i="1"/>
  <c r="H276" i="1"/>
  <c r="L279" i="1"/>
  <c r="H279" i="1"/>
  <c r="AI279" i="1"/>
  <c r="I279" i="1"/>
  <c r="G279" i="1"/>
  <c r="U283" i="1"/>
  <c r="AI283" i="1"/>
  <c r="G284" i="1"/>
  <c r="H284" i="1"/>
  <c r="L284" i="1"/>
  <c r="Q289" i="1"/>
  <c r="Y293" i="1"/>
  <c r="O293" i="1"/>
  <c r="M293" i="1" s="1"/>
  <c r="P293" i="1" s="1"/>
  <c r="J293" i="1" s="1"/>
  <c r="K293" i="1" s="1"/>
  <c r="AL294" i="1"/>
  <c r="Q294" i="1" s="1"/>
  <c r="Z297" i="1"/>
  <c r="R297" i="1"/>
  <c r="S297" i="1" s="1"/>
  <c r="Y301" i="1"/>
  <c r="O301" i="1"/>
  <c r="M301" i="1" s="1"/>
  <c r="P301" i="1" s="1"/>
  <c r="AL302" i="1"/>
  <c r="Q302" i="1" s="1"/>
  <c r="G305" i="1"/>
  <c r="L305" i="1"/>
  <c r="AI305" i="1"/>
  <c r="I305" i="1"/>
  <c r="O322" i="1"/>
  <c r="M322" i="1" s="1"/>
  <c r="P322" i="1" s="1"/>
  <c r="Y322" i="1"/>
  <c r="AI334" i="1"/>
  <c r="H334" i="1"/>
  <c r="I334" i="1"/>
  <c r="G334" i="1"/>
  <c r="R342" i="1"/>
  <c r="S342" i="1" s="1"/>
  <c r="Z342" i="1" s="1"/>
  <c r="O280" i="1"/>
  <c r="M280" i="1" s="1"/>
  <c r="P280" i="1" s="1"/>
  <c r="J280" i="1" s="1"/>
  <c r="K280" i="1" s="1"/>
  <c r="O288" i="1"/>
  <c r="M288" i="1" s="1"/>
  <c r="P288" i="1" s="1"/>
  <c r="J288" i="1" s="1"/>
  <c r="K288" i="1" s="1"/>
  <c r="L291" i="1"/>
  <c r="H291" i="1"/>
  <c r="U294" i="1"/>
  <c r="L295" i="1"/>
  <c r="H295" i="1"/>
  <c r="G295" i="1"/>
  <c r="U298" i="1"/>
  <c r="L299" i="1"/>
  <c r="H299" i="1"/>
  <c r="G299" i="1"/>
  <c r="U302" i="1"/>
  <c r="L303" i="1"/>
  <c r="H303" i="1"/>
  <c r="G303" i="1"/>
  <c r="O306" i="1"/>
  <c r="M306" i="1" s="1"/>
  <c r="P306" i="1" s="1"/>
  <c r="J306" i="1" s="1"/>
  <c r="K306" i="1" s="1"/>
  <c r="AI306" i="1"/>
  <c r="I306" i="1"/>
  <c r="Y307" i="1"/>
  <c r="I311" i="1"/>
  <c r="L311" i="1"/>
  <c r="G311" i="1"/>
  <c r="O314" i="1"/>
  <c r="M314" i="1" s="1"/>
  <c r="P314" i="1" s="1"/>
  <c r="AI314" i="1"/>
  <c r="I314" i="1"/>
  <c r="Y315" i="1"/>
  <c r="AI326" i="1"/>
  <c r="H326" i="1"/>
  <c r="G326" i="1"/>
  <c r="L326" i="1"/>
  <c r="L328" i="1"/>
  <c r="H328" i="1"/>
  <c r="AI328" i="1"/>
  <c r="I328" i="1"/>
  <c r="G328" i="1"/>
  <c r="Z336" i="1"/>
  <c r="AI338" i="1"/>
  <c r="I338" i="1"/>
  <c r="L338" i="1"/>
  <c r="H338" i="1"/>
  <c r="G338" i="1"/>
  <c r="Y346" i="1"/>
  <c r="AI358" i="1"/>
  <c r="L358" i="1"/>
  <c r="G358" i="1"/>
  <c r="I358" i="1"/>
  <c r="H358" i="1"/>
  <c r="R362" i="1"/>
  <c r="S362" i="1" s="1"/>
  <c r="U278" i="1"/>
  <c r="AL278" i="1"/>
  <c r="Q278" i="1" s="1"/>
  <c r="U286" i="1"/>
  <c r="AL286" i="1"/>
  <c r="Q286" i="1" s="1"/>
  <c r="G292" i="1"/>
  <c r="R292" i="1" s="1"/>
  <c r="S292" i="1" s="1"/>
  <c r="AI292" i="1"/>
  <c r="AI293" i="1"/>
  <c r="I293" i="1"/>
  <c r="I294" i="1"/>
  <c r="L294" i="1"/>
  <c r="H294" i="1"/>
  <c r="G296" i="1"/>
  <c r="AI296" i="1"/>
  <c r="AI297" i="1"/>
  <c r="I297" i="1"/>
  <c r="O298" i="1"/>
  <c r="M298" i="1" s="1"/>
  <c r="P298" i="1" s="1"/>
  <c r="I298" i="1"/>
  <c r="L298" i="1"/>
  <c r="H298" i="1"/>
  <c r="G300" i="1"/>
  <c r="R300" i="1" s="1"/>
  <c r="S300" i="1" s="1"/>
  <c r="AI300" i="1"/>
  <c r="AI301" i="1"/>
  <c r="I301" i="1"/>
  <c r="I302" i="1"/>
  <c r="L302" i="1"/>
  <c r="H302" i="1"/>
  <c r="G304" i="1"/>
  <c r="AI304" i="1"/>
  <c r="AL307" i="1"/>
  <c r="Q307" i="1" s="1"/>
  <c r="Q308" i="1"/>
  <c r="L312" i="1"/>
  <c r="H312" i="1"/>
  <c r="AI312" i="1"/>
  <c r="I312" i="1"/>
  <c r="AL315" i="1"/>
  <c r="Q315" i="1" s="1"/>
  <c r="Q316" i="1"/>
  <c r="AL317" i="1"/>
  <c r="Q317" i="1" s="1"/>
  <c r="AI322" i="1"/>
  <c r="H322" i="1"/>
  <c r="L322" i="1"/>
  <c r="I322" i="1"/>
  <c r="Y323" i="1"/>
  <c r="AI330" i="1"/>
  <c r="H330" i="1"/>
  <c r="L330" i="1"/>
  <c r="I330" i="1"/>
  <c r="Y331" i="1"/>
  <c r="R331" i="1"/>
  <c r="S331" i="1" s="1"/>
  <c r="O331" i="1" s="1"/>
  <c r="M331" i="1" s="1"/>
  <c r="P331" i="1" s="1"/>
  <c r="J331" i="1" s="1"/>
  <c r="K331" i="1" s="1"/>
  <c r="L340" i="1"/>
  <c r="H340" i="1"/>
  <c r="G340" i="1"/>
  <c r="I340" i="1"/>
  <c r="AI340" i="1"/>
  <c r="AI375" i="1"/>
  <c r="H375" i="1"/>
  <c r="G375" i="1"/>
  <c r="I375" i="1"/>
  <c r="L375" i="1"/>
  <c r="AI342" i="1"/>
  <c r="H342" i="1"/>
  <c r="I342" i="1"/>
  <c r="G342" i="1"/>
  <c r="R348" i="1"/>
  <c r="S348" i="1" s="1"/>
  <c r="AA366" i="1"/>
  <c r="T366" i="1"/>
  <c r="X366" i="1" s="1"/>
  <c r="Y367" i="1"/>
  <c r="G370" i="1"/>
  <c r="L370" i="1"/>
  <c r="H370" i="1"/>
  <c r="AI370" i="1"/>
  <c r="I370" i="1"/>
  <c r="Z306" i="1"/>
  <c r="Q311" i="1"/>
  <c r="Z314" i="1"/>
  <c r="AI318" i="1"/>
  <c r="H318" i="1"/>
  <c r="I319" i="1"/>
  <c r="L319" i="1"/>
  <c r="G319" i="1"/>
  <c r="O320" i="1"/>
  <c r="M320" i="1" s="1"/>
  <c r="P320" i="1" s="1"/>
  <c r="Z320" i="1"/>
  <c r="L320" i="1"/>
  <c r="H320" i="1"/>
  <c r="L324" i="1"/>
  <c r="H324" i="1"/>
  <c r="G324" i="1"/>
  <c r="Z329" i="1"/>
  <c r="R329" i="1"/>
  <c r="S329" i="1" s="1"/>
  <c r="L336" i="1"/>
  <c r="H336" i="1"/>
  <c r="AI336" i="1"/>
  <c r="I336" i="1"/>
  <c r="Q338" i="1"/>
  <c r="R340" i="1"/>
  <c r="S340" i="1" s="1"/>
  <c r="AI350" i="1"/>
  <c r="L350" i="1"/>
  <c r="G350" i="1"/>
  <c r="I350" i="1"/>
  <c r="H350" i="1"/>
  <c r="R357" i="1"/>
  <c r="S357" i="1" s="1"/>
  <c r="Z366" i="1"/>
  <c r="R369" i="1"/>
  <c r="S369" i="1" s="1"/>
  <c r="O369" i="1" s="1"/>
  <c r="M369" i="1" s="1"/>
  <c r="P369" i="1" s="1"/>
  <c r="J369" i="1" s="1"/>
  <c r="K369" i="1" s="1"/>
  <c r="G318" i="1"/>
  <c r="Q319" i="1"/>
  <c r="I320" i="1"/>
  <c r="AI320" i="1"/>
  <c r="G321" i="1"/>
  <c r="R321" i="1" s="1"/>
  <c r="S321" i="1" s="1"/>
  <c r="L321" i="1"/>
  <c r="AL323" i="1"/>
  <c r="Q323" i="1" s="1"/>
  <c r="I327" i="1"/>
  <c r="L327" i="1"/>
  <c r="G327" i="1"/>
  <c r="L332" i="1"/>
  <c r="H332" i="1"/>
  <c r="G332" i="1"/>
  <c r="I332" i="1"/>
  <c r="I335" i="1"/>
  <c r="L335" i="1"/>
  <c r="G335" i="1"/>
  <c r="H335" i="1"/>
  <c r="G336" i="1"/>
  <c r="L342" i="1"/>
  <c r="L344" i="1"/>
  <c r="H344" i="1"/>
  <c r="AI344" i="1"/>
  <c r="I344" i="1"/>
  <c r="G344" i="1"/>
  <c r="AI346" i="1"/>
  <c r="I346" i="1"/>
  <c r="H346" i="1"/>
  <c r="L346" i="1"/>
  <c r="Y347" i="1"/>
  <c r="AB347" i="1" s="1"/>
  <c r="O347" i="1"/>
  <c r="M347" i="1" s="1"/>
  <c r="P347" i="1" s="1"/>
  <c r="L356" i="1"/>
  <c r="H356" i="1"/>
  <c r="G356" i="1"/>
  <c r="I356" i="1"/>
  <c r="Z322" i="1"/>
  <c r="Q327" i="1"/>
  <c r="G329" i="1"/>
  <c r="L329" i="1"/>
  <c r="Z330" i="1"/>
  <c r="Q335" i="1"/>
  <c r="Y339" i="1"/>
  <c r="Q339" i="1"/>
  <c r="R343" i="1"/>
  <c r="S343" i="1" s="1"/>
  <c r="L352" i="1"/>
  <c r="H352" i="1"/>
  <c r="AI352" i="1"/>
  <c r="I352" i="1"/>
  <c r="G352" i="1"/>
  <c r="R352" i="1" s="1"/>
  <c r="S352" i="1" s="1"/>
  <c r="Y362" i="1"/>
  <c r="O362" i="1"/>
  <c r="M362" i="1" s="1"/>
  <c r="P362" i="1" s="1"/>
  <c r="AI362" i="1"/>
  <c r="I362" i="1"/>
  <c r="H362" i="1"/>
  <c r="L362" i="1"/>
  <c r="O363" i="1"/>
  <c r="M363" i="1" s="1"/>
  <c r="P363" i="1" s="1"/>
  <c r="O371" i="1"/>
  <c r="M371" i="1" s="1"/>
  <c r="P371" i="1" s="1"/>
  <c r="J371" i="1" s="1"/>
  <c r="K371" i="1" s="1"/>
  <c r="Y371" i="1"/>
  <c r="AL333" i="1"/>
  <c r="Q333" i="1" s="1"/>
  <c r="G337" i="1"/>
  <c r="L337" i="1"/>
  <c r="AI337" i="1"/>
  <c r="R346" i="1"/>
  <c r="S346" i="1" s="1"/>
  <c r="L348" i="1"/>
  <c r="H348" i="1"/>
  <c r="G348" i="1"/>
  <c r="AL355" i="1"/>
  <c r="Q355" i="1" s="1"/>
  <c r="L360" i="1"/>
  <c r="H360" i="1"/>
  <c r="AI360" i="1"/>
  <c r="I360" i="1"/>
  <c r="G360" i="1"/>
  <c r="U363" i="1"/>
  <c r="R363" i="1"/>
  <c r="S363" i="1" s="1"/>
  <c r="U369" i="1"/>
  <c r="R370" i="1"/>
  <c r="S370" i="1" s="1"/>
  <c r="Z370" i="1" s="1"/>
  <c r="R371" i="1"/>
  <c r="S371" i="1" s="1"/>
  <c r="AA374" i="1"/>
  <c r="AB374" i="1" s="1"/>
  <c r="T374" i="1"/>
  <c r="X374" i="1" s="1"/>
  <c r="Z374" i="1"/>
  <c r="I376" i="1"/>
  <c r="L376" i="1"/>
  <c r="G376" i="1"/>
  <c r="AI376" i="1"/>
  <c r="H376" i="1"/>
  <c r="O377" i="1"/>
  <c r="M377" i="1" s="1"/>
  <c r="P377" i="1" s="1"/>
  <c r="J377" i="1" s="1"/>
  <c r="K377" i="1" s="1"/>
  <c r="R377" i="1"/>
  <c r="S377" i="1" s="1"/>
  <c r="O325" i="1"/>
  <c r="M325" i="1" s="1"/>
  <c r="P325" i="1" s="1"/>
  <c r="J325" i="1" s="1"/>
  <c r="K325" i="1" s="1"/>
  <c r="AL341" i="1"/>
  <c r="Q341" i="1" s="1"/>
  <c r="R350" i="1"/>
  <c r="S350" i="1" s="1"/>
  <c r="Z350" i="1" s="1"/>
  <c r="Y364" i="1"/>
  <c r="AI367" i="1"/>
  <c r="H367" i="1"/>
  <c r="L367" i="1"/>
  <c r="I368" i="1"/>
  <c r="L368" i="1"/>
  <c r="G368" i="1"/>
  <c r="AI368" i="1"/>
  <c r="H368" i="1"/>
  <c r="Y369" i="1"/>
  <c r="Y372" i="1"/>
  <c r="R376" i="1"/>
  <c r="S376" i="1" s="1"/>
  <c r="L377" i="1"/>
  <c r="H377" i="1"/>
  <c r="U344" i="1"/>
  <c r="I347" i="1"/>
  <c r="AI347" i="1"/>
  <c r="H347" i="1"/>
  <c r="G349" i="1"/>
  <c r="R349" i="1" s="1"/>
  <c r="S349" i="1" s="1"/>
  <c r="H349" i="1"/>
  <c r="U352" i="1"/>
  <c r="I355" i="1"/>
  <c r="AI355" i="1"/>
  <c r="H355" i="1"/>
  <c r="G357" i="1"/>
  <c r="H357" i="1"/>
  <c r="U360" i="1"/>
  <c r="U364" i="1"/>
  <c r="L365" i="1"/>
  <c r="H365" i="1"/>
  <c r="G365" i="1"/>
  <c r="R365" i="1" s="1"/>
  <c r="S365" i="1" s="1"/>
  <c r="AI365" i="1"/>
  <c r="Z371" i="1"/>
  <c r="G378" i="1"/>
  <c r="L378" i="1"/>
  <c r="H378" i="1"/>
  <c r="G345" i="1"/>
  <c r="AI345" i="1"/>
  <c r="U347" i="1"/>
  <c r="G353" i="1"/>
  <c r="AI353" i="1"/>
  <c r="U355" i="1"/>
  <c r="G361" i="1"/>
  <c r="AI361" i="1"/>
  <c r="R368" i="1"/>
  <c r="S368" i="1" s="1"/>
  <c r="L369" i="1"/>
  <c r="H369" i="1"/>
  <c r="U372" i="1"/>
  <c r="L373" i="1"/>
  <c r="H373" i="1"/>
  <c r="G373" i="1"/>
  <c r="R373" i="1" s="1"/>
  <c r="S373" i="1" s="1"/>
  <c r="AI373" i="1"/>
  <c r="Z377" i="1"/>
  <c r="Z346" i="1"/>
  <c r="U351" i="1"/>
  <c r="AL351" i="1"/>
  <c r="Q351" i="1" s="1"/>
  <c r="U359" i="1"/>
  <c r="AL359" i="1"/>
  <c r="Q359" i="1" s="1"/>
  <c r="Z362" i="1"/>
  <c r="AI363" i="1"/>
  <c r="I363" i="1"/>
  <c r="AL364" i="1"/>
  <c r="Q364" i="1" s="1"/>
  <c r="Q367" i="1"/>
  <c r="AL372" i="1"/>
  <c r="Q372" i="1" s="1"/>
  <c r="Q375" i="1"/>
  <c r="O366" i="1"/>
  <c r="M366" i="1" s="1"/>
  <c r="P366" i="1" s="1"/>
  <c r="J366" i="1" s="1"/>
  <c r="K366" i="1" s="1"/>
  <c r="O374" i="1"/>
  <c r="M374" i="1" s="1"/>
  <c r="P374" i="1" s="1"/>
  <c r="J374" i="1" s="1"/>
  <c r="K374" i="1" s="1"/>
  <c r="AA234" i="1" l="1"/>
  <c r="T234" i="1"/>
  <c r="X234" i="1" s="1"/>
  <c r="Z234" i="1"/>
  <c r="AA166" i="1"/>
  <c r="T166" i="1"/>
  <c r="X166" i="1" s="1"/>
  <c r="Z166" i="1"/>
  <c r="AA111" i="1"/>
  <c r="T111" i="1"/>
  <c r="X111" i="1" s="1"/>
  <c r="Z111" i="1"/>
  <c r="T142" i="1"/>
  <c r="X142" i="1" s="1"/>
  <c r="AA142" i="1"/>
  <c r="Z142" i="1"/>
  <c r="T65" i="1"/>
  <c r="X65" i="1" s="1"/>
  <c r="AA65" i="1"/>
  <c r="Z65" i="1"/>
  <c r="T32" i="1"/>
  <c r="X32" i="1" s="1"/>
  <c r="AA32" i="1"/>
  <c r="Z32" i="1"/>
  <c r="T57" i="1"/>
  <c r="X57" i="1" s="1"/>
  <c r="AA57" i="1"/>
  <c r="Z57" i="1"/>
  <c r="AA292" i="1"/>
  <c r="T292" i="1"/>
  <c r="X292" i="1" s="1"/>
  <c r="Z292" i="1"/>
  <c r="AA170" i="1"/>
  <c r="T170" i="1"/>
  <c r="X170" i="1" s="1"/>
  <c r="Z170" i="1"/>
  <c r="T78" i="1"/>
  <c r="X78" i="1" s="1"/>
  <c r="AA78" i="1"/>
  <c r="Z78" i="1"/>
  <c r="T189" i="1"/>
  <c r="X189" i="1" s="1"/>
  <c r="AA189" i="1"/>
  <c r="Z189" i="1"/>
  <c r="T157" i="1"/>
  <c r="X157" i="1" s="1"/>
  <c r="AA157" i="1"/>
  <c r="Z157" i="1"/>
  <c r="T39" i="1"/>
  <c r="X39" i="1" s="1"/>
  <c r="AA39" i="1"/>
  <c r="Z39" i="1"/>
  <c r="AA206" i="1"/>
  <c r="T206" i="1"/>
  <c r="X206" i="1" s="1"/>
  <c r="Z206" i="1"/>
  <c r="AA174" i="1"/>
  <c r="T174" i="1"/>
  <c r="X174" i="1" s="1"/>
  <c r="Z174" i="1"/>
  <c r="AA158" i="1"/>
  <c r="T158" i="1"/>
  <c r="X158" i="1" s="1"/>
  <c r="Z158" i="1"/>
  <c r="AA119" i="1"/>
  <c r="T119" i="1"/>
  <c r="X119" i="1" s="1"/>
  <c r="Z119" i="1"/>
  <c r="AA87" i="1"/>
  <c r="T87" i="1"/>
  <c r="X87" i="1" s="1"/>
  <c r="Z87" i="1"/>
  <c r="T106" i="1"/>
  <c r="X106" i="1" s="1"/>
  <c r="AA106" i="1"/>
  <c r="Z106" i="1"/>
  <c r="AA43" i="1"/>
  <c r="T43" i="1"/>
  <c r="X43" i="1" s="1"/>
  <c r="Z43" i="1"/>
  <c r="T45" i="1"/>
  <c r="X45" i="1" s="1"/>
  <c r="AA45" i="1"/>
  <c r="Z45" i="1"/>
  <c r="AA198" i="1"/>
  <c r="T198" i="1"/>
  <c r="X198" i="1" s="1"/>
  <c r="Z198" i="1"/>
  <c r="AA300" i="1"/>
  <c r="T300" i="1"/>
  <c r="X300" i="1" s="1"/>
  <c r="Z300" i="1"/>
  <c r="AA270" i="1"/>
  <c r="T270" i="1"/>
  <c r="X270" i="1" s="1"/>
  <c r="Z270" i="1"/>
  <c r="T373" i="1"/>
  <c r="X373" i="1" s="1"/>
  <c r="AA373" i="1"/>
  <c r="Z373" i="1"/>
  <c r="T365" i="1"/>
  <c r="X365" i="1" s="1"/>
  <c r="AA365" i="1"/>
  <c r="Z365" i="1"/>
  <c r="AA349" i="1"/>
  <c r="Z349" i="1"/>
  <c r="T349" i="1"/>
  <c r="X349" i="1" s="1"/>
  <c r="T352" i="1"/>
  <c r="X352" i="1" s="1"/>
  <c r="AA352" i="1"/>
  <c r="Z352" i="1"/>
  <c r="AA321" i="1"/>
  <c r="T321" i="1"/>
  <c r="X321" i="1" s="1"/>
  <c r="Z321" i="1"/>
  <c r="T287" i="1"/>
  <c r="X287" i="1" s="1"/>
  <c r="Z287" i="1"/>
  <c r="AA287" i="1"/>
  <c r="AA210" i="1"/>
  <c r="T210" i="1"/>
  <c r="X210" i="1" s="1"/>
  <c r="Z210" i="1"/>
  <c r="AA178" i="1"/>
  <c r="T178" i="1"/>
  <c r="X178" i="1" s="1"/>
  <c r="Z178" i="1"/>
  <c r="AA162" i="1"/>
  <c r="T162" i="1"/>
  <c r="X162" i="1" s="1"/>
  <c r="Z162" i="1"/>
  <c r="AA107" i="1"/>
  <c r="T107" i="1"/>
  <c r="X107" i="1" s="1"/>
  <c r="Z107" i="1"/>
  <c r="AA91" i="1"/>
  <c r="T91" i="1"/>
  <c r="X91" i="1" s="1"/>
  <c r="Z91" i="1"/>
  <c r="T36" i="1"/>
  <c r="X36" i="1" s="1"/>
  <c r="AA36" i="1"/>
  <c r="Z36" i="1"/>
  <c r="T20" i="1"/>
  <c r="X20" i="1" s="1"/>
  <c r="AA20" i="1"/>
  <c r="Z20" i="1"/>
  <c r="T53" i="1"/>
  <c r="X53" i="1" s="1"/>
  <c r="AA53" i="1"/>
  <c r="Z53" i="1"/>
  <c r="T38" i="1"/>
  <c r="X38" i="1" s="1"/>
  <c r="AA38" i="1"/>
  <c r="Z38" i="1"/>
  <c r="R372" i="1"/>
  <c r="S372" i="1" s="1"/>
  <c r="O345" i="1"/>
  <c r="M345" i="1" s="1"/>
  <c r="P345" i="1" s="1"/>
  <c r="J345" i="1" s="1"/>
  <c r="K345" i="1" s="1"/>
  <c r="Y345" i="1"/>
  <c r="R345" i="1"/>
  <c r="S345" i="1" s="1"/>
  <c r="T346" i="1"/>
  <c r="X346" i="1" s="1"/>
  <c r="AA346" i="1"/>
  <c r="AB346" i="1" s="1"/>
  <c r="Y332" i="1"/>
  <c r="R319" i="1"/>
  <c r="S319" i="1" s="1"/>
  <c r="T348" i="1"/>
  <c r="X348" i="1" s="1"/>
  <c r="AA348" i="1"/>
  <c r="Y358" i="1"/>
  <c r="O358" i="1"/>
  <c r="M358" i="1" s="1"/>
  <c r="P358" i="1" s="1"/>
  <c r="J358" i="1" s="1"/>
  <c r="K358" i="1" s="1"/>
  <c r="Y303" i="1"/>
  <c r="Y295" i="1"/>
  <c r="Y334" i="1"/>
  <c r="R302" i="1"/>
  <c r="S302" i="1" s="1"/>
  <c r="Y254" i="1"/>
  <c r="Y354" i="1"/>
  <c r="AA304" i="1"/>
  <c r="T304" i="1"/>
  <c r="X304" i="1" s="1"/>
  <c r="T312" i="1"/>
  <c r="X312" i="1" s="1"/>
  <c r="AA312" i="1"/>
  <c r="Y285" i="1"/>
  <c r="R243" i="1"/>
  <c r="S243" i="1" s="1"/>
  <c r="Y313" i="1"/>
  <c r="R313" i="1"/>
  <c r="S313" i="1" s="1"/>
  <c r="R303" i="1"/>
  <c r="S303" i="1" s="1"/>
  <c r="AA310" i="1"/>
  <c r="T310" i="1"/>
  <c r="X310" i="1" s="1"/>
  <c r="AA275" i="1"/>
  <c r="T275" i="1"/>
  <c r="X275" i="1" s="1"/>
  <c r="AA263" i="1"/>
  <c r="T263" i="1"/>
  <c r="X263" i="1" s="1"/>
  <c r="AA259" i="1"/>
  <c r="T259" i="1"/>
  <c r="X259" i="1" s="1"/>
  <c r="R240" i="1"/>
  <c r="S240" i="1" s="1"/>
  <c r="R216" i="1"/>
  <c r="S216" i="1" s="1"/>
  <c r="Y281" i="1"/>
  <c r="O281" i="1"/>
  <c r="M281" i="1" s="1"/>
  <c r="P281" i="1" s="1"/>
  <c r="J281" i="1" s="1"/>
  <c r="K281" i="1" s="1"/>
  <c r="R156" i="1"/>
  <c r="S156" i="1" s="1"/>
  <c r="Y230" i="1"/>
  <c r="R199" i="1"/>
  <c r="S199" i="1" s="1"/>
  <c r="R148" i="1"/>
  <c r="S148" i="1" s="1"/>
  <c r="Y229" i="1"/>
  <c r="Y221" i="1"/>
  <c r="Y214" i="1"/>
  <c r="Y202" i="1"/>
  <c r="Y194" i="1"/>
  <c r="Y182" i="1"/>
  <c r="T137" i="1"/>
  <c r="X137" i="1" s="1"/>
  <c r="AA137" i="1"/>
  <c r="R117" i="1"/>
  <c r="S117" i="1" s="1"/>
  <c r="R112" i="1"/>
  <c r="S112" i="1" s="1"/>
  <c r="R80" i="1"/>
  <c r="S80" i="1" s="1"/>
  <c r="AA218" i="1"/>
  <c r="T218" i="1"/>
  <c r="X218" i="1" s="1"/>
  <c r="Y169" i="1"/>
  <c r="Y130" i="1"/>
  <c r="Y127" i="1"/>
  <c r="Y115" i="1"/>
  <c r="O103" i="1"/>
  <c r="M103" i="1" s="1"/>
  <c r="P103" i="1" s="1"/>
  <c r="J103" i="1" s="1"/>
  <c r="K103" i="1" s="1"/>
  <c r="Y103" i="1"/>
  <c r="Y99" i="1"/>
  <c r="Y83" i="1"/>
  <c r="T209" i="1"/>
  <c r="X209" i="1" s="1"/>
  <c r="AA209" i="1"/>
  <c r="T177" i="1"/>
  <c r="X177" i="1" s="1"/>
  <c r="AA177" i="1"/>
  <c r="Y126" i="1"/>
  <c r="Y114" i="1"/>
  <c r="Y98" i="1"/>
  <c r="Y90" i="1"/>
  <c r="T128" i="1"/>
  <c r="X128" i="1" s="1"/>
  <c r="AA128" i="1"/>
  <c r="R126" i="1"/>
  <c r="S126" i="1" s="1"/>
  <c r="O126" i="1" s="1"/>
  <c r="M126" i="1" s="1"/>
  <c r="P126" i="1" s="1"/>
  <c r="J126" i="1" s="1"/>
  <c r="K126" i="1" s="1"/>
  <c r="R103" i="1"/>
  <c r="S103" i="1" s="1"/>
  <c r="AA70" i="1"/>
  <c r="AB70" i="1" s="1"/>
  <c r="T70" i="1"/>
  <c r="X70" i="1" s="1"/>
  <c r="AA46" i="1"/>
  <c r="AB46" i="1" s="1"/>
  <c r="Z46" i="1"/>
  <c r="T46" i="1"/>
  <c r="X46" i="1" s="1"/>
  <c r="T82" i="1"/>
  <c r="X82" i="1" s="1"/>
  <c r="AA82" i="1"/>
  <c r="Z82" i="1"/>
  <c r="T59" i="1"/>
  <c r="X59" i="1" s="1"/>
  <c r="AA59" i="1"/>
  <c r="T94" i="1"/>
  <c r="X94" i="1" s="1"/>
  <c r="AA94" i="1"/>
  <c r="Z94" i="1"/>
  <c r="Y77" i="1"/>
  <c r="Z70" i="1"/>
  <c r="Y69" i="1"/>
  <c r="T67" i="1"/>
  <c r="X67" i="1" s="1"/>
  <c r="AA67" i="1"/>
  <c r="AB67" i="1" s="1"/>
  <c r="T34" i="1"/>
  <c r="X34" i="1" s="1"/>
  <c r="AA34" i="1"/>
  <c r="AB34" i="1" s="1"/>
  <c r="O34" i="1"/>
  <c r="M34" i="1" s="1"/>
  <c r="P34" i="1" s="1"/>
  <c r="J34" i="1" s="1"/>
  <c r="K34" i="1" s="1"/>
  <c r="Y34" i="1"/>
  <c r="T26" i="1"/>
  <c r="X26" i="1" s="1"/>
  <c r="AA26" i="1"/>
  <c r="O26" i="1"/>
  <c r="M26" i="1" s="1"/>
  <c r="P26" i="1" s="1"/>
  <c r="J26" i="1" s="1"/>
  <c r="K26" i="1" s="1"/>
  <c r="Y26" i="1"/>
  <c r="O22" i="1"/>
  <c r="M22" i="1" s="1"/>
  <c r="P22" i="1" s="1"/>
  <c r="J22" i="1" s="1"/>
  <c r="K22" i="1" s="1"/>
  <c r="Y22" i="1"/>
  <c r="T41" i="1"/>
  <c r="X41" i="1" s="1"/>
  <c r="AA41" i="1"/>
  <c r="Z41" i="1"/>
  <c r="R367" i="1"/>
  <c r="S367" i="1" s="1"/>
  <c r="R351" i="1"/>
  <c r="S351" i="1" s="1"/>
  <c r="O361" i="1"/>
  <c r="M361" i="1" s="1"/>
  <c r="P361" i="1" s="1"/>
  <c r="J361" i="1" s="1"/>
  <c r="K361" i="1" s="1"/>
  <c r="Y361" i="1"/>
  <c r="R361" i="1"/>
  <c r="S361" i="1" s="1"/>
  <c r="O357" i="1"/>
  <c r="M357" i="1" s="1"/>
  <c r="P357" i="1" s="1"/>
  <c r="J357" i="1" s="1"/>
  <c r="K357" i="1" s="1"/>
  <c r="Y357" i="1"/>
  <c r="R358" i="1"/>
  <c r="S358" i="1" s="1"/>
  <c r="R341" i="1"/>
  <c r="S341" i="1" s="1"/>
  <c r="T377" i="1"/>
  <c r="X377" i="1" s="1"/>
  <c r="AA377" i="1"/>
  <c r="AB377" i="1" s="1"/>
  <c r="AA363" i="1"/>
  <c r="T363" i="1"/>
  <c r="X363" i="1" s="1"/>
  <c r="Z363" i="1"/>
  <c r="R355" i="1"/>
  <c r="S355" i="1" s="1"/>
  <c r="Z348" i="1"/>
  <c r="R333" i="1"/>
  <c r="S333" i="1" s="1"/>
  <c r="T343" i="1"/>
  <c r="X343" i="1" s="1"/>
  <c r="AA343" i="1"/>
  <c r="O343" i="1"/>
  <c r="M343" i="1" s="1"/>
  <c r="P343" i="1" s="1"/>
  <c r="J343" i="1" s="1"/>
  <c r="K343" i="1" s="1"/>
  <c r="R335" i="1"/>
  <c r="S335" i="1" s="1"/>
  <c r="O329" i="1"/>
  <c r="M329" i="1" s="1"/>
  <c r="P329" i="1" s="1"/>
  <c r="J329" i="1" s="1"/>
  <c r="K329" i="1" s="1"/>
  <c r="Y329" i="1"/>
  <c r="Y356" i="1"/>
  <c r="J347" i="1"/>
  <c r="K347" i="1" s="1"/>
  <c r="Z343" i="1"/>
  <c r="R334" i="1"/>
  <c r="S334" i="1" s="1"/>
  <c r="O334" i="1" s="1"/>
  <c r="M334" i="1" s="1"/>
  <c r="P334" i="1" s="1"/>
  <c r="J334" i="1" s="1"/>
  <c r="K334" i="1" s="1"/>
  <c r="Y318" i="1"/>
  <c r="R338" i="1"/>
  <c r="S338" i="1" s="1"/>
  <c r="Y319" i="1"/>
  <c r="O370" i="1"/>
  <c r="M370" i="1" s="1"/>
  <c r="P370" i="1" s="1"/>
  <c r="J370" i="1" s="1"/>
  <c r="K370" i="1" s="1"/>
  <c r="Y370" i="1"/>
  <c r="AB366" i="1"/>
  <c r="Y342" i="1"/>
  <c r="O342" i="1"/>
  <c r="M342" i="1" s="1"/>
  <c r="P342" i="1" s="1"/>
  <c r="J342" i="1" s="1"/>
  <c r="K342" i="1" s="1"/>
  <c r="R308" i="1"/>
  <c r="S308" i="1" s="1"/>
  <c r="R278" i="1"/>
  <c r="S278" i="1" s="1"/>
  <c r="O328" i="1"/>
  <c r="M328" i="1" s="1"/>
  <c r="P328" i="1" s="1"/>
  <c r="J328" i="1" s="1"/>
  <c r="K328" i="1" s="1"/>
  <c r="Y328" i="1"/>
  <c r="Y284" i="1"/>
  <c r="Y279" i="1"/>
  <c r="J276" i="1"/>
  <c r="K276" i="1" s="1"/>
  <c r="O274" i="1"/>
  <c r="M274" i="1" s="1"/>
  <c r="P274" i="1" s="1"/>
  <c r="J274" i="1" s="1"/>
  <c r="K274" i="1" s="1"/>
  <c r="Y274" i="1"/>
  <c r="J268" i="1"/>
  <c r="K268" i="1" s="1"/>
  <c r="Y266" i="1"/>
  <c r="J260" i="1"/>
  <c r="K260" i="1" s="1"/>
  <c r="O258" i="1"/>
  <c r="M258" i="1" s="1"/>
  <c r="P258" i="1" s="1"/>
  <c r="J258" i="1" s="1"/>
  <c r="K258" i="1" s="1"/>
  <c r="Y258" i="1"/>
  <c r="J252" i="1"/>
  <c r="K252" i="1" s="1"/>
  <c r="O273" i="1"/>
  <c r="M273" i="1" s="1"/>
  <c r="P273" i="1" s="1"/>
  <c r="J273" i="1" s="1"/>
  <c r="K273" i="1" s="1"/>
  <c r="Y273" i="1"/>
  <c r="R273" i="1"/>
  <c r="S273" i="1" s="1"/>
  <c r="O257" i="1"/>
  <c r="M257" i="1" s="1"/>
  <c r="P257" i="1" s="1"/>
  <c r="J257" i="1" s="1"/>
  <c r="K257" i="1" s="1"/>
  <c r="Y257" i="1"/>
  <c r="R257" i="1"/>
  <c r="S257" i="1" s="1"/>
  <c r="R318" i="1"/>
  <c r="S318" i="1" s="1"/>
  <c r="O312" i="1"/>
  <c r="M312" i="1" s="1"/>
  <c r="P312" i="1" s="1"/>
  <c r="J312" i="1" s="1"/>
  <c r="K312" i="1" s="1"/>
  <c r="AA293" i="1"/>
  <c r="AB293" i="1" s="1"/>
  <c r="T293" i="1"/>
  <c r="X293" i="1" s="1"/>
  <c r="R254" i="1"/>
  <c r="S254" i="1" s="1"/>
  <c r="Y241" i="1"/>
  <c r="Y237" i="1"/>
  <c r="O233" i="1"/>
  <c r="M233" i="1" s="1"/>
  <c r="P233" i="1" s="1"/>
  <c r="J233" i="1" s="1"/>
  <c r="K233" i="1" s="1"/>
  <c r="Y233" i="1"/>
  <c r="Y310" i="1"/>
  <c r="O310" i="1"/>
  <c r="M310" i="1" s="1"/>
  <c r="P310" i="1" s="1"/>
  <c r="J310" i="1" s="1"/>
  <c r="K310" i="1" s="1"/>
  <c r="R309" i="1"/>
  <c r="S309" i="1" s="1"/>
  <c r="T298" i="1"/>
  <c r="X298" i="1" s="1"/>
  <c r="AA298" i="1"/>
  <c r="Z298" i="1"/>
  <c r="O263" i="1"/>
  <c r="M263" i="1" s="1"/>
  <c r="P263" i="1" s="1"/>
  <c r="J263" i="1" s="1"/>
  <c r="K263" i="1" s="1"/>
  <c r="O248" i="1"/>
  <c r="M248" i="1" s="1"/>
  <c r="P248" i="1" s="1"/>
  <c r="J248" i="1" s="1"/>
  <c r="K248" i="1" s="1"/>
  <c r="R295" i="1"/>
  <c r="S295" i="1" s="1"/>
  <c r="R284" i="1"/>
  <c r="S284" i="1" s="1"/>
  <c r="R236" i="1"/>
  <c r="S236" i="1" s="1"/>
  <c r="R228" i="1"/>
  <c r="S228" i="1" s="1"/>
  <c r="R220" i="1"/>
  <c r="S220" i="1" s="1"/>
  <c r="Y290" i="1"/>
  <c r="O290" i="1"/>
  <c r="M290" i="1" s="1"/>
  <c r="P290" i="1" s="1"/>
  <c r="J290" i="1" s="1"/>
  <c r="K290" i="1" s="1"/>
  <c r="T250" i="1"/>
  <c r="X250" i="1" s="1"/>
  <c r="AA250" i="1"/>
  <c r="AB250" i="1" s="1"/>
  <c r="AA238" i="1"/>
  <c r="T238" i="1"/>
  <c r="X238" i="1" s="1"/>
  <c r="O218" i="1"/>
  <c r="M218" i="1" s="1"/>
  <c r="P218" i="1" s="1"/>
  <c r="J218" i="1" s="1"/>
  <c r="K218" i="1" s="1"/>
  <c r="Y218" i="1"/>
  <c r="Y155" i="1"/>
  <c r="O155" i="1"/>
  <c r="M155" i="1" s="1"/>
  <c r="P155" i="1" s="1"/>
  <c r="J155" i="1" s="1"/>
  <c r="K155" i="1" s="1"/>
  <c r="AA325" i="1"/>
  <c r="AB325" i="1" s="1"/>
  <c r="T325" i="1"/>
  <c r="X325" i="1" s="1"/>
  <c r="Z325" i="1"/>
  <c r="R212" i="1"/>
  <c r="S212" i="1" s="1"/>
  <c r="R207" i="1"/>
  <c r="S207" i="1" s="1"/>
  <c r="R196" i="1"/>
  <c r="S196" i="1" s="1"/>
  <c r="R191" i="1"/>
  <c r="S191" i="1" s="1"/>
  <c r="R180" i="1"/>
  <c r="S180" i="1" s="1"/>
  <c r="R175" i="1"/>
  <c r="S175" i="1" s="1"/>
  <c r="R164" i="1"/>
  <c r="S164" i="1" s="1"/>
  <c r="R159" i="1"/>
  <c r="S159" i="1" s="1"/>
  <c r="R151" i="1"/>
  <c r="S151" i="1" s="1"/>
  <c r="Y282" i="1"/>
  <c r="O282" i="1"/>
  <c r="M282" i="1" s="1"/>
  <c r="P282" i="1" s="1"/>
  <c r="J282" i="1" s="1"/>
  <c r="K282" i="1" s="1"/>
  <c r="Y225" i="1"/>
  <c r="Y217" i="1"/>
  <c r="R225" i="1"/>
  <c r="S225" i="1" s="1"/>
  <c r="Y223" i="1"/>
  <c r="T197" i="1"/>
  <c r="X197" i="1" s="1"/>
  <c r="AA197" i="1"/>
  <c r="AB197" i="1" s="1"/>
  <c r="T165" i="1"/>
  <c r="X165" i="1" s="1"/>
  <c r="AA165" i="1"/>
  <c r="R140" i="1"/>
  <c r="S140" i="1" s="1"/>
  <c r="R124" i="1"/>
  <c r="S124" i="1" s="1"/>
  <c r="R120" i="1"/>
  <c r="S120" i="1" s="1"/>
  <c r="R109" i="1"/>
  <c r="S109" i="1" s="1"/>
  <c r="R104" i="1"/>
  <c r="S104" i="1" s="1"/>
  <c r="R93" i="1"/>
  <c r="S93" i="1" s="1"/>
  <c r="R88" i="1"/>
  <c r="S88" i="1" s="1"/>
  <c r="O185" i="1"/>
  <c r="M185" i="1" s="1"/>
  <c r="P185" i="1" s="1"/>
  <c r="J185" i="1" s="1"/>
  <c r="K185" i="1" s="1"/>
  <c r="Y185" i="1"/>
  <c r="Y153" i="1"/>
  <c r="R136" i="1"/>
  <c r="S136" i="1" s="1"/>
  <c r="Y123" i="1"/>
  <c r="T193" i="1"/>
  <c r="X193" i="1" s="1"/>
  <c r="AA193" i="1"/>
  <c r="T161" i="1"/>
  <c r="X161" i="1" s="1"/>
  <c r="AA161" i="1"/>
  <c r="T132" i="1"/>
  <c r="X132" i="1" s="1"/>
  <c r="AA132" i="1"/>
  <c r="AB132" i="1" s="1"/>
  <c r="T129" i="1"/>
  <c r="X129" i="1" s="1"/>
  <c r="AA129" i="1"/>
  <c r="Y118" i="1"/>
  <c r="Y110" i="1"/>
  <c r="Y102" i="1"/>
  <c r="O94" i="1"/>
  <c r="M94" i="1" s="1"/>
  <c r="P94" i="1" s="1"/>
  <c r="J94" i="1" s="1"/>
  <c r="K94" i="1" s="1"/>
  <c r="Y94" i="1"/>
  <c r="Y86" i="1"/>
  <c r="R221" i="1"/>
  <c r="S221" i="1" s="1"/>
  <c r="Y219" i="1"/>
  <c r="O219" i="1"/>
  <c r="M219" i="1" s="1"/>
  <c r="P219" i="1" s="1"/>
  <c r="J219" i="1" s="1"/>
  <c r="K219" i="1" s="1"/>
  <c r="O205" i="1"/>
  <c r="M205" i="1" s="1"/>
  <c r="P205" i="1" s="1"/>
  <c r="J205" i="1" s="1"/>
  <c r="K205" i="1" s="1"/>
  <c r="Y205" i="1"/>
  <c r="O173" i="1"/>
  <c r="M173" i="1" s="1"/>
  <c r="P173" i="1" s="1"/>
  <c r="J173" i="1" s="1"/>
  <c r="K173" i="1" s="1"/>
  <c r="Y173" i="1"/>
  <c r="T144" i="1"/>
  <c r="X144" i="1" s="1"/>
  <c r="AA144" i="1"/>
  <c r="O144" i="1"/>
  <c r="M144" i="1" s="1"/>
  <c r="P144" i="1" s="1"/>
  <c r="J144" i="1" s="1"/>
  <c r="K144" i="1" s="1"/>
  <c r="Y137" i="1"/>
  <c r="O137" i="1"/>
  <c r="M137" i="1" s="1"/>
  <c r="P137" i="1" s="1"/>
  <c r="J137" i="1" s="1"/>
  <c r="K137" i="1" s="1"/>
  <c r="R90" i="1"/>
  <c r="S90" i="1" s="1"/>
  <c r="R77" i="1"/>
  <c r="S77" i="1" s="1"/>
  <c r="R64" i="1"/>
  <c r="S64" i="1" s="1"/>
  <c r="R40" i="1"/>
  <c r="S40" i="1" s="1"/>
  <c r="Y73" i="1"/>
  <c r="T71" i="1"/>
  <c r="X71" i="1" s="1"/>
  <c r="AA71" i="1"/>
  <c r="AB71" i="1" s="1"/>
  <c r="R110" i="1"/>
  <c r="S110" i="1" s="1"/>
  <c r="O110" i="1" s="1"/>
  <c r="M110" i="1" s="1"/>
  <c r="P110" i="1" s="1"/>
  <c r="J110" i="1" s="1"/>
  <c r="K110" i="1" s="1"/>
  <c r="AA66" i="1"/>
  <c r="AB66" i="1" s="1"/>
  <c r="T66" i="1"/>
  <c r="X66" i="1" s="1"/>
  <c r="AA62" i="1"/>
  <c r="AB62" i="1" s="1"/>
  <c r="Z62" i="1"/>
  <c r="T62" i="1"/>
  <c r="X62" i="1" s="1"/>
  <c r="Y51" i="1"/>
  <c r="R44" i="1"/>
  <c r="S44" i="1" s="1"/>
  <c r="Z129" i="1"/>
  <c r="T75" i="1"/>
  <c r="X75" i="1" s="1"/>
  <c r="AA75" i="1"/>
  <c r="AB75" i="1" s="1"/>
  <c r="O70" i="1"/>
  <c r="M70" i="1" s="1"/>
  <c r="P70" i="1" s="1"/>
  <c r="J70" i="1" s="1"/>
  <c r="K70" i="1" s="1"/>
  <c r="Y60" i="1"/>
  <c r="Y40" i="1"/>
  <c r="Y28" i="1"/>
  <c r="O28" i="1"/>
  <c r="M28" i="1" s="1"/>
  <c r="P28" i="1" s="1"/>
  <c r="J28" i="1" s="1"/>
  <c r="K28" i="1" s="1"/>
  <c r="O55" i="1"/>
  <c r="M55" i="1" s="1"/>
  <c r="P55" i="1" s="1"/>
  <c r="J55" i="1" s="1"/>
  <c r="K55" i="1" s="1"/>
  <c r="Y55" i="1"/>
  <c r="Y18" i="1"/>
  <c r="AA23" i="1"/>
  <c r="T23" i="1"/>
  <c r="X23" i="1" s="1"/>
  <c r="R55" i="1"/>
  <c r="S55" i="1" s="1"/>
  <c r="T25" i="1"/>
  <c r="X25" i="1" s="1"/>
  <c r="AA25" i="1"/>
  <c r="Z34" i="1"/>
  <c r="AA376" i="1"/>
  <c r="Z376" i="1"/>
  <c r="T376" i="1"/>
  <c r="X376" i="1" s="1"/>
  <c r="AA350" i="1"/>
  <c r="T350" i="1"/>
  <c r="X350" i="1" s="1"/>
  <c r="Y360" i="1"/>
  <c r="Y337" i="1"/>
  <c r="R337" i="1"/>
  <c r="S337" i="1" s="1"/>
  <c r="T369" i="1"/>
  <c r="X369" i="1" s="1"/>
  <c r="AA369" i="1"/>
  <c r="R311" i="1"/>
  <c r="S311" i="1" s="1"/>
  <c r="O375" i="1"/>
  <c r="M375" i="1" s="1"/>
  <c r="P375" i="1" s="1"/>
  <c r="J375" i="1" s="1"/>
  <c r="K375" i="1" s="1"/>
  <c r="Y375" i="1"/>
  <c r="O270" i="1"/>
  <c r="M270" i="1" s="1"/>
  <c r="P270" i="1" s="1"/>
  <c r="J270" i="1" s="1"/>
  <c r="K270" i="1" s="1"/>
  <c r="Y270" i="1"/>
  <c r="Y262" i="1"/>
  <c r="T336" i="1"/>
  <c r="X336" i="1" s="1"/>
  <c r="AA336" i="1"/>
  <c r="O265" i="1"/>
  <c r="M265" i="1" s="1"/>
  <c r="P265" i="1" s="1"/>
  <c r="J265" i="1" s="1"/>
  <c r="K265" i="1" s="1"/>
  <c r="Y265" i="1"/>
  <c r="R265" i="1"/>
  <c r="S265" i="1" s="1"/>
  <c r="AA281" i="1"/>
  <c r="AB281" i="1" s="1"/>
  <c r="T281" i="1"/>
  <c r="X281" i="1" s="1"/>
  <c r="AA271" i="1"/>
  <c r="T271" i="1"/>
  <c r="X271" i="1" s="1"/>
  <c r="AA251" i="1"/>
  <c r="T251" i="1"/>
  <c r="X251" i="1" s="1"/>
  <c r="R232" i="1"/>
  <c r="S232" i="1" s="1"/>
  <c r="R204" i="1"/>
  <c r="S204" i="1" s="1"/>
  <c r="R188" i="1"/>
  <c r="S188" i="1" s="1"/>
  <c r="R172" i="1"/>
  <c r="S172" i="1" s="1"/>
  <c r="R155" i="1"/>
  <c r="S155" i="1" s="1"/>
  <c r="O206" i="1"/>
  <c r="M206" i="1" s="1"/>
  <c r="P206" i="1" s="1"/>
  <c r="J206" i="1" s="1"/>
  <c r="K206" i="1" s="1"/>
  <c r="Y206" i="1"/>
  <c r="Y186" i="1"/>
  <c r="O174" i="1"/>
  <c r="M174" i="1" s="1"/>
  <c r="P174" i="1" s="1"/>
  <c r="J174" i="1" s="1"/>
  <c r="K174" i="1" s="1"/>
  <c r="Y174" i="1"/>
  <c r="O162" i="1"/>
  <c r="M162" i="1" s="1"/>
  <c r="P162" i="1" s="1"/>
  <c r="J162" i="1" s="1"/>
  <c r="K162" i="1" s="1"/>
  <c r="Y162" i="1"/>
  <c r="T181" i="1"/>
  <c r="X181" i="1" s="1"/>
  <c r="AA181" i="1"/>
  <c r="AA139" i="1"/>
  <c r="AB139" i="1" s="1"/>
  <c r="T139" i="1"/>
  <c r="X139" i="1" s="1"/>
  <c r="Y134" i="1"/>
  <c r="R101" i="1"/>
  <c r="S101" i="1" s="1"/>
  <c r="R134" i="1"/>
  <c r="S134" i="1" s="1"/>
  <c r="O91" i="1"/>
  <c r="M91" i="1" s="1"/>
  <c r="P91" i="1" s="1"/>
  <c r="J91" i="1" s="1"/>
  <c r="K91" i="1" s="1"/>
  <c r="Y91" i="1"/>
  <c r="R375" i="1"/>
  <c r="S375" i="1" s="1"/>
  <c r="R364" i="1"/>
  <c r="S364" i="1" s="1"/>
  <c r="R359" i="1"/>
  <c r="S359" i="1" s="1"/>
  <c r="O373" i="1"/>
  <c r="M373" i="1" s="1"/>
  <c r="P373" i="1" s="1"/>
  <c r="J373" i="1" s="1"/>
  <c r="K373" i="1" s="1"/>
  <c r="Y373" i="1"/>
  <c r="Y378" i="1"/>
  <c r="Y376" i="1"/>
  <c r="O376" i="1"/>
  <c r="M376" i="1" s="1"/>
  <c r="P376" i="1" s="1"/>
  <c r="J376" i="1" s="1"/>
  <c r="K376" i="1" s="1"/>
  <c r="AA370" i="1"/>
  <c r="AB370" i="1" s="1"/>
  <c r="T370" i="1"/>
  <c r="X370" i="1" s="1"/>
  <c r="Y348" i="1"/>
  <c r="O348" i="1"/>
  <c r="M348" i="1" s="1"/>
  <c r="P348" i="1" s="1"/>
  <c r="J348" i="1" s="1"/>
  <c r="K348" i="1" s="1"/>
  <c r="R378" i="1"/>
  <c r="S378" i="1" s="1"/>
  <c r="R339" i="1"/>
  <c r="S339" i="1" s="1"/>
  <c r="R327" i="1"/>
  <c r="S327" i="1" s="1"/>
  <c r="R354" i="1"/>
  <c r="S354" i="1" s="1"/>
  <c r="O354" i="1" s="1"/>
  <c r="M354" i="1" s="1"/>
  <c r="P354" i="1" s="1"/>
  <c r="J354" i="1" s="1"/>
  <c r="K354" i="1" s="1"/>
  <c r="Y335" i="1"/>
  <c r="O335" i="1"/>
  <c r="M335" i="1" s="1"/>
  <c r="P335" i="1" s="1"/>
  <c r="J335" i="1" s="1"/>
  <c r="K335" i="1" s="1"/>
  <c r="R323" i="1"/>
  <c r="S323" i="1" s="1"/>
  <c r="AA357" i="1"/>
  <c r="T357" i="1"/>
  <c r="X357" i="1" s="1"/>
  <c r="Z357" i="1"/>
  <c r="Y350" i="1"/>
  <c r="O350" i="1"/>
  <c r="M350" i="1" s="1"/>
  <c r="P350" i="1" s="1"/>
  <c r="J350" i="1" s="1"/>
  <c r="K350" i="1" s="1"/>
  <c r="AA329" i="1"/>
  <c r="T329" i="1"/>
  <c r="X329" i="1" s="1"/>
  <c r="Y324" i="1"/>
  <c r="R317" i="1"/>
  <c r="S317" i="1" s="1"/>
  <c r="R307" i="1"/>
  <c r="S307" i="1" s="1"/>
  <c r="R286" i="1"/>
  <c r="S286" i="1" s="1"/>
  <c r="O346" i="1"/>
  <c r="M346" i="1" s="1"/>
  <c r="P346" i="1" s="1"/>
  <c r="J346" i="1" s="1"/>
  <c r="K346" i="1" s="1"/>
  <c r="Y338" i="1"/>
  <c r="Y311" i="1"/>
  <c r="O311" i="1"/>
  <c r="M311" i="1" s="1"/>
  <c r="P311" i="1" s="1"/>
  <c r="J311" i="1" s="1"/>
  <c r="K311" i="1" s="1"/>
  <c r="AA342" i="1"/>
  <c r="AB342" i="1" s="1"/>
  <c r="T342" i="1"/>
  <c r="X342" i="1" s="1"/>
  <c r="Y305" i="1"/>
  <c r="R305" i="1"/>
  <c r="S305" i="1" s="1"/>
  <c r="O305" i="1" s="1"/>
  <c r="M305" i="1" s="1"/>
  <c r="P305" i="1" s="1"/>
  <c r="J305" i="1" s="1"/>
  <c r="K305" i="1" s="1"/>
  <c r="R294" i="1"/>
  <c r="S294" i="1" s="1"/>
  <c r="R289" i="1"/>
  <c r="S289" i="1" s="1"/>
  <c r="T330" i="1"/>
  <c r="X330" i="1" s="1"/>
  <c r="AA330" i="1"/>
  <c r="AB330" i="1" s="1"/>
  <c r="AA296" i="1"/>
  <c r="T296" i="1"/>
  <c r="X296" i="1" s="1"/>
  <c r="Y261" i="1"/>
  <c r="R261" i="1"/>
  <c r="S261" i="1" s="1"/>
  <c r="Z312" i="1"/>
  <c r="J297" i="1"/>
  <c r="K297" i="1" s="1"/>
  <c r="AA274" i="1"/>
  <c r="T274" i="1"/>
  <c r="X274" i="1" s="1"/>
  <c r="AA258" i="1"/>
  <c r="AB258" i="1" s="1"/>
  <c r="T258" i="1"/>
  <c r="X258" i="1" s="1"/>
  <c r="R244" i="1"/>
  <c r="S244" i="1" s="1"/>
  <c r="Z274" i="1"/>
  <c r="Z258" i="1"/>
  <c r="O251" i="1"/>
  <c r="M251" i="1" s="1"/>
  <c r="P251" i="1" s="1"/>
  <c r="J251" i="1" s="1"/>
  <c r="K251" i="1" s="1"/>
  <c r="J250" i="1"/>
  <c r="K250" i="1" s="1"/>
  <c r="Y247" i="1"/>
  <c r="T314" i="1"/>
  <c r="X314" i="1" s="1"/>
  <c r="AA314" i="1"/>
  <c r="AB314" i="1" s="1"/>
  <c r="Y246" i="1"/>
  <c r="R235" i="1"/>
  <c r="S235" i="1" s="1"/>
  <c r="R227" i="1"/>
  <c r="S227" i="1" s="1"/>
  <c r="R219" i="1"/>
  <c r="S219" i="1" s="1"/>
  <c r="T291" i="1"/>
  <c r="X291" i="1" s="1"/>
  <c r="AA291" i="1"/>
  <c r="AB291" i="1" s="1"/>
  <c r="Z291" i="1"/>
  <c r="Y289" i="1"/>
  <c r="O249" i="1"/>
  <c r="M249" i="1" s="1"/>
  <c r="P249" i="1" s="1"/>
  <c r="J249" i="1" s="1"/>
  <c r="K249" i="1" s="1"/>
  <c r="Y249" i="1"/>
  <c r="Y222" i="1"/>
  <c r="Z218" i="1"/>
  <c r="Y151" i="1"/>
  <c r="O151" i="1"/>
  <c r="M151" i="1" s="1"/>
  <c r="P151" i="1" s="1"/>
  <c r="J151" i="1" s="1"/>
  <c r="K151" i="1" s="1"/>
  <c r="Y147" i="1"/>
  <c r="R332" i="1"/>
  <c r="S332" i="1" s="1"/>
  <c r="R246" i="1"/>
  <c r="S246" i="1" s="1"/>
  <c r="R211" i="1"/>
  <c r="S211" i="1" s="1"/>
  <c r="R200" i="1"/>
  <c r="S200" i="1" s="1"/>
  <c r="R195" i="1"/>
  <c r="S195" i="1" s="1"/>
  <c r="R184" i="1"/>
  <c r="S184" i="1" s="1"/>
  <c r="R179" i="1"/>
  <c r="S179" i="1" s="1"/>
  <c r="R168" i="1"/>
  <c r="S168" i="1" s="1"/>
  <c r="R163" i="1"/>
  <c r="S163" i="1" s="1"/>
  <c r="R249" i="1"/>
  <c r="S249" i="1" s="1"/>
  <c r="J146" i="1"/>
  <c r="K146" i="1" s="1"/>
  <c r="Z209" i="1"/>
  <c r="R202" i="1"/>
  <c r="S202" i="1" s="1"/>
  <c r="Z177" i="1"/>
  <c r="AB146" i="1"/>
  <c r="Y133" i="1"/>
  <c r="O133" i="1"/>
  <c r="M133" i="1" s="1"/>
  <c r="P133" i="1" s="1"/>
  <c r="J133" i="1" s="1"/>
  <c r="K133" i="1" s="1"/>
  <c r="R133" i="1"/>
  <c r="S133" i="1" s="1"/>
  <c r="R113" i="1"/>
  <c r="S113" i="1" s="1"/>
  <c r="R108" i="1"/>
  <c r="S108" i="1" s="1"/>
  <c r="R97" i="1"/>
  <c r="S97" i="1" s="1"/>
  <c r="R92" i="1"/>
  <c r="S92" i="1" s="1"/>
  <c r="R81" i="1"/>
  <c r="S81" i="1" s="1"/>
  <c r="O209" i="1"/>
  <c r="M209" i="1" s="1"/>
  <c r="P209" i="1" s="1"/>
  <c r="J209" i="1" s="1"/>
  <c r="K209" i="1" s="1"/>
  <c r="Y209" i="1"/>
  <c r="O177" i="1"/>
  <c r="M177" i="1" s="1"/>
  <c r="P177" i="1" s="1"/>
  <c r="J177" i="1" s="1"/>
  <c r="K177" i="1" s="1"/>
  <c r="Y177" i="1"/>
  <c r="AA135" i="1"/>
  <c r="AB135" i="1" s="1"/>
  <c r="T135" i="1"/>
  <c r="X135" i="1" s="1"/>
  <c r="Y129" i="1"/>
  <c r="O129" i="1"/>
  <c r="M129" i="1" s="1"/>
  <c r="P129" i="1" s="1"/>
  <c r="J129" i="1" s="1"/>
  <c r="K129" i="1" s="1"/>
  <c r="R229" i="1"/>
  <c r="S229" i="1" s="1"/>
  <c r="O229" i="1" s="1"/>
  <c r="M229" i="1" s="1"/>
  <c r="P229" i="1" s="1"/>
  <c r="J229" i="1" s="1"/>
  <c r="K229" i="1" s="1"/>
  <c r="Y227" i="1"/>
  <c r="O227" i="1"/>
  <c r="M227" i="1" s="1"/>
  <c r="P227" i="1" s="1"/>
  <c r="J227" i="1" s="1"/>
  <c r="K227" i="1" s="1"/>
  <c r="R217" i="1"/>
  <c r="S217" i="1" s="1"/>
  <c r="O217" i="1" s="1"/>
  <c r="M217" i="1" s="1"/>
  <c r="P217" i="1" s="1"/>
  <c r="J217" i="1" s="1"/>
  <c r="K217" i="1" s="1"/>
  <c r="R185" i="1"/>
  <c r="S185" i="1" s="1"/>
  <c r="R153" i="1"/>
  <c r="S153" i="1" s="1"/>
  <c r="Y141" i="1"/>
  <c r="O141" i="1"/>
  <c r="M141" i="1" s="1"/>
  <c r="P141" i="1" s="1"/>
  <c r="J141" i="1" s="1"/>
  <c r="K141" i="1" s="1"/>
  <c r="R141" i="1"/>
  <c r="S141" i="1" s="1"/>
  <c r="O128" i="1"/>
  <c r="M128" i="1" s="1"/>
  <c r="P128" i="1" s="1"/>
  <c r="J128" i="1" s="1"/>
  <c r="K128" i="1" s="1"/>
  <c r="O82" i="1"/>
  <c r="M82" i="1" s="1"/>
  <c r="P82" i="1" s="1"/>
  <c r="J82" i="1" s="1"/>
  <c r="K82" i="1" s="1"/>
  <c r="Y82" i="1"/>
  <c r="O197" i="1"/>
  <c r="M197" i="1" s="1"/>
  <c r="P197" i="1" s="1"/>
  <c r="J197" i="1" s="1"/>
  <c r="K197" i="1" s="1"/>
  <c r="Y197" i="1"/>
  <c r="O165" i="1"/>
  <c r="M165" i="1" s="1"/>
  <c r="P165" i="1" s="1"/>
  <c r="J165" i="1" s="1"/>
  <c r="K165" i="1" s="1"/>
  <c r="Y165" i="1"/>
  <c r="O138" i="1"/>
  <c r="M138" i="1" s="1"/>
  <c r="P138" i="1" s="1"/>
  <c r="J138" i="1" s="1"/>
  <c r="K138" i="1" s="1"/>
  <c r="Y138" i="1"/>
  <c r="O135" i="1"/>
  <c r="M135" i="1" s="1"/>
  <c r="P135" i="1" s="1"/>
  <c r="J135" i="1" s="1"/>
  <c r="K135" i="1" s="1"/>
  <c r="R127" i="1"/>
  <c r="S127" i="1" s="1"/>
  <c r="R123" i="1"/>
  <c r="S123" i="1" s="1"/>
  <c r="R114" i="1"/>
  <c r="S114" i="1" s="1"/>
  <c r="R72" i="1"/>
  <c r="S72" i="1" s="1"/>
  <c r="R54" i="1"/>
  <c r="S54" i="1" s="1"/>
  <c r="Y47" i="1"/>
  <c r="Y64" i="1"/>
  <c r="O64" i="1"/>
  <c r="M64" i="1" s="1"/>
  <c r="P64" i="1" s="1"/>
  <c r="J64" i="1" s="1"/>
  <c r="K64" i="1" s="1"/>
  <c r="Z137" i="1"/>
  <c r="R102" i="1"/>
  <c r="S102" i="1" s="1"/>
  <c r="R99" i="1"/>
  <c r="S99" i="1" s="1"/>
  <c r="R83" i="1"/>
  <c r="S83" i="1" s="1"/>
  <c r="R76" i="1"/>
  <c r="S76" i="1" s="1"/>
  <c r="O71" i="1"/>
  <c r="M71" i="1" s="1"/>
  <c r="P71" i="1" s="1"/>
  <c r="J71" i="1" s="1"/>
  <c r="K71" i="1" s="1"/>
  <c r="R60" i="1"/>
  <c r="S60" i="1" s="1"/>
  <c r="R52" i="1"/>
  <c r="S52" i="1" s="1"/>
  <c r="Y68" i="1"/>
  <c r="Y48" i="1"/>
  <c r="O48" i="1"/>
  <c r="M48" i="1" s="1"/>
  <c r="P48" i="1" s="1"/>
  <c r="J48" i="1" s="1"/>
  <c r="K48" i="1" s="1"/>
  <c r="Y24" i="1"/>
  <c r="O24" i="1"/>
  <c r="M24" i="1" s="1"/>
  <c r="P24" i="1" s="1"/>
  <c r="J24" i="1" s="1"/>
  <c r="K24" i="1" s="1"/>
  <c r="Y35" i="1"/>
  <c r="R24" i="1"/>
  <c r="S24" i="1" s="1"/>
  <c r="R51" i="1"/>
  <c r="S51" i="1" s="1"/>
  <c r="AA31" i="1"/>
  <c r="T31" i="1"/>
  <c r="X31" i="1" s="1"/>
  <c r="Y29" i="1"/>
  <c r="O29" i="1"/>
  <c r="M29" i="1" s="1"/>
  <c r="P29" i="1" s="1"/>
  <c r="J29" i="1" s="1"/>
  <c r="K29" i="1" s="1"/>
  <c r="O31" i="1"/>
  <c r="M31" i="1" s="1"/>
  <c r="P31" i="1" s="1"/>
  <c r="J31" i="1" s="1"/>
  <c r="K31" i="1" s="1"/>
  <c r="Y31" i="1"/>
  <c r="R28" i="1"/>
  <c r="S28" i="1" s="1"/>
  <c r="Y61" i="1"/>
  <c r="O61" i="1"/>
  <c r="M61" i="1" s="1"/>
  <c r="P61" i="1" s="1"/>
  <c r="J61" i="1" s="1"/>
  <c r="K61" i="1" s="1"/>
  <c r="Y25" i="1"/>
  <c r="O25" i="1"/>
  <c r="M25" i="1" s="1"/>
  <c r="P25" i="1" s="1"/>
  <c r="J25" i="1" s="1"/>
  <c r="K25" i="1" s="1"/>
  <c r="Z23" i="1"/>
  <c r="Y21" i="1"/>
  <c r="O21" i="1"/>
  <c r="M21" i="1" s="1"/>
  <c r="P21" i="1" s="1"/>
  <c r="J21" i="1" s="1"/>
  <c r="K21" i="1" s="1"/>
  <c r="Z19" i="1"/>
  <c r="R18" i="1"/>
  <c r="S18" i="1" s="1"/>
  <c r="O18" i="1" s="1"/>
  <c r="M18" i="1" s="1"/>
  <c r="P18" i="1" s="1"/>
  <c r="J18" i="1" s="1"/>
  <c r="K18" i="1" s="1"/>
  <c r="R47" i="1"/>
  <c r="S47" i="1" s="1"/>
  <c r="T33" i="1"/>
  <c r="X33" i="1" s="1"/>
  <c r="AA33" i="1"/>
  <c r="T30" i="1"/>
  <c r="X30" i="1" s="1"/>
  <c r="AA30" i="1"/>
  <c r="O30" i="1"/>
  <c r="M30" i="1" s="1"/>
  <c r="P30" i="1" s="1"/>
  <c r="J30" i="1" s="1"/>
  <c r="K30" i="1" s="1"/>
  <c r="Y30" i="1"/>
  <c r="Y59" i="1"/>
  <c r="O59" i="1"/>
  <c r="M59" i="1" s="1"/>
  <c r="P59" i="1" s="1"/>
  <c r="J59" i="1" s="1"/>
  <c r="K59" i="1" s="1"/>
  <c r="AA50" i="1"/>
  <c r="AB50" i="1" s="1"/>
  <c r="T50" i="1"/>
  <c r="X50" i="1" s="1"/>
  <c r="AA42" i="1"/>
  <c r="AB42" i="1" s="1"/>
  <c r="T42" i="1"/>
  <c r="X42" i="1" s="1"/>
  <c r="R35" i="1"/>
  <c r="S35" i="1" s="1"/>
  <c r="Y33" i="1"/>
  <c r="O33" i="1"/>
  <c r="M33" i="1" s="1"/>
  <c r="P33" i="1" s="1"/>
  <c r="J33" i="1" s="1"/>
  <c r="K33" i="1" s="1"/>
  <c r="O23" i="1"/>
  <c r="M23" i="1" s="1"/>
  <c r="P23" i="1" s="1"/>
  <c r="J23" i="1" s="1"/>
  <c r="K23" i="1" s="1"/>
  <c r="Y17" i="1"/>
  <c r="R17" i="1"/>
  <c r="S17" i="1" s="1"/>
  <c r="Y365" i="1"/>
  <c r="O365" i="1"/>
  <c r="M365" i="1" s="1"/>
  <c r="P365" i="1" s="1"/>
  <c r="J365" i="1" s="1"/>
  <c r="K365" i="1" s="1"/>
  <c r="O349" i="1"/>
  <c r="M349" i="1" s="1"/>
  <c r="P349" i="1" s="1"/>
  <c r="J349" i="1" s="1"/>
  <c r="K349" i="1" s="1"/>
  <c r="Y349" i="1"/>
  <c r="J363" i="1"/>
  <c r="K363" i="1" s="1"/>
  <c r="Y352" i="1"/>
  <c r="O352" i="1"/>
  <c r="M352" i="1" s="1"/>
  <c r="P352" i="1" s="1"/>
  <c r="J352" i="1" s="1"/>
  <c r="K352" i="1" s="1"/>
  <c r="Y344" i="1"/>
  <c r="O344" i="1"/>
  <c r="M344" i="1" s="1"/>
  <c r="P344" i="1" s="1"/>
  <c r="J344" i="1" s="1"/>
  <c r="K344" i="1" s="1"/>
  <c r="Y327" i="1"/>
  <c r="O327" i="1"/>
  <c r="M327" i="1" s="1"/>
  <c r="P327" i="1" s="1"/>
  <c r="J327" i="1" s="1"/>
  <c r="K327" i="1" s="1"/>
  <c r="T340" i="1"/>
  <c r="X340" i="1" s="1"/>
  <c r="AA340" i="1"/>
  <c r="Z340" i="1"/>
  <c r="O340" i="1"/>
  <c r="M340" i="1" s="1"/>
  <c r="P340" i="1" s="1"/>
  <c r="J340" i="1" s="1"/>
  <c r="K340" i="1" s="1"/>
  <c r="Y340" i="1"/>
  <c r="R316" i="1"/>
  <c r="S316" i="1" s="1"/>
  <c r="Y326" i="1"/>
  <c r="O326" i="1"/>
  <c r="M326" i="1" s="1"/>
  <c r="P326" i="1" s="1"/>
  <c r="J326" i="1" s="1"/>
  <c r="K326" i="1" s="1"/>
  <c r="O299" i="1"/>
  <c r="M299" i="1" s="1"/>
  <c r="P299" i="1" s="1"/>
  <c r="J299" i="1" s="1"/>
  <c r="K299" i="1" s="1"/>
  <c r="Y299" i="1"/>
  <c r="R299" i="1"/>
  <c r="S299" i="1" s="1"/>
  <c r="T328" i="1"/>
  <c r="X328" i="1" s="1"/>
  <c r="AA328" i="1"/>
  <c r="J330" i="1"/>
  <c r="K330" i="1" s="1"/>
  <c r="Z304" i="1"/>
  <c r="R262" i="1"/>
  <c r="S262" i="1" s="1"/>
  <c r="AA290" i="1"/>
  <c r="AB290" i="1" s="1"/>
  <c r="T290" i="1"/>
  <c r="X290" i="1" s="1"/>
  <c r="Z290" i="1"/>
  <c r="AA267" i="1"/>
  <c r="T267" i="1"/>
  <c r="X267" i="1" s="1"/>
  <c r="AA255" i="1"/>
  <c r="AB255" i="1" s="1"/>
  <c r="T255" i="1"/>
  <c r="X255" i="1" s="1"/>
  <c r="Y244" i="1"/>
  <c r="O244" i="1"/>
  <c r="M244" i="1" s="1"/>
  <c r="P244" i="1" s="1"/>
  <c r="J244" i="1" s="1"/>
  <c r="K244" i="1" s="1"/>
  <c r="R224" i="1"/>
  <c r="S224" i="1" s="1"/>
  <c r="Y226" i="1"/>
  <c r="T233" i="1"/>
  <c r="X233" i="1" s="1"/>
  <c r="AA233" i="1"/>
  <c r="Z233" i="1"/>
  <c r="R215" i="1"/>
  <c r="S215" i="1" s="1"/>
  <c r="R183" i="1"/>
  <c r="S183" i="1" s="1"/>
  <c r="R167" i="1"/>
  <c r="S167" i="1" s="1"/>
  <c r="T283" i="1"/>
  <c r="X283" i="1" s="1"/>
  <c r="AA283" i="1"/>
  <c r="AB283" i="1" s="1"/>
  <c r="O210" i="1"/>
  <c r="M210" i="1" s="1"/>
  <c r="P210" i="1" s="1"/>
  <c r="J210" i="1" s="1"/>
  <c r="K210" i="1" s="1"/>
  <c r="Y210" i="1"/>
  <c r="O198" i="1"/>
  <c r="M198" i="1" s="1"/>
  <c r="P198" i="1" s="1"/>
  <c r="J198" i="1" s="1"/>
  <c r="K198" i="1" s="1"/>
  <c r="Y198" i="1"/>
  <c r="O190" i="1"/>
  <c r="M190" i="1" s="1"/>
  <c r="P190" i="1" s="1"/>
  <c r="J190" i="1" s="1"/>
  <c r="K190" i="1" s="1"/>
  <c r="Y190" i="1"/>
  <c r="O178" i="1"/>
  <c r="M178" i="1" s="1"/>
  <c r="P178" i="1" s="1"/>
  <c r="J178" i="1" s="1"/>
  <c r="K178" i="1" s="1"/>
  <c r="Y178" i="1"/>
  <c r="O170" i="1"/>
  <c r="M170" i="1" s="1"/>
  <c r="P170" i="1" s="1"/>
  <c r="J170" i="1" s="1"/>
  <c r="K170" i="1" s="1"/>
  <c r="Y170" i="1"/>
  <c r="O166" i="1"/>
  <c r="M166" i="1" s="1"/>
  <c r="P166" i="1" s="1"/>
  <c r="J166" i="1" s="1"/>
  <c r="K166" i="1" s="1"/>
  <c r="Y166" i="1"/>
  <c r="O158" i="1"/>
  <c r="M158" i="1" s="1"/>
  <c r="P158" i="1" s="1"/>
  <c r="J158" i="1" s="1"/>
  <c r="K158" i="1" s="1"/>
  <c r="Y158" i="1"/>
  <c r="Y154" i="1"/>
  <c r="O150" i="1"/>
  <c r="M150" i="1" s="1"/>
  <c r="P150" i="1" s="1"/>
  <c r="J150" i="1" s="1"/>
  <c r="K150" i="1" s="1"/>
  <c r="Y150" i="1"/>
  <c r="T213" i="1"/>
  <c r="X213" i="1" s="1"/>
  <c r="AA213" i="1"/>
  <c r="AB213" i="1" s="1"/>
  <c r="R194" i="1"/>
  <c r="S194" i="1" s="1"/>
  <c r="O194" i="1" s="1"/>
  <c r="M194" i="1" s="1"/>
  <c r="P194" i="1" s="1"/>
  <c r="J194" i="1" s="1"/>
  <c r="K194" i="1" s="1"/>
  <c r="T149" i="1"/>
  <c r="X149" i="1" s="1"/>
  <c r="AA149" i="1"/>
  <c r="T122" i="1"/>
  <c r="X122" i="1" s="1"/>
  <c r="AA122" i="1"/>
  <c r="Z122" i="1"/>
  <c r="R96" i="1"/>
  <c r="S96" i="1" s="1"/>
  <c r="R85" i="1"/>
  <c r="S85" i="1" s="1"/>
  <c r="Y316" i="1"/>
  <c r="Y201" i="1"/>
  <c r="O119" i="1"/>
  <c r="M119" i="1" s="1"/>
  <c r="P119" i="1" s="1"/>
  <c r="J119" i="1" s="1"/>
  <c r="K119" i="1" s="1"/>
  <c r="Y119" i="1"/>
  <c r="O111" i="1"/>
  <c r="M111" i="1" s="1"/>
  <c r="P111" i="1" s="1"/>
  <c r="J111" i="1" s="1"/>
  <c r="K111" i="1" s="1"/>
  <c r="Y111" i="1"/>
  <c r="O107" i="1"/>
  <c r="M107" i="1" s="1"/>
  <c r="P107" i="1" s="1"/>
  <c r="J107" i="1" s="1"/>
  <c r="K107" i="1" s="1"/>
  <c r="Y107" i="1"/>
  <c r="Y95" i="1"/>
  <c r="O87" i="1"/>
  <c r="M87" i="1" s="1"/>
  <c r="P87" i="1" s="1"/>
  <c r="J87" i="1" s="1"/>
  <c r="K87" i="1" s="1"/>
  <c r="Y87" i="1"/>
  <c r="O79" i="1"/>
  <c r="M79" i="1" s="1"/>
  <c r="P79" i="1" s="1"/>
  <c r="J79" i="1" s="1"/>
  <c r="K79" i="1" s="1"/>
  <c r="Y79" i="1"/>
  <c r="R190" i="1"/>
  <c r="S190" i="1" s="1"/>
  <c r="AA145" i="1"/>
  <c r="AB145" i="1" s="1"/>
  <c r="T145" i="1"/>
  <c r="X145" i="1" s="1"/>
  <c r="O142" i="1"/>
  <c r="M142" i="1" s="1"/>
  <c r="P142" i="1" s="1"/>
  <c r="J142" i="1" s="1"/>
  <c r="K142" i="1" s="1"/>
  <c r="Y142" i="1"/>
  <c r="R130" i="1"/>
  <c r="S130" i="1" s="1"/>
  <c r="O122" i="1"/>
  <c r="M122" i="1" s="1"/>
  <c r="P122" i="1" s="1"/>
  <c r="J122" i="1" s="1"/>
  <c r="K122" i="1" s="1"/>
  <c r="Y122" i="1"/>
  <c r="O106" i="1"/>
  <c r="M106" i="1" s="1"/>
  <c r="P106" i="1" s="1"/>
  <c r="J106" i="1" s="1"/>
  <c r="K106" i="1" s="1"/>
  <c r="Y106" i="1"/>
  <c r="O78" i="1"/>
  <c r="M78" i="1" s="1"/>
  <c r="P78" i="1" s="1"/>
  <c r="J78" i="1" s="1"/>
  <c r="K78" i="1" s="1"/>
  <c r="Y78" i="1"/>
  <c r="O189" i="1"/>
  <c r="M189" i="1" s="1"/>
  <c r="P189" i="1" s="1"/>
  <c r="J189" i="1" s="1"/>
  <c r="K189" i="1" s="1"/>
  <c r="Y189" i="1"/>
  <c r="O157" i="1"/>
  <c r="M157" i="1" s="1"/>
  <c r="P157" i="1" s="1"/>
  <c r="J157" i="1" s="1"/>
  <c r="K157" i="1" s="1"/>
  <c r="Y157" i="1"/>
  <c r="R48" i="1"/>
  <c r="S48" i="1" s="1"/>
  <c r="O65" i="1"/>
  <c r="M65" i="1" s="1"/>
  <c r="P65" i="1" s="1"/>
  <c r="J65" i="1" s="1"/>
  <c r="K65" i="1" s="1"/>
  <c r="Y65" i="1"/>
  <c r="T63" i="1"/>
  <c r="X63" i="1" s="1"/>
  <c r="AA63" i="1"/>
  <c r="AB63" i="1" s="1"/>
  <c r="Y56" i="1"/>
  <c r="O56" i="1"/>
  <c r="M56" i="1" s="1"/>
  <c r="P56" i="1" s="1"/>
  <c r="J56" i="1" s="1"/>
  <c r="K56" i="1" s="1"/>
  <c r="AA74" i="1"/>
  <c r="AB74" i="1" s="1"/>
  <c r="T74" i="1"/>
  <c r="X74" i="1" s="1"/>
  <c r="Z59" i="1"/>
  <c r="Y36" i="1"/>
  <c r="O36" i="1"/>
  <c r="M36" i="1" s="1"/>
  <c r="P36" i="1" s="1"/>
  <c r="J36" i="1" s="1"/>
  <c r="K36" i="1" s="1"/>
  <c r="Y20" i="1"/>
  <c r="O20" i="1"/>
  <c r="M20" i="1" s="1"/>
  <c r="P20" i="1" s="1"/>
  <c r="J20" i="1" s="1"/>
  <c r="K20" i="1" s="1"/>
  <c r="T37" i="1"/>
  <c r="X37" i="1" s="1"/>
  <c r="AA37" i="1"/>
  <c r="T29" i="1"/>
  <c r="X29" i="1" s="1"/>
  <c r="AA29" i="1"/>
  <c r="AB29" i="1" s="1"/>
  <c r="T22" i="1"/>
  <c r="X22" i="1" s="1"/>
  <c r="AA22" i="1"/>
  <c r="AA19" i="1"/>
  <c r="AB19" i="1" s="1"/>
  <c r="T19" i="1"/>
  <c r="X19" i="1" s="1"/>
  <c r="O45" i="1"/>
  <c r="M45" i="1" s="1"/>
  <c r="P45" i="1" s="1"/>
  <c r="J45" i="1" s="1"/>
  <c r="K45" i="1" s="1"/>
  <c r="Y45" i="1"/>
  <c r="O38" i="1"/>
  <c r="M38" i="1" s="1"/>
  <c r="P38" i="1" s="1"/>
  <c r="J38" i="1" s="1"/>
  <c r="K38" i="1" s="1"/>
  <c r="Y38" i="1"/>
  <c r="AA368" i="1"/>
  <c r="AB368" i="1" s="1"/>
  <c r="T368" i="1"/>
  <c r="X368" i="1" s="1"/>
  <c r="Z368" i="1"/>
  <c r="O353" i="1"/>
  <c r="M353" i="1" s="1"/>
  <c r="P353" i="1" s="1"/>
  <c r="J353" i="1" s="1"/>
  <c r="K353" i="1" s="1"/>
  <c r="Y353" i="1"/>
  <c r="R353" i="1"/>
  <c r="S353" i="1" s="1"/>
  <c r="Z369" i="1"/>
  <c r="Y368" i="1"/>
  <c r="O368" i="1"/>
  <c r="M368" i="1" s="1"/>
  <c r="P368" i="1" s="1"/>
  <c r="J368" i="1" s="1"/>
  <c r="K368" i="1" s="1"/>
  <c r="T371" i="1"/>
  <c r="X371" i="1" s="1"/>
  <c r="AA371" i="1"/>
  <c r="AB371" i="1" s="1"/>
  <c r="R360" i="1"/>
  <c r="S360" i="1" s="1"/>
  <c r="J362" i="1"/>
  <c r="K362" i="1" s="1"/>
  <c r="R344" i="1"/>
  <c r="S344" i="1" s="1"/>
  <c r="O336" i="1"/>
  <c r="M336" i="1" s="1"/>
  <c r="P336" i="1" s="1"/>
  <c r="J336" i="1" s="1"/>
  <c r="K336" i="1" s="1"/>
  <c r="Y336" i="1"/>
  <c r="O321" i="1"/>
  <c r="M321" i="1" s="1"/>
  <c r="P321" i="1" s="1"/>
  <c r="J321" i="1" s="1"/>
  <c r="K321" i="1" s="1"/>
  <c r="Y321" i="1"/>
  <c r="Z328" i="1"/>
  <c r="J320" i="1"/>
  <c r="K320" i="1" s="1"/>
  <c r="T331" i="1"/>
  <c r="X331" i="1" s="1"/>
  <c r="AA331" i="1"/>
  <c r="R315" i="1"/>
  <c r="S315" i="1" s="1"/>
  <c r="O304" i="1"/>
  <c r="M304" i="1" s="1"/>
  <c r="P304" i="1" s="1"/>
  <c r="J304" i="1" s="1"/>
  <c r="K304" i="1" s="1"/>
  <c r="Y304" i="1"/>
  <c r="O300" i="1"/>
  <c r="M300" i="1" s="1"/>
  <c r="P300" i="1" s="1"/>
  <c r="J300" i="1" s="1"/>
  <c r="K300" i="1" s="1"/>
  <c r="Y300" i="1"/>
  <c r="J298" i="1"/>
  <c r="K298" i="1" s="1"/>
  <c r="O296" i="1"/>
  <c r="M296" i="1" s="1"/>
  <c r="P296" i="1" s="1"/>
  <c r="J296" i="1" s="1"/>
  <c r="K296" i="1" s="1"/>
  <c r="Y296" i="1"/>
  <c r="O292" i="1"/>
  <c r="M292" i="1" s="1"/>
  <c r="P292" i="1" s="1"/>
  <c r="J292" i="1" s="1"/>
  <c r="K292" i="1" s="1"/>
  <c r="Y292" i="1"/>
  <c r="Z281" i="1"/>
  <c r="T362" i="1"/>
  <c r="X362" i="1" s="1"/>
  <c r="AA362" i="1"/>
  <c r="AB362" i="1" s="1"/>
  <c r="Z331" i="1"/>
  <c r="J314" i="1"/>
  <c r="K314" i="1" s="1"/>
  <c r="R356" i="1"/>
  <c r="S356" i="1" s="1"/>
  <c r="J322" i="1"/>
  <c r="K322" i="1" s="1"/>
  <c r="J301" i="1"/>
  <c r="K301" i="1" s="1"/>
  <c r="AA297" i="1"/>
  <c r="AB297" i="1" s="1"/>
  <c r="T297" i="1"/>
  <c r="X297" i="1" s="1"/>
  <c r="T306" i="1"/>
  <c r="X306" i="1" s="1"/>
  <c r="AA306" i="1"/>
  <c r="AB306" i="1" s="1"/>
  <c r="Y287" i="1"/>
  <c r="O287" i="1"/>
  <c r="M287" i="1" s="1"/>
  <c r="P287" i="1" s="1"/>
  <c r="J287" i="1" s="1"/>
  <c r="K287" i="1" s="1"/>
  <c r="Z282" i="1"/>
  <c r="AA282" i="1"/>
  <c r="AB282" i="1" s="1"/>
  <c r="T282" i="1"/>
  <c r="X282" i="1" s="1"/>
  <c r="Y269" i="1"/>
  <c r="R269" i="1"/>
  <c r="S269" i="1" s="1"/>
  <c r="O269" i="1" s="1"/>
  <c r="M269" i="1" s="1"/>
  <c r="P269" i="1" s="1"/>
  <c r="J269" i="1" s="1"/>
  <c r="K269" i="1" s="1"/>
  <c r="Y253" i="1"/>
  <c r="R253" i="1"/>
  <c r="S253" i="1" s="1"/>
  <c r="R247" i="1"/>
  <c r="S247" i="1" s="1"/>
  <c r="T277" i="1"/>
  <c r="X277" i="1" s="1"/>
  <c r="AA277" i="1"/>
  <c r="AB277" i="1" s="1"/>
  <c r="R266" i="1"/>
  <c r="S266" i="1" s="1"/>
  <c r="T248" i="1"/>
  <c r="X248" i="1" s="1"/>
  <c r="AA248" i="1"/>
  <c r="AB248" i="1" s="1"/>
  <c r="Y308" i="1"/>
  <c r="O308" i="1"/>
  <c r="M308" i="1" s="1"/>
  <c r="P308" i="1" s="1"/>
  <c r="J308" i="1" s="1"/>
  <c r="K308" i="1" s="1"/>
  <c r="Y277" i="1"/>
  <c r="O277" i="1"/>
  <c r="M277" i="1" s="1"/>
  <c r="P277" i="1" s="1"/>
  <c r="J277" i="1" s="1"/>
  <c r="K277" i="1" s="1"/>
  <c r="O275" i="1"/>
  <c r="M275" i="1" s="1"/>
  <c r="P275" i="1" s="1"/>
  <c r="J275" i="1" s="1"/>
  <c r="K275" i="1" s="1"/>
  <c r="O259" i="1"/>
  <c r="M259" i="1" s="1"/>
  <c r="P259" i="1" s="1"/>
  <c r="J259" i="1" s="1"/>
  <c r="K259" i="1" s="1"/>
  <c r="Y242" i="1"/>
  <c r="T322" i="1"/>
  <c r="X322" i="1" s="1"/>
  <c r="AA322" i="1"/>
  <c r="AB322" i="1" s="1"/>
  <c r="Z310" i="1"/>
  <c r="Z275" i="1"/>
  <c r="Z271" i="1"/>
  <c r="Z267" i="1"/>
  <c r="Z263" i="1"/>
  <c r="Z259" i="1"/>
  <c r="Z255" i="1"/>
  <c r="Z251" i="1"/>
  <c r="R239" i="1"/>
  <c r="S239" i="1" s="1"/>
  <c r="R231" i="1"/>
  <c r="S231" i="1" s="1"/>
  <c r="R223" i="1"/>
  <c r="S223" i="1" s="1"/>
  <c r="R324" i="1"/>
  <c r="S324" i="1" s="1"/>
  <c r="AA301" i="1"/>
  <c r="AB301" i="1" s="1"/>
  <c r="T301" i="1"/>
  <c r="X301" i="1" s="1"/>
  <c r="O291" i="1"/>
  <c r="M291" i="1" s="1"/>
  <c r="P291" i="1" s="1"/>
  <c r="J291" i="1" s="1"/>
  <c r="K291" i="1" s="1"/>
  <c r="R279" i="1"/>
  <c r="S279" i="1" s="1"/>
  <c r="R241" i="1"/>
  <c r="S241" i="1" s="1"/>
  <c r="O241" i="1" s="1"/>
  <c r="M241" i="1" s="1"/>
  <c r="P241" i="1" s="1"/>
  <c r="J241" i="1" s="1"/>
  <c r="K241" i="1" s="1"/>
  <c r="Y215" i="1"/>
  <c r="O215" i="1"/>
  <c r="M215" i="1" s="1"/>
  <c r="P215" i="1" s="1"/>
  <c r="J215" i="1" s="1"/>
  <c r="K215" i="1" s="1"/>
  <c r="Y211" i="1"/>
  <c r="O211" i="1"/>
  <c r="M211" i="1" s="1"/>
  <c r="P211" i="1" s="1"/>
  <c r="J211" i="1" s="1"/>
  <c r="K211" i="1" s="1"/>
  <c r="Y207" i="1"/>
  <c r="O207" i="1"/>
  <c r="M207" i="1" s="1"/>
  <c r="P207" i="1" s="1"/>
  <c r="J207" i="1" s="1"/>
  <c r="K207" i="1" s="1"/>
  <c r="Y203" i="1"/>
  <c r="Y199" i="1"/>
  <c r="O199" i="1"/>
  <c r="M199" i="1" s="1"/>
  <c r="P199" i="1" s="1"/>
  <c r="J199" i="1" s="1"/>
  <c r="K199" i="1" s="1"/>
  <c r="Y195" i="1"/>
  <c r="O195" i="1"/>
  <c r="M195" i="1" s="1"/>
  <c r="P195" i="1" s="1"/>
  <c r="J195" i="1" s="1"/>
  <c r="K195" i="1" s="1"/>
  <c r="Y191" i="1"/>
  <c r="O191" i="1"/>
  <c r="M191" i="1" s="1"/>
  <c r="P191" i="1" s="1"/>
  <c r="J191" i="1" s="1"/>
  <c r="K191" i="1" s="1"/>
  <c r="Y187" i="1"/>
  <c r="Y183" i="1"/>
  <c r="O183" i="1"/>
  <c r="M183" i="1" s="1"/>
  <c r="P183" i="1" s="1"/>
  <c r="J183" i="1" s="1"/>
  <c r="K183" i="1" s="1"/>
  <c r="Y179" i="1"/>
  <c r="O179" i="1"/>
  <c r="M179" i="1" s="1"/>
  <c r="P179" i="1" s="1"/>
  <c r="J179" i="1" s="1"/>
  <c r="K179" i="1" s="1"/>
  <c r="Y175" i="1"/>
  <c r="O175" i="1"/>
  <c r="M175" i="1" s="1"/>
  <c r="P175" i="1" s="1"/>
  <c r="J175" i="1" s="1"/>
  <c r="K175" i="1" s="1"/>
  <c r="Y171" i="1"/>
  <c r="Y167" i="1"/>
  <c r="O167" i="1"/>
  <c r="M167" i="1" s="1"/>
  <c r="P167" i="1" s="1"/>
  <c r="J167" i="1" s="1"/>
  <c r="K167" i="1" s="1"/>
  <c r="Y163" i="1"/>
  <c r="O163" i="1"/>
  <c r="M163" i="1" s="1"/>
  <c r="P163" i="1" s="1"/>
  <c r="J163" i="1" s="1"/>
  <c r="K163" i="1" s="1"/>
  <c r="Y159" i="1"/>
  <c r="O159" i="1"/>
  <c r="M159" i="1" s="1"/>
  <c r="P159" i="1" s="1"/>
  <c r="J159" i="1" s="1"/>
  <c r="K159" i="1" s="1"/>
  <c r="R152" i="1"/>
  <c r="S152" i="1" s="1"/>
  <c r="R326" i="1"/>
  <c r="S326" i="1" s="1"/>
  <c r="R208" i="1"/>
  <c r="S208" i="1" s="1"/>
  <c r="R203" i="1"/>
  <c r="S203" i="1" s="1"/>
  <c r="R192" i="1"/>
  <c r="S192" i="1" s="1"/>
  <c r="R187" i="1"/>
  <c r="S187" i="1" s="1"/>
  <c r="R176" i="1"/>
  <c r="S176" i="1" s="1"/>
  <c r="R171" i="1"/>
  <c r="S171" i="1" s="1"/>
  <c r="R160" i="1"/>
  <c r="S160" i="1" s="1"/>
  <c r="R147" i="1"/>
  <c r="S147" i="1" s="1"/>
  <c r="R285" i="1"/>
  <c r="S285" i="1" s="1"/>
  <c r="O283" i="1"/>
  <c r="M283" i="1" s="1"/>
  <c r="P283" i="1" s="1"/>
  <c r="J283" i="1" s="1"/>
  <c r="K283" i="1" s="1"/>
  <c r="AA245" i="1"/>
  <c r="AB245" i="1" s="1"/>
  <c r="T245" i="1"/>
  <c r="X245" i="1" s="1"/>
  <c r="Z245" i="1"/>
  <c r="R237" i="1"/>
  <c r="S237" i="1" s="1"/>
  <c r="O234" i="1"/>
  <c r="M234" i="1" s="1"/>
  <c r="P234" i="1" s="1"/>
  <c r="J234" i="1" s="1"/>
  <c r="K234" i="1" s="1"/>
  <c r="Y234" i="1"/>
  <c r="R226" i="1"/>
  <c r="S226" i="1" s="1"/>
  <c r="T205" i="1"/>
  <c r="X205" i="1" s="1"/>
  <c r="AA205" i="1"/>
  <c r="AB205" i="1" s="1"/>
  <c r="Z193" i="1"/>
  <c r="R186" i="1"/>
  <c r="S186" i="1" s="1"/>
  <c r="T173" i="1"/>
  <c r="X173" i="1" s="1"/>
  <c r="AA173" i="1"/>
  <c r="AB173" i="1" s="1"/>
  <c r="Z161" i="1"/>
  <c r="R154" i="1"/>
  <c r="S154" i="1" s="1"/>
  <c r="T138" i="1"/>
  <c r="X138" i="1" s="1"/>
  <c r="AA138" i="1"/>
  <c r="AB138" i="1" s="1"/>
  <c r="R125" i="1"/>
  <c r="S125" i="1" s="1"/>
  <c r="R121" i="1"/>
  <c r="S121" i="1" s="1"/>
  <c r="R116" i="1"/>
  <c r="S116" i="1" s="1"/>
  <c r="R105" i="1"/>
  <c r="S105" i="1" s="1"/>
  <c r="R100" i="1"/>
  <c r="S100" i="1" s="1"/>
  <c r="R89" i="1"/>
  <c r="S89" i="1" s="1"/>
  <c r="R84" i="1"/>
  <c r="S84" i="1" s="1"/>
  <c r="AB288" i="1"/>
  <c r="R242" i="1"/>
  <c r="S242" i="1" s="1"/>
  <c r="O238" i="1"/>
  <c r="M238" i="1" s="1"/>
  <c r="P238" i="1" s="1"/>
  <c r="J238" i="1" s="1"/>
  <c r="K238" i="1" s="1"/>
  <c r="Y238" i="1"/>
  <c r="R230" i="1"/>
  <c r="S230" i="1" s="1"/>
  <c r="O193" i="1"/>
  <c r="M193" i="1" s="1"/>
  <c r="P193" i="1" s="1"/>
  <c r="J193" i="1" s="1"/>
  <c r="K193" i="1" s="1"/>
  <c r="Y193" i="1"/>
  <c r="O161" i="1"/>
  <c r="M161" i="1" s="1"/>
  <c r="P161" i="1" s="1"/>
  <c r="J161" i="1" s="1"/>
  <c r="K161" i="1" s="1"/>
  <c r="Y161" i="1"/>
  <c r="R222" i="1"/>
  <c r="S222" i="1" s="1"/>
  <c r="R214" i="1"/>
  <c r="S214" i="1" s="1"/>
  <c r="R201" i="1"/>
  <c r="S201" i="1" s="1"/>
  <c r="R182" i="1"/>
  <c r="S182" i="1" s="1"/>
  <c r="R169" i="1"/>
  <c r="S169" i="1" s="1"/>
  <c r="R150" i="1"/>
  <c r="S150" i="1" s="1"/>
  <c r="Z144" i="1"/>
  <c r="O139" i="1"/>
  <c r="M139" i="1" s="1"/>
  <c r="P139" i="1" s="1"/>
  <c r="J139" i="1" s="1"/>
  <c r="K139" i="1" s="1"/>
  <c r="O213" i="1"/>
  <c r="M213" i="1" s="1"/>
  <c r="P213" i="1" s="1"/>
  <c r="J213" i="1" s="1"/>
  <c r="K213" i="1" s="1"/>
  <c r="Y213" i="1"/>
  <c r="O181" i="1"/>
  <c r="M181" i="1" s="1"/>
  <c r="P181" i="1" s="1"/>
  <c r="J181" i="1" s="1"/>
  <c r="K181" i="1" s="1"/>
  <c r="Y181" i="1"/>
  <c r="O149" i="1"/>
  <c r="M149" i="1" s="1"/>
  <c r="P149" i="1" s="1"/>
  <c r="J149" i="1" s="1"/>
  <c r="K149" i="1" s="1"/>
  <c r="Y149" i="1"/>
  <c r="Z128" i="1"/>
  <c r="R98" i="1"/>
  <c r="S98" i="1" s="1"/>
  <c r="R95" i="1"/>
  <c r="S95" i="1" s="1"/>
  <c r="R79" i="1"/>
  <c r="S79" i="1" s="1"/>
  <c r="R69" i="1"/>
  <c r="S69" i="1" s="1"/>
  <c r="R56" i="1"/>
  <c r="S56" i="1" s="1"/>
  <c r="Y39" i="1"/>
  <c r="O39" i="1"/>
  <c r="M39" i="1" s="1"/>
  <c r="P39" i="1" s="1"/>
  <c r="J39" i="1" s="1"/>
  <c r="K39" i="1" s="1"/>
  <c r="Y72" i="1"/>
  <c r="O72" i="1"/>
  <c r="M72" i="1" s="1"/>
  <c r="P72" i="1" s="1"/>
  <c r="J72" i="1" s="1"/>
  <c r="K72" i="1" s="1"/>
  <c r="T61" i="1"/>
  <c r="X61" i="1" s="1"/>
  <c r="AA61" i="1"/>
  <c r="R118" i="1"/>
  <c r="S118" i="1" s="1"/>
  <c r="R115" i="1"/>
  <c r="S115" i="1" s="1"/>
  <c r="O115" i="1" s="1"/>
  <c r="M115" i="1" s="1"/>
  <c r="P115" i="1" s="1"/>
  <c r="J115" i="1" s="1"/>
  <c r="K115" i="1" s="1"/>
  <c r="R73" i="1"/>
  <c r="S73" i="1" s="1"/>
  <c r="R68" i="1"/>
  <c r="S68" i="1" s="1"/>
  <c r="O68" i="1" s="1"/>
  <c r="M68" i="1" s="1"/>
  <c r="P68" i="1" s="1"/>
  <c r="J68" i="1" s="1"/>
  <c r="K68" i="1" s="1"/>
  <c r="O63" i="1"/>
  <c r="M63" i="1" s="1"/>
  <c r="P63" i="1" s="1"/>
  <c r="J63" i="1" s="1"/>
  <c r="K63" i="1" s="1"/>
  <c r="R58" i="1"/>
  <c r="S58" i="1" s="1"/>
  <c r="Y43" i="1"/>
  <c r="O43" i="1"/>
  <c r="M43" i="1" s="1"/>
  <c r="P43" i="1" s="1"/>
  <c r="J43" i="1" s="1"/>
  <c r="K43" i="1" s="1"/>
  <c r="R86" i="1"/>
  <c r="S86" i="1" s="1"/>
  <c r="Y76" i="1"/>
  <c r="O76" i="1"/>
  <c r="M76" i="1" s="1"/>
  <c r="P76" i="1" s="1"/>
  <c r="J76" i="1" s="1"/>
  <c r="K76" i="1" s="1"/>
  <c r="Z61" i="1"/>
  <c r="J49" i="1"/>
  <c r="K49" i="1" s="1"/>
  <c r="O46" i="1"/>
  <c r="M46" i="1" s="1"/>
  <c r="P46" i="1" s="1"/>
  <c r="J46" i="1" s="1"/>
  <c r="K46" i="1" s="1"/>
  <c r="Y32" i="1"/>
  <c r="O32" i="1"/>
  <c r="M32" i="1" s="1"/>
  <c r="P32" i="1" s="1"/>
  <c r="J32" i="1" s="1"/>
  <c r="K32" i="1" s="1"/>
  <c r="O57" i="1"/>
  <c r="M57" i="1" s="1"/>
  <c r="P57" i="1" s="1"/>
  <c r="J57" i="1" s="1"/>
  <c r="K57" i="1" s="1"/>
  <c r="Y57" i="1"/>
  <c r="O53" i="1"/>
  <c r="M53" i="1" s="1"/>
  <c r="P53" i="1" s="1"/>
  <c r="J53" i="1" s="1"/>
  <c r="K53" i="1" s="1"/>
  <c r="Y53" i="1"/>
  <c r="T49" i="1"/>
  <c r="X49" i="1" s="1"/>
  <c r="AA49" i="1"/>
  <c r="Z49" i="1"/>
  <c r="Y37" i="1"/>
  <c r="O37" i="1"/>
  <c r="M37" i="1" s="1"/>
  <c r="P37" i="1" s="1"/>
  <c r="J37" i="1" s="1"/>
  <c r="K37" i="1" s="1"/>
  <c r="Z30" i="1"/>
  <c r="AA27" i="1"/>
  <c r="AB27" i="1" s="1"/>
  <c r="T27" i="1"/>
  <c r="X27" i="1" s="1"/>
  <c r="T21" i="1"/>
  <c r="X21" i="1" s="1"/>
  <c r="AA21" i="1"/>
  <c r="AB21" i="1" s="1"/>
  <c r="Z26" i="1"/>
  <c r="Z22" i="1"/>
  <c r="AA222" i="1" l="1"/>
  <c r="T222" i="1"/>
  <c r="X222" i="1" s="1"/>
  <c r="Z222" i="1"/>
  <c r="T105" i="1"/>
  <c r="X105" i="1" s="1"/>
  <c r="AA105" i="1"/>
  <c r="O105" i="1"/>
  <c r="M105" i="1" s="1"/>
  <c r="P105" i="1" s="1"/>
  <c r="J105" i="1" s="1"/>
  <c r="K105" i="1" s="1"/>
  <c r="Z105" i="1"/>
  <c r="AA52" i="1"/>
  <c r="AB52" i="1" s="1"/>
  <c r="Z52" i="1"/>
  <c r="T52" i="1"/>
  <c r="X52" i="1" s="1"/>
  <c r="O52" i="1"/>
  <c r="M52" i="1" s="1"/>
  <c r="P52" i="1" s="1"/>
  <c r="J52" i="1" s="1"/>
  <c r="K52" i="1" s="1"/>
  <c r="T118" i="1"/>
  <c r="X118" i="1" s="1"/>
  <c r="AA118" i="1"/>
  <c r="Z118" i="1"/>
  <c r="T98" i="1"/>
  <c r="X98" i="1" s="1"/>
  <c r="AA98" i="1"/>
  <c r="AB98" i="1" s="1"/>
  <c r="Z98" i="1"/>
  <c r="AA230" i="1"/>
  <c r="T230" i="1"/>
  <c r="X230" i="1" s="1"/>
  <c r="Z230" i="1"/>
  <c r="T237" i="1"/>
  <c r="X237" i="1" s="1"/>
  <c r="AA237" i="1"/>
  <c r="Z237" i="1"/>
  <c r="T253" i="1"/>
  <c r="X253" i="1" s="1"/>
  <c r="AA253" i="1"/>
  <c r="Z253" i="1"/>
  <c r="T360" i="1"/>
  <c r="X360" i="1" s="1"/>
  <c r="AA360" i="1"/>
  <c r="AB360" i="1" s="1"/>
  <c r="Z360" i="1"/>
  <c r="AB49" i="1"/>
  <c r="T201" i="1"/>
  <c r="X201" i="1" s="1"/>
  <c r="AA201" i="1"/>
  <c r="AB201" i="1" s="1"/>
  <c r="Z201" i="1"/>
  <c r="T315" i="1"/>
  <c r="X315" i="1" s="1"/>
  <c r="AA315" i="1"/>
  <c r="AB315" i="1" s="1"/>
  <c r="O315" i="1"/>
  <c r="M315" i="1" s="1"/>
  <c r="P315" i="1" s="1"/>
  <c r="J315" i="1" s="1"/>
  <c r="K315" i="1" s="1"/>
  <c r="Z315" i="1"/>
  <c r="AA48" i="1"/>
  <c r="Z48" i="1"/>
  <c r="T48" i="1"/>
  <c r="X48" i="1" s="1"/>
  <c r="AB267" i="1"/>
  <c r="AA262" i="1"/>
  <c r="T262" i="1"/>
  <c r="X262" i="1" s="1"/>
  <c r="Z262" i="1"/>
  <c r="AA51" i="1"/>
  <c r="T51" i="1"/>
  <c r="X51" i="1" s="1"/>
  <c r="Z51" i="1"/>
  <c r="T168" i="1"/>
  <c r="X168" i="1" s="1"/>
  <c r="AA168" i="1"/>
  <c r="Z168" i="1"/>
  <c r="O168" i="1"/>
  <c r="M168" i="1" s="1"/>
  <c r="P168" i="1" s="1"/>
  <c r="J168" i="1" s="1"/>
  <c r="K168" i="1" s="1"/>
  <c r="T261" i="1"/>
  <c r="X261" i="1" s="1"/>
  <c r="AA261" i="1"/>
  <c r="Z261" i="1"/>
  <c r="AA289" i="1"/>
  <c r="AB289" i="1" s="1"/>
  <c r="T289" i="1"/>
  <c r="X289" i="1" s="1"/>
  <c r="Z289" i="1"/>
  <c r="T339" i="1"/>
  <c r="X339" i="1" s="1"/>
  <c r="AA339" i="1"/>
  <c r="AB339" i="1" s="1"/>
  <c r="O339" i="1"/>
  <c r="M339" i="1" s="1"/>
  <c r="P339" i="1" s="1"/>
  <c r="J339" i="1" s="1"/>
  <c r="K339" i="1" s="1"/>
  <c r="Z339" i="1"/>
  <c r="T134" i="1"/>
  <c r="X134" i="1" s="1"/>
  <c r="AA134" i="1"/>
  <c r="Z134" i="1"/>
  <c r="O134" i="1"/>
  <c r="M134" i="1" s="1"/>
  <c r="P134" i="1" s="1"/>
  <c r="J134" i="1" s="1"/>
  <c r="K134" i="1" s="1"/>
  <c r="AB251" i="1"/>
  <c r="AA311" i="1"/>
  <c r="AB311" i="1" s="1"/>
  <c r="T311" i="1"/>
  <c r="X311" i="1" s="1"/>
  <c r="Z311" i="1"/>
  <c r="AA337" i="1"/>
  <c r="T337" i="1"/>
  <c r="X337" i="1" s="1"/>
  <c r="Z337" i="1"/>
  <c r="T77" i="1"/>
  <c r="X77" i="1" s="1"/>
  <c r="AA77" i="1"/>
  <c r="Z77" i="1"/>
  <c r="AB129" i="1"/>
  <c r="AA151" i="1"/>
  <c r="T151" i="1"/>
  <c r="X151" i="1" s="1"/>
  <c r="Z151" i="1"/>
  <c r="AA278" i="1"/>
  <c r="AB278" i="1" s="1"/>
  <c r="T278" i="1"/>
  <c r="X278" i="1" s="1"/>
  <c r="Z278" i="1"/>
  <c r="O278" i="1"/>
  <c r="M278" i="1" s="1"/>
  <c r="P278" i="1" s="1"/>
  <c r="J278" i="1" s="1"/>
  <c r="K278" i="1" s="1"/>
  <c r="AA367" i="1"/>
  <c r="AB367" i="1" s="1"/>
  <c r="T367" i="1"/>
  <c r="X367" i="1" s="1"/>
  <c r="O367" i="1"/>
  <c r="M367" i="1" s="1"/>
  <c r="P367" i="1" s="1"/>
  <c r="J367" i="1" s="1"/>
  <c r="K367" i="1" s="1"/>
  <c r="Z367" i="1"/>
  <c r="AB26" i="1"/>
  <c r="O77" i="1"/>
  <c r="M77" i="1" s="1"/>
  <c r="P77" i="1" s="1"/>
  <c r="J77" i="1" s="1"/>
  <c r="K77" i="1" s="1"/>
  <c r="AB59" i="1"/>
  <c r="AB128" i="1"/>
  <c r="AB209" i="1"/>
  <c r="AB137" i="1"/>
  <c r="T156" i="1"/>
  <c r="X156" i="1" s="1"/>
  <c r="AA156" i="1"/>
  <c r="AB156" i="1" s="1"/>
  <c r="O156" i="1"/>
  <c r="M156" i="1" s="1"/>
  <c r="P156" i="1" s="1"/>
  <c r="J156" i="1" s="1"/>
  <c r="K156" i="1" s="1"/>
  <c r="Z156" i="1"/>
  <c r="T216" i="1"/>
  <c r="X216" i="1" s="1"/>
  <c r="AA216" i="1"/>
  <c r="AB216" i="1" s="1"/>
  <c r="O216" i="1"/>
  <c r="M216" i="1" s="1"/>
  <c r="P216" i="1" s="1"/>
  <c r="J216" i="1" s="1"/>
  <c r="K216" i="1" s="1"/>
  <c r="Z216" i="1"/>
  <c r="T303" i="1"/>
  <c r="X303" i="1" s="1"/>
  <c r="AA303" i="1"/>
  <c r="Z303" i="1"/>
  <c r="AB312" i="1"/>
  <c r="T302" i="1"/>
  <c r="X302" i="1" s="1"/>
  <c r="AA302" i="1"/>
  <c r="Z302" i="1"/>
  <c r="O302" i="1"/>
  <c r="M302" i="1" s="1"/>
  <c r="P302" i="1" s="1"/>
  <c r="J302" i="1" s="1"/>
  <c r="K302" i="1" s="1"/>
  <c r="T319" i="1"/>
  <c r="X319" i="1" s="1"/>
  <c r="AA319" i="1"/>
  <c r="Z319" i="1"/>
  <c r="AB38" i="1"/>
  <c r="AB107" i="1"/>
  <c r="AB198" i="1"/>
  <c r="AB106" i="1"/>
  <c r="AB87" i="1"/>
  <c r="AB206" i="1"/>
  <c r="AB189" i="1"/>
  <c r="AB57" i="1"/>
  <c r="AB166" i="1"/>
  <c r="T169" i="1"/>
  <c r="X169" i="1" s="1"/>
  <c r="AA169" i="1"/>
  <c r="Z169" i="1"/>
  <c r="T242" i="1"/>
  <c r="X242" i="1" s="1"/>
  <c r="AA242" i="1"/>
  <c r="Z242" i="1"/>
  <c r="T121" i="1"/>
  <c r="X121" i="1" s="1"/>
  <c r="AA121" i="1"/>
  <c r="AB121" i="1" s="1"/>
  <c r="Z121" i="1"/>
  <c r="O121" i="1"/>
  <c r="M121" i="1" s="1"/>
  <c r="P121" i="1" s="1"/>
  <c r="J121" i="1" s="1"/>
  <c r="K121" i="1" s="1"/>
  <c r="AA147" i="1"/>
  <c r="AB147" i="1" s="1"/>
  <c r="T147" i="1"/>
  <c r="X147" i="1" s="1"/>
  <c r="Z147" i="1"/>
  <c r="AA171" i="1"/>
  <c r="AB171" i="1" s="1"/>
  <c r="T171" i="1"/>
  <c r="X171" i="1" s="1"/>
  <c r="Z171" i="1"/>
  <c r="AA203" i="1"/>
  <c r="T203" i="1"/>
  <c r="X203" i="1" s="1"/>
  <c r="Z203" i="1"/>
  <c r="T152" i="1"/>
  <c r="X152" i="1" s="1"/>
  <c r="AA152" i="1"/>
  <c r="Z152" i="1"/>
  <c r="O152" i="1"/>
  <c r="M152" i="1" s="1"/>
  <c r="P152" i="1" s="1"/>
  <c r="J152" i="1" s="1"/>
  <c r="K152" i="1" s="1"/>
  <c r="O171" i="1"/>
  <c r="M171" i="1" s="1"/>
  <c r="P171" i="1" s="1"/>
  <c r="J171" i="1" s="1"/>
  <c r="K171" i="1" s="1"/>
  <c r="O203" i="1"/>
  <c r="M203" i="1" s="1"/>
  <c r="P203" i="1" s="1"/>
  <c r="J203" i="1" s="1"/>
  <c r="K203" i="1" s="1"/>
  <c r="T241" i="1"/>
  <c r="X241" i="1" s="1"/>
  <c r="AA241" i="1"/>
  <c r="AB241" i="1" s="1"/>
  <c r="Z241" i="1"/>
  <c r="AA266" i="1"/>
  <c r="T266" i="1"/>
  <c r="X266" i="1" s="1"/>
  <c r="Z266" i="1"/>
  <c r="T269" i="1"/>
  <c r="X269" i="1" s="1"/>
  <c r="AA269" i="1"/>
  <c r="Z269" i="1"/>
  <c r="T85" i="1"/>
  <c r="X85" i="1" s="1"/>
  <c r="AA85" i="1"/>
  <c r="O85" i="1"/>
  <c r="M85" i="1" s="1"/>
  <c r="P85" i="1" s="1"/>
  <c r="J85" i="1" s="1"/>
  <c r="K85" i="1" s="1"/>
  <c r="Z85" i="1"/>
  <c r="T316" i="1"/>
  <c r="X316" i="1" s="1"/>
  <c r="AA316" i="1"/>
  <c r="AB316" i="1" s="1"/>
  <c r="Z316" i="1"/>
  <c r="AA35" i="1"/>
  <c r="AB35" i="1" s="1"/>
  <c r="T35" i="1"/>
  <c r="X35" i="1" s="1"/>
  <c r="Z35" i="1"/>
  <c r="AA99" i="1"/>
  <c r="T99" i="1"/>
  <c r="X99" i="1" s="1"/>
  <c r="Z99" i="1"/>
  <c r="AA123" i="1"/>
  <c r="T123" i="1"/>
  <c r="X123" i="1" s="1"/>
  <c r="Z123" i="1"/>
  <c r="T68" i="1"/>
  <c r="X68" i="1" s="1"/>
  <c r="AA68" i="1"/>
  <c r="AB68" i="1" s="1"/>
  <c r="Z68" i="1"/>
  <c r="AA56" i="1"/>
  <c r="AB56" i="1" s="1"/>
  <c r="T56" i="1"/>
  <c r="X56" i="1" s="1"/>
  <c r="Z56" i="1"/>
  <c r="AA182" i="1"/>
  <c r="T182" i="1"/>
  <c r="X182" i="1" s="1"/>
  <c r="Z182" i="1"/>
  <c r="T160" i="1"/>
  <c r="X160" i="1" s="1"/>
  <c r="AA160" i="1"/>
  <c r="O160" i="1"/>
  <c r="M160" i="1" s="1"/>
  <c r="P160" i="1" s="1"/>
  <c r="J160" i="1" s="1"/>
  <c r="K160" i="1" s="1"/>
  <c r="Z160" i="1"/>
  <c r="T176" i="1"/>
  <c r="X176" i="1" s="1"/>
  <c r="AA176" i="1"/>
  <c r="O176" i="1"/>
  <c r="M176" i="1" s="1"/>
  <c r="P176" i="1" s="1"/>
  <c r="J176" i="1" s="1"/>
  <c r="K176" i="1" s="1"/>
  <c r="Z176" i="1"/>
  <c r="T192" i="1"/>
  <c r="X192" i="1" s="1"/>
  <c r="AA192" i="1"/>
  <c r="Z192" i="1"/>
  <c r="O192" i="1"/>
  <c r="M192" i="1" s="1"/>
  <c r="P192" i="1" s="1"/>
  <c r="J192" i="1" s="1"/>
  <c r="K192" i="1" s="1"/>
  <c r="T208" i="1"/>
  <c r="X208" i="1" s="1"/>
  <c r="AA208" i="1"/>
  <c r="Z208" i="1"/>
  <c r="O208" i="1"/>
  <c r="M208" i="1" s="1"/>
  <c r="P208" i="1" s="1"/>
  <c r="J208" i="1" s="1"/>
  <c r="K208" i="1" s="1"/>
  <c r="T279" i="1"/>
  <c r="X279" i="1" s="1"/>
  <c r="AA279" i="1"/>
  <c r="Z279" i="1"/>
  <c r="T324" i="1"/>
  <c r="X324" i="1" s="1"/>
  <c r="AA324" i="1"/>
  <c r="AB324" i="1" s="1"/>
  <c r="Z324" i="1"/>
  <c r="T231" i="1"/>
  <c r="X231" i="1" s="1"/>
  <c r="AA231" i="1"/>
  <c r="AB231" i="1" s="1"/>
  <c r="Z231" i="1"/>
  <c r="O231" i="1"/>
  <c r="M231" i="1" s="1"/>
  <c r="P231" i="1" s="1"/>
  <c r="J231" i="1" s="1"/>
  <c r="K231" i="1" s="1"/>
  <c r="AB61" i="1"/>
  <c r="T69" i="1"/>
  <c r="X69" i="1" s="1"/>
  <c r="AA69" i="1"/>
  <c r="AB69" i="1" s="1"/>
  <c r="Z69" i="1"/>
  <c r="T125" i="1"/>
  <c r="X125" i="1" s="1"/>
  <c r="AA125" i="1"/>
  <c r="AB125" i="1" s="1"/>
  <c r="Z125" i="1"/>
  <c r="O125" i="1"/>
  <c r="M125" i="1" s="1"/>
  <c r="P125" i="1" s="1"/>
  <c r="J125" i="1" s="1"/>
  <c r="K125" i="1" s="1"/>
  <c r="AA154" i="1"/>
  <c r="AB154" i="1" s="1"/>
  <c r="T154" i="1"/>
  <c r="X154" i="1" s="1"/>
  <c r="Z154" i="1"/>
  <c r="AA186" i="1"/>
  <c r="T186" i="1"/>
  <c r="X186" i="1" s="1"/>
  <c r="Z186" i="1"/>
  <c r="AA226" i="1"/>
  <c r="T226" i="1"/>
  <c r="X226" i="1" s="1"/>
  <c r="Z226" i="1"/>
  <c r="T285" i="1"/>
  <c r="X285" i="1" s="1"/>
  <c r="AA285" i="1"/>
  <c r="AB285" i="1" s="1"/>
  <c r="Z285" i="1"/>
  <c r="T356" i="1"/>
  <c r="X356" i="1" s="1"/>
  <c r="AA356" i="1"/>
  <c r="AB356" i="1" s="1"/>
  <c r="Z356" i="1"/>
  <c r="T130" i="1"/>
  <c r="X130" i="1" s="1"/>
  <c r="AA130" i="1"/>
  <c r="Z130" i="1"/>
  <c r="O316" i="1"/>
  <c r="M316" i="1" s="1"/>
  <c r="P316" i="1" s="1"/>
  <c r="J316" i="1" s="1"/>
  <c r="K316" i="1" s="1"/>
  <c r="O226" i="1"/>
  <c r="M226" i="1" s="1"/>
  <c r="P226" i="1" s="1"/>
  <c r="J226" i="1" s="1"/>
  <c r="K226" i="1" s="1"/>
  <c r="AA17" i="1"/>
  <c r="AB17" i="1" s="1"/>
  <c r="T17" i="1"/>
  <c r="X17" i="1" s="1"/>
  <c r="Z17" i="1"/>
  <c r="T18" i="1"/>
  <c r="X18" i="1" s="1"/>
  <c r="AA18" i="1"/>
  <c r="Z18" i="1"/>
  <c r="AA60" i="1"/>
  <c r="T60" i="1"/>
  <c r="X60" i="1" s="1"/>
  <c r="Z60" i="1"/>
  <c r="T184" i="1"/>
  <c r="X184" i="1" s="1"/>
  <c r="AA184" i="1"/>
  <c r="O184" i="1"/>
  <c r="M184" i="1" s="1"/>
  <c r="P184" i="1" s="1"/>
  <c r="J184" i="1" s="1"/>
  <c r="K184" i="1" s="1"/>
  <c r="Z184" i="1"/>
  <c r="T200" i="1"/>
  <c r="X200" i="1" s="1"/>
  <c r="AA200" i="1"/>
  <c r="AB200" i="1" s="1"/>
  <c r="Z200" i="1"/>
  <c r="O200" i="1"/>
  <c r="M200" i="1" s="1"/>
  <c r="P200" i="1" s="1"/>
  <c r="J200" i="1" s="1"/>
  <c r="K200" i="1" s="1"/>
  <c r="AA246" i="1"/>
  <c r="AB246" i="1" s="1"/>
  <c r="T246" i="1"/>
  <c r="X246" i="1" s="1"/>
  <c r="Z246" i="1"/>
  <c r="O222" i="1"/>
  <c r="M222" i="1" s="1"/>
  <c r="P222" i="1" s="1"/>
  <c r="J222" i="1" s="1"/>
  <c r="K222" i="1" s="1"/>
  <c r="T244" i="1"/>
  <c r="X244" i="1" s="1"/>
  <c r="AA244" i="1"/>
  <c r="AB244" i="1" s="1"/>
  <c r="Z244" i="1"/>
  <c r="AB296" i="1"/>
  <c r="T307" i="1"/>
  <c r="X307" i="1" s="1"/>
  <c r="AA307" i="1"/>
  <c r="O307" i="1"/>
  <c r="M307" i="1" s="1"/>
  <c r="P307" i="1" s="1"/>
  <c r="J307" i="1" s="1"/>
  <c r="K307" i="1" s="1"/>
  <c r="Z307" i="1"/>
  <c r="T354" i="1"/>
  <c r="X354" i="1" s="1"/>
  <c r="AA354" i="1"/>
  <c r="AB354" i="1" s="1"/>
  <c r="Z354" i="1"/>
  <c r="AB336" i="1"/>
  <c r="O60" i="1"/>
  <c r="M60" i="1" s="1"/>
  <c r="P60" i="1" s="1"/>
  <c r="J60" i="1" s="1"/>
  <c r="K60" i="1" s="1"/>
  <c r="O51" i="1"/>
  <c r="M51" i="1" s="1"/>
  <c r="P51" i="1" s="1"/>
  <c r="J51" i="1" s="1"/>
  <c r="K51" i="1" s="1"/>
  <c r="AA40" i="1"/>
  <c r="Z40" i="1"/>
  <c r="T40" i="1"/>
  <c r="X40" i="1" s="1"/>
  <c r="AB161" i="1"/>
  <c r="T225" i="1"/>
  <c r="X225" i="1" s="1"/>
  <c r="AA225" i="1"/>
  <c r="Z225" i="1"/>
  <c r="O225" i="1"/>
  <c r="M225" i="1" s="1"/>
  <c r="P225" i="1" s="1"/>
  <c r="J225" i="1" s="1"/>
  <c r="K225" i="1" s="1"/>
  <c r="T228" i="1"/>
  <c r="X228" i="1" s="1"/>
  <c r="AA228" i="1"/>
  <c r="AB228" i="1" s="1"/>
  <c r="O228" i="1"/>
  <c r="M228" i="1" s="1"/>
  <c r="P228" i="1" s="1"/>
  <c r="J228" i="1" s="1"/>
  <c r="K228" i="1" s="1"/>
  <c r="Z228" i="1"/>
  <c r="AA284" i="1"/>
  <c r="T284" i="1"/>
  <c r="X284" i="1" s="1"/>
  <c r="Z284" i="1"/>
  <c r="T338" i="1"/>
  <c r="X338" i="1" s="1"/>
  <c r="AA338" i="1"/>
  <c r="Z338" i="1"/>
  <c r="T86" i="1"/>
  <c r="X86" i="1" s="1"/>
  <c r="AA86" i="1"/>
  <c r="AB86" i="1" s="1"/>
  <c r="Z86" i="1"/>
  <c r="AA58" i="1"/>
  <c r="Z58" i="1"/>
  <c r="T58" i="1"/>
  <c r="X58" i="1" s="1"/>
  <c r="O58" i="1"/>
  <c r="M58" i="1" s="1"/>
  <c r="P58" i="1" s="1"/>
  <c r="J58" i="1" s="1"/>
  <c r="K58" i="1" s="1"/>
  <c r="T73" i="1"/>
  <c r="X73" i="1" s="1"/>
  <c r="AA73" i="1"/>
  <c r="AB73" i="1" s="1"/>
  <c r="Z73" i="1"/>
  <c r="AA79" i="1"/>
  <c r="T79" i="1"/>
  <c r="X79" i="1" s="1"/>
  <c r="Z79" i="1"/>
  <c r="AA150" i="1"/>
  <c r="T150" i="1"/>
  <c r="X150" i="1" s="1"/>
  <c r="Z150" i="1"/>
  <c r="AA214" i="1"/>
  <c r="AB214" i="1" s="1"/>
  <c r="T214" i="1"/>
  <c r="X214" i="1" s="1"/>
  <c r="Z214" i="1"/>
  <c r="T84" i="1"/>
  <c r="X84" i="1" s="1"/>
  <c r="AA84" i="1"/>
  <c r="AB84" i="1" s="1"/>
  <c r="Z84" i="1"/>
  <c r="O84" i="1"/>
  <c r="M84" i="1" s="1"/>
  <c r="P84" i="1" s="1"/>
  <c r="J84" i="1" s="1"/>
  <c r="K84" i="1" s="1"/>
  <c r="AA100" i="1"/>
  <c r="AB100" i="1" s="1"/>
  <c r="T100" i="1"/>
  <c r="X100" i="1" s="1"/>
  <c r="Z100" i="1"/>
  <c r="O100" i="1"/>
  <c r="M100" i="1" s="1"/>
  <c r="P100" i="1" s="1"/>
  <c r="J100" i="1" s="1"/>
  <c r="K100" i="1" s="1"/>
  <c r="AA116" i="1"/>
  <c r="AB116" i="1" s="1"/>
  <c r="T116" i="1"/>
  <c r="X116" i="1" s="1"/>
  <c r="Z116" i="1"/>
  <c r="O116" i="1"/>
  <c r="M116" i="1" s="1"/>
  <c r="P116" i="1" s="1"/>
  <c r="J116" i="1" s="1"/>
  <c r="K116" i="1" s="1"/>
  <c r="AA326" i="1"/>
  <c r="AB326" i="1" s="1"/>
  <c r="T326" i="1"/>
  <c r="X326" i="1" s="1"/>
  <c r="Z326" i="1"/>
  <c r="T223" i="1"/>
  <c r="X223" i="1" s="1"/>
  <c r="AA223" i="1"/>
  <c r="Z223" i="1"/>
  <c r="T239" i="1"/>
  <c r="X239" i="1" s="1"/>
  <c r="AA239" i="1"/>
  <c r="O239" i="1"/>
  <c r="M239" i="1" s="1"/>
  <c r="P239" i="1" s="1"/>
  <c r="J239" i="1" s="1"/>
  <c r="K239" i="1" s="1"/>
  <c r="Z239" i="1"/>
  <c r="O242" i="1"/>
  <c r="M242" i="1" s="1"/>
  <c r="P242" i="1" s="1"/>
  <c r="J242" i="1" s="1"/>
  <c r="K242" i="1" s="1"/>
  <c r="AA247" i="1"/>
  <c r="T247" i="1"/>
  <c r="X247" i="1" s="1"/>
  <c r="Z247" i="1"/>
  <c r="O253" i="1"/>
  <c r="M253" i="1" s="1"/>
  <c r="P253" i="1" s="1"/>
  <c r="J253" i="1" s="1"/>
  <c r="K253" i="1" s="1"/>
  <c r="AB331" i="1"/>
  <c r="T344" i="1"/>
  <c r="X344" i="1" s="1"/>
  <c r="AA344" i="1"/>
  <c r="AB344" i="1" s="1"/>
  <c r="Z344" i="1"/>
  <c r="AA353" i="1"/>
  <c r="T353" i="1"/>
  <c r="X353" i="1" s="1"/>
  <c r="Z353" i="1"/>
  <c r="AB22" i="1"/>
  <c r="AB37" i="1"/>
  <c r="AA190" i="1"/>
  <c r="AB190" i="1" s="1"/>
  <c r="T190" i="1"/>
  <c r="X190" i="1" s="1"/>
  <c r="Z190" i="1"/>
  <c r="AA96" i="1"/>
  <c r="T96" i="1"/>
  <c r="X96" i="1" s="1"/>
  <c r="Z96" i="1"/>
  <c r="O96" i="1"/>
  <c r="M96" i="1" s="1"/>
  <c r="P96" i="1" s="1"/>
  <c r="J96" i="1" s="1"/>
  <c r="K96" i="1" s="1"/>
  <c r="AB149" i="1"/>
  <c r="O154" i="1"/>
  <c r="M154" i="1" s="1"/>
  <c r="P154" i="1" s="1"/>
  <c r="J154" i="1" s="1"/>
  <c r="K154" i="1" s="1"/>
  <c r="AA183" i="1"/>
  <c r="AB183" i="1" s="1"/>
  <c r="T183" i="1"/>
  <c r="X183" i="1" s="1"/>
  <c r="Z183" i="1"/>
  <c r="AB233" i="1"/>
  <c r="T224" i="1"/>
  <c r="X224" i="1" s="1"/>
  <c r="AA224" i="1"/>
  <c r="AB224" i="1" s="1"/>
  <c r="Z224" i="1"/>
  <c r="O224" i="1"/>
  <c r="M224" i="1" s="1"/>
  <c r="P224" i="1" s="1"/>
  <c r="J224" i="1" s="1"/>
  <c r="K224" i="1" s="1"/>
  <c r="T299" i="1"/>
  <c r="X299" i="1" s="1"/>
  <c r="AA299" i="1"/>
  <c r="AB299" i="1" s="1"/>
  <c r="Z299" i="1"/>
  <c r="O17" i="1"/>
  <c r="M17" i="1" s="1"/>
  <c r="P17" i="1" s="1"/>
  <c r="J17" i="1" s="1"/>
  <c r="K17" i="1" s="1"/>
  <c r="AB33" i="1"/>
  <c r="T28" i="1"/>
  <c r="X28" i="1" s="1"/>
  <c r="AA28" i="1"/>
  <c r="Z28" i="1"/>
  <c r="T24" i="1"/>
  <c r="X24" i="1" s="1"/>
  <c r="AA24" i="1"/>
  <c r="AB24" i="1" s="1"/>
  <c r="Z24" i="1"/>
  <c r="AA83" i="1"/>
  <c r="AB83" i="1" s="1"/>
  <c r="T83" i="1"/>
  <c r="X83" i="1" s="1"/>
  <c r="Z83" i="1"/>
  <c r="AA54" i="1"/>
  <c r="Z54" i="1"/>
  <c r="T54" i="1"/>
  <c r="X54" i="1" s="1"/>
  <c r="O54" i="1"/>
  <c r="M54" i="1" s="1"/>
  <c r="P54" i="1" s="1"/>
  <c r="J54" i="1" s="1"/>
  <c r="K54" i="1" s="1"/>
  <c r="T114" i="1"/>
  <c r="X114" i="1" s="1"/>
  <c r="AA114" i="1"/>
  <c r="Z114" i="1"/>
  <c r="T153" i="1"/>
  <c r="X153" i="1" s="1"/>
  <c r="AA153" i="1"/>
  <c r="Z153" i="1"/>
  <c r="T133" i="1"/>
  <c r="X133" i="1" s="1"/>
  <c r="AA133" i="1"/>
  <c r="AB133" i="1" s="1"/>
  <c r="Z133" i="1"/>
  <c r="AA249" i="1"/>
  <c r="AB249" i="1" s="1"/>
  <c r="T249" i="1"/>
  <c r="X249" i="1" s="1"/>
  <c r="Z249" i="1"/>
  <c r="T332" i="1"/>
  <c r="X332" i="1" s="1"/>
  <c r="AA332" i="1"/>
  <c r="Z332" i="1"/>
  <c r="T219" i="1"/>
  <c r="X219" i="1" s="1"/>
  <c r="AA219" i="1"/>
  <c r="Z219" i="1"/>
  <c r="T235" i="1"/>
  <c r="X235" i="1" s="1"/>
  <c r="AA235" i="1"/>
  <c r="O235" i="1"/>
  <c r="M235" i="1" s="1"/>
  <c r="P235" i="1" s="1"/>
  <c r="J235" i="1" s="1"/>
  <c r="K235" i="1" s="1"/>
  <c r="Z235" i="1"/>
  <c r="AB274" i="1"/>
  <c r="T294" i="1"/>
  <c r="X294" i="1" s="1"/>
  <c r="AA294" i="1"/>
  <c r="Z294" i="1"/>
  <c r="O294" i="1"/>
  <c r="M294" i="1" s="1"/>
  <c r="P294" i="1" s="1"/>
  <c r="J294" i="1" s="1"/>
  <c r="K294" i="1" s="1"/>
  <c r="AA286" i="1"/>
  <c r="T286" i="1"/>
  <c r="X286" i="1" s="1"/>
  <c r="O286" i="1"/>
  <c r="M286" i="1" s="1"/>
  <c r="P286" i="1" s="1"/>
  <c r="J286" i="1" s="1"/>
  <c r="K286" i="1" s="1"/>
  <c r="Z286" i="1"/>
  <c r="T323" i="1"/>
  <c r="X323" i="1" s="1"/>
  <c r="AA323" i="1"/>
  <c r="O323" i="1"/>
  <c r="M323" i="1" s="1"/>
  <c r="P323" i="1" s="1"/>
  <c r="J323" i="1" s="1"/>
  <c r="K323" i="1" s="1"/>
  <c r="Z323" i="1"/>
  <c r="T327" i="1"/>
  <c r="X327" i="1" s="1"/>
  <c r="AA327" i="1"/>
  <c r="Z327" i="1"/>
  <c r="AA378" i="1"/>
  <c r="AB378" i="1" s="1"/>
  <c r="T378" i="1"/>
  <c r="X378" i="1" s="1"/>
  <c r="Z378" i="1"/>
  <c r="O378" i="1"/>
  <c r="M378" i="1" s="1"/>
  <c r="P378" i="1" s="1"/>
  <c r="J378" i="1" s="1"/>
  <c r="K378" i="1" s="1"/>
  <c r="AA359" i="1"/>
  <c r="AB359" i="1" s="1"/>
  <c r="O359" i="1"/>
  <c r="M359" i="1" s="1"/>
  <c r="P359" i="1" s="1"/>
  <c r="J359" i="1" s="1"/>
  <c r="K359" i="1" s="1"/>
  <c r="Z359" i="1"/>
  <c r="T359" i="1"/>
  <c r="X359" i="1" s="1"/>
  <c r="AA375" i="1"/>
  <c r="AB375" i="1" s="1"/>
  <c r="T375" i="1"/>
  <c r="X375" i="1" s="1"/>
  <c r="Z375" i="1"/>
  <c r="T101" i="1"/>
  <c r="X101" i="1" s="1"/>
  <c r="AA101" i="1"/>
  <c r="AB101" i="1" s="1"/>
  <c r="Z101" i="1"/>
  <c r="O101" i="1"/>
  <c r="M101" i="1" s="1"/>
  <c r="P101" i="1" s="1"/>
  <c r="J101" i="1" s="1"/>
  <c r="K101" i="1" s="1"/>
  <c r="T188" i="1"/>
  <c r="X188" i="1" s="1"/>
  <c r="AA188" i="1"/>
  <c r="AB188" i="1" s="1"/>
  <c r="O188" i="1"/>
  <c r="M188" i="1" s="1"/>
  <c r="P188" i="1" s="1"/>
  <c r="J188" i="1" s="1"/>
  <c r="K188" i="1" s="1"/>
  <c r="Z188" i="1"/>
  <c r="T232" i="1"/>
  <c r="X232" i="1" s="1"/>
  <c r="AA232" i="1"/>
  <c r="AB232" i="1" s="1"/>
  <c r="Z232" i="1"/>
  <c r="O232" i="1"/>
  <c r="M232" i="1" s="1"/>
  <c r="P232" i="1" s="1"/>
  <c r="J232" i="1" s="1"/>
  <c r="K232" i="1" s="1"/>
  <c r="T265" i="1"/>
  <c r="X265" i="1" s="1"/>
  <c r="AA265" i="1"/>
  <c r="AB265" i="1" s="1"/>
  <c r="Z265" i="1"/>
  <c r="AB376" i="1"/>
  <c r="T55" i="1"/>
  <c r="X55" i="1" s="1"/>
  <c r="AA55" i="1"/>
  <c r="AB55" i="1" s="1"/>
  <c r="Z55" i="1"/>
  <c r="T90" i="1"/>
  <c r="X90" i="1" s="1"/>
  <c r="AA90" i="1"/>
  <c r="Z90" i="1"/>
  <c r="AB144" i="1"/>
  <c r="T221" i="1"/>
  <c r="X221" i="1" s="1"/>
  <c r="AA221" i="1"/>
  <c r="Z221" i="1"/>
  <c r="O123" i="1"/>
  <c r="M123" i="1" s="1"/>
  <c r="P123" i="1" s="1"/>
  <c r="J123" i="1" s="1"/>
  <c r="K123" i="1" s="1"/>
  <c r="O153" i="1"/>
  <c r="M153" i="1" s="1"/>
  <c r="P153" i="1" s="1"/>
  <c r="J153" i="1" s="1"/>
  <c r="K153" i="1" s="1"/>
  <c r="AA88" i="1"/>
  <c r="AB88" i="1" s="1"/>
  <c r="T88" i="1"/>
  <c r="X88" i="1" s="1"/>
  <c r="Z88" i="1"/>
  <c r="O88" i="1"/>
  <c r="M88" i="1" s="1"/>
  <c r="P88" i="1" s="1"/>
  <c r="J88" i="1" s="1"/>
  <c r="K88" i="1" s="1"/>
  <c r="AA104" i="1"/>
  <c r="AB104" i="1" s="1"/>
  <c r="T104" i="1"/>
  <c r="X104" i="1" s="1"/>
  <c r="Z104" i="1"/>
  <c r="O104" i="1"/>
  <c r="M104" i="1" s="1"/>
  <c r="P104" i="1" s="1"/>
  <c r="J104" i="1" s="1"/>
  <c r="K104" i="1" s="1"/>
  <c r="AA120" i="1"/>
  <c r="AB120" i="1" s="1"/>
  <c r="T120" i="1"/>
  <c r="X120" i="1" s="1"/>
  <c r="Z120" i="1"/>
  <c r="O120" i="1"/>
  <c r="M120" i="1" s="1"/>
  <c r="P120" i="1" s="1"/>
  <c r="J120" i="1" s="1"/>
  <c r="K120" i="1" s="1"/>
  <c r="T140" i="1"/>
  <c r="X140" i="1" s="1"/>
  <c r="AA140" i="1"/>
  <c r="AB140" i="1" s="1"/>
  <c r="Z140" i="1"/>
  <c r="O140" i="1"/>
  <c r="M140" i="1" s="1"/>
  <c r="P140" i="1" s="1"/>
  <c r="J140" i="1" s="1"/>
  <c r="K140" i="1" s="1"/>
  <c r="AB238" i="1"/>
  <c r="T295" i="1"/>
  <c r="X295" i="1" s="1"/>
  <c r="AA295" i="1"/>
  <c r="AB295" i="1" s="1"/>
  <c r="Z295" i="1"/>
  <c r="AB298" i="1"/>
  <c r="AA254" i="1"/>
  <c r="AB254" i="1" s="1"/>
  <c r="T254" i="1"/>
  <c r="X254" i="1" s="1"/>
  <c r="Z254" i="1"/>
  <c r="AA318" i="1"/>
  <c r="AB318" i="1" s="1"/>
  <c r="T318" i="1"/>
  <c r="X318" i="1" s="1"/>
  <c r="Z318" i="1"/>
  <c r="T273" i="1"/>
  <c r="X273" i="1" s="1"/>
  <c r="AA273" i="1"/>
  <c r="Z273" i="1"/>
  <c r="O266" i="1"/>
  <c r="M266" i="1" s="1"/>
  <c r="P266" i="1" s="1"/>
  <c r="J266" i="1" s="1"/>
  <c r="K266" i="1" s="1"/>
  <c r="O284" i="1"/>
  <c r="M284" i="1" s="1"/>
  <c r="P284" i="1" s="1"/>
  <c r="J284" i="1" s="1"/>
  <c r="K284" i="1" s="1"/>
  <c r="O319" i="1"/>
  <c r="M319" i="1" s="1"/>
  <c r="P319" i="1" s="1"/>
  <c r="J319" i="1" s="1"/>
  <c r="K319" i="1" s="1"/>
  <c r="O318" i="1"/>
  <c r="M318" i="1" s="1"/>
  <c r="P318" i="1" s="1"/>
  <c r="J318" i="1" s="1"/>
  <c r="K318" i="1" s="1"/>
  <c r="AB343" i="1"/>
  <c r="AA341" i="1"/>
  <c r="T341" i="1"/>
  <c r="X341" i="1" s="1"/>
  <c r="Z341" i="1"/>
  <c r="O341" i="1"/>
  <c r="M341" i="1" s="1"/>
  <c r="P341" i="1" s="1"/>
  <c r="J341" i="1" s="1"/>
  <c r="K341" i="1" s="1"/>
  <c r="O69" i="1"/>
  <c r="M69" i="1" s="1"/>
  <c r="P69" i="1" s="1"/>
  <c r="J69" i="1" s="1"/>
  <c r="K69" i="1" s="1"/>
  <c r="O98" i="1"/>
  <c r="M98" i="1" s="1"/>
  <c r="P98" i="1" s="1"/>
  <c r="J98" i="1" s="1"/>
  <c r="K98" i="1" s="1"/>
  <c r="O99" i="1"/>
  <c r="M99" i="1" s="1"/>
  <c r="P99" i="1" s="1"/>
  <c r="J99" i="1" s="1"/>
  <c r="K99" i="1" s="1"/>
  <c r="O130" i="1"/>
  <c r="M130" i="1" s="1"/>
  <c r="P130" i="1" s="1"/>
  <c r="J130" i="1" s="1"/>
  <c r="K130" i="1" s="1"/>
  <c r="AB218" i="1"/>
  <c r="AA112" i="1"/>
  <c r="AB112" i="1" s="1"/>
  <c r="T112" i="1"/>
  <c r="X112" i="1" s="1"/>
  <c r="Z112" i="1"/>
  <c r="O112" i="1"/>
  <c r="M112" i="1" s="1"/>
  <c r="P112" i="1" s="1"/>
  <c r="J112" i="1" s="1"/>
  <c r="K112" i="1" s="1"/>
  <c r="O214" i="1"/>
  <c r="M214" i="1" s="1"/>
  <c r="P214" i="1" s="1"/>
  <c r="J214" i="1" s="1"/>
  <c r="K214" i="1" s="1"/>
  <c r="AA199" i="1"/>
  <c r="AB199" i="1" s="1"/>
  <c r="T199" i="1"/>
  <c r="X199" i="1" s="1"/>
  <c r="Z199" i="1"/>
  <c r="AB259" i="1"/>
  <c r="AB275" i="1"/>
  <c r="AA313" i="1"/>
  <c r="T313" i="1"/>
  <c r="X313" i="1" s="1"/>
  <c r="Z313" i="1"/>
  <c r="T243" i="1"/>
  <c r="X243" i="1" s="1"/>
  <c r="AA243" i="1"/>
  <c r="O243" i="1"/>
  <c r="M243" i="1" s="1"/>
  <c r="P243" i="1" s="1"/>
  <c r="J243" i="1" s="1"/>
  <c r="K243" i="1" s="1"/>
  <c r="Z243" i="1"/>
  <c r="O295" i="1"/>
  <c r="M295" i="1" s="1"/>
  <c r="P295" i="1" s="1"/>
  <c r="J295" i="1" s="1"/>
  <c r="K295" i="1" s="1"/>
  <c r="AB36" i="1"/>
  <c r="AB91" i="1"/>
  <c r="AB210" i="1"/>
  <c r="AB352" i="1"/>
  <c r="AB349" i="1"/>
  <c r="AB300" i="1"/>
  <c r="AB174" i="1"/>
  <c r="AB157" i="1"/>
  <c r="AB142" i="1"/>
  <c r="AB111" i="1"/>
  <c r="T141" i="1"/>
  <c r="X141" i="1" s="1"/>
  <c r="AA141" i="1"/>
  <c r="AB141" i="1" s="1"/>
  <c r="Z141" i="1"/>
  <c r="T185" i="1"/>
  <c r="X185" i="1" s="1"/>
  <c r="AA185" i="1"/>
  <c r="Z185" i="1"/>
  <c r="T229" i="1"/>
  <c r="X229" i="1" s="1"/>
  <c r="AA229" i="1"/>
  <c r="Z229" i="1"/>
  <c r="AA92" i="1"/>
  <c r="AB92" i="1" s="1"/>
  <c r="T92" i="1"/>
  <c r="X92" i="1" s="1"/>
  <c r="Z92" i="1"/>
  <c r="O92" i="1"/>
  <c r="M92" i="1" s="1"/>
  <c r="P92" i="1" s="1"/>
  <c r="J92" i="1" s="1"/>
  <c r="K92" i="1" s="1"/>
  <c r="AA108" i="1"/>
  <c r="AB108" i="1" s="1"/>
  <c r="T108" i="1"/>
  <c r="X108" i="1" s="1"/>
  <c r="Z108" i="1"/>
  <c r="O108" i="1"/>
  <c r="M108" i="1" s="1"/>
  <c r="P108" i="1" s="1"/>
  <c r="J108" i="1" s="1"/>
  <c r="K108" i="1" s="1"/>
  <c r="AA202" i="1"/>
  <c r="AB202" i="1" s="1"/>
  <c r="T202" i="1"/>
  <c r="X202" i="1" s="1"/>
  <c r="Z202" i="1"/>
  <c r="O147" i="1"/>
  <c r="M147" i="1" s="1"/>
  <c r="P147" i="1" s="1"/>
  <c r="J147" i="1" s="1"/>
  <c r="K147" i="1" s="1"/>
  <c r="O246" i="1"/>
  <c r="M246" i="1" s="1"/>
  <c r="P246" i="1" s="1"/>
  <c r="J246" i="1" s="1"/>
  <c r="K246" i="1" s="1"/>
  <c r="O247" i="1"/>
  <c r="M247" i="1" s="1"/>
  <c r="P247" i="1" s="1"/>
  <c r="J247" i="1" s="1"/>
  <c r="K247" i="1" s="1"/>
  <c r="O261" i="1"/>
  <c r="M261" i="1" s="1"/>
  <c r="P261" i="1" s="1"/>
  <c r="J261" i="1" s="1"/>
  <c r="K261" i="1" s="1"/>
  <c r="AA317" i="1"/>
  <c r="AB317" i="1" s="1"/>
  <c r="T317" i="1"/>
  <c r="X317" i="1" s="1"/>
  <c r="O317" i="1"/>
  <c r="M317" i="1" s="1"/>
  <c r="P317" i="1" s="1"/>
  <c r="J317" i="1" s="1"/>
  <c r="K317" i="1" s="1"/>
  <c r="Z317" i="1"/>
  <c r="AB329" i="1"/>
  <c r="O186" i="1"/>
  <c r="M186" i="1" s="1"/>
  <c r="P186" i="1" s="1"/>
  <c r="J186" i="1" s="1"/>
  <c r="K186" i="1" s="1"/>
  <c r="AA155" i="1"/>
  <c r="T155" i="1"/>
  <c r="X155" i="1" s="1"/>
  <c r="Z155" i="1"/>
  <c r="AB271" i="1"/>
  <c r="AB369" i="1"/>
  <c r="O337" i="1"/>
  <c r="M337" i="1" s="1"/>
  <c r="P337" i="1" s="1"/>
  <c r="J337" i="1" s="1"/>
  <c r="K337" i="1" s="1"/>
  <c r="AB350" i="1"/>
  <c r="O40" i="1"/>
  <c r="M40" i="1" s="1"/>
  <c r="P40" i="1" s="1"/>
  <c r="J40" i="1" s="1"/>
  <c r="K40" i="1" s="1"/>
  <c r="AA44" i="1"/>
  <c r="AB44" i="1" s="1"/>
  <c r="Z44" i="1"/>
  <c r="T44" i="1"/>
  <c r="X44" i="1" s="1"/>
  <c r="O44" i="1"/>
  <c r="M44" i="1" s="1"/>
  <c r="P44" i="1" s="1"/>
  <c r="J44" i="1" s="1"/>
  <c r="K44" i="1" s="1"/>
  <c r="T64" i="1"/>
  <c r="X64" i="1" s="1"/>
  <c r="AA64" i="1"/>
  <c r="Z64" i="1"/>
  <c r="AB193" i="1"/>
  <c r="T93" i="1"/>
  <c r="X93" i="1" s="1"/>
  <c r="AA93" i="1"/>
  <c r="Z93" i="1"/>
  <c r="O93" i="1"/>
  <c r="M93" i="1" s="1"/>
  <c r="P93" i="1" s="1"/>
  <c r="J93" i="1" s="1"/>
  <c r="K93" i="1" s="1"/>
  <c r="T109" i="1"/>
  <c r="X109" i="1" s="1"/>
  <c r="AA109" i="1"/>
  <c r="Z109" i="1"/>
  <c r="O109" i="1"/>
  <c r="M109" i="1" s="1"/>
  <c r="P109" i="1" s="1"/>
  <c r="J109" i="1" s="1"/>
  <c r="K109" i="1" s="1"/>
  <c r="AB165" i="1"/>
  <c r="O223" i="1"/>
  <c r="M223" i="1" s="1"/>
  <c r="P223" i="1" s="1"/>
  <c r="J223" i="1" s="1"/>
  <c r="K223" i="1" s="1"/>
  <c r="AA159" i="1"/>
  <c r="AB159" i="1" s="1"/>
  <c r="T159" i="1"/>
  <c r="X159" i="1" s="1"/>
  <c r="Z159" i="1"/>
  <c r="AA175" i="1"/>
  <c r="T175" i="1"/>
  <c r="X175" i="1" s="1"/>
  <c r="Z175" i="1"/>
  <c r="AA191" i="1"/>
  <c r="T191" i="1"/>
  <c r="X191" i="1" s="1"/>
  <c r="Z191" i="1"/>
  <c r="AA207" i="1"/>
  <c r="AB207" i="1" s="1"/>
  <c r="T207" i="1"/>
  <c r="X207" i="1" s="1"/>
  <c r="Z207" i="1"/>
  <c r="T220" i="1"/>
  <c r="X220" i="1" s="1"/>
  <c r="AA220" i="1"/>
  <c r="AB220" i="1" s="1"/>
  <c r="Z220" i="1"/>
  <c r="O220" i="1"/>
  <c r="M220" i="1" s="1"/>
  <c r="P220" i="1" s="1"/>
  <c r="J220" i="1" s="1"/>
  <c r="K220" i="1" s="1"/>
  <c r="T236" i="1"/>
  <c r="X236" i="1" s="1"/>
  <c r="AA236" i="1"/>
  <c r="AB236" i="1" s="1"/>
  <c r="O236" i="1"/>
  <c r="M236" i="1" s="1"/>
  <c r="P236" i="1" s="1"/>
  <c r="J236" i="1" s="1"/>
  <c r="K236" i="1" s="1"/>
  <c r="Z236" i="1"/>
  <c r="O237" i="1"/>
  <c r="M237" i="1" s="1"/>
  <c r="P237" i="1" s="1"/>
  <c r="J237" i="1" s="1"/>
  <c r="K237" i="1" s="1"/>
  <c r="T257" i="1"/>
  <c r="X257" i="1" s="1"/>
  <c r="AA257" i="1"/>
  <c r="AB257" i="1" s="1"/>
  <c r="Z257" i="1"/>
  <c r="O279" i="1"/>
  <c r="M279" i="1" s="1"/>
  <c r="P279" i="1" s="1"/>
  <c r="J279" i="1" s="1"/>
  <c r="K279" i="1" s="1"/>
  <c r="T308" i="1"/>
  <c r="X308" i="1" s="1"/>
  <c r="AA308" i="1"/>
  <c r="AB308" i="1" s="1"/>
  <c r="Z308" i="1"/>
  <c r="O356" i="1"/>
  <c r="M356" i="1" s="1"/>
  <c r="P356" i="1" s="1"/>
  <c r="J356" i="1" s="1"/>
  <c r="K356" i="1" s="1"/>
  <c r="AA335" i="1"/>
  <c r="AB335" i="1" s="1"/>
  <c r="T335" i="1"/>
  <c r="X335" i="1" s="1"/>
  <c r="Z335" i="1"/>
  <c r="AA355" i="1"/>
  <c r="AB355" i="1" s="1"/>
  <c r="T355" i="1"/>
  <c r="X355" i="1" s="1"/>
  <c r="Z355" i="1"/>
  <c r="O355" i="1"/>
  <c r="M355" i="1" s="1"/>
  <c r="P355" i="1" s="1"/>
  <c r="J355" i="1" s="1"/>
  <c r="K355" i="1" s="1"/>
  <c r="AB363" i="1"/>
  <c r="AA361" i="1"/>
  <c r="AB361" i="1" s="1"/>
  <c r="T361" i="1"/>
  <c r="X361" i="1" s="1"/>
  <c r="Z361" i="1"/>
  <c r="AA351" i="1"/>
  <c r="AB351" i="1" s="1"/>
  <c r="O351" i="1"/>
  <c r="M351" i="1" s="1"/>
  <c r="P351" i="1" s="1"/>
  <c r="J351" i="1" s="1"/>
  <c r="K351" i="1" s="1"/>
  <c r="Z351" i="1"/>
  <c r="T351" i="1"/>
  <c r="X351" i="1" s="1"/>
  <c r="AB41" i="1"/>
  <c r="AB94" i="1"/>
  <c r="AA103" i="1"/>
  <c r="T103" i="1"/>
  <c r="X103" i="1" s="1"/>
  <c r="Z103" i="1"/>
  <c r="AB177" i="1"/>
  <c r="T117" i="1"/>
  <c r="X117" i="1" s="1"/>
  <c r="AA117" i="1"/>
  <c r="Z117" i="1"/>
  <c r="O117" i="1"/>
  <c r="M117" i="1" s="1"/>
  <c r="P117" i="1" s="1"/>
  <c r="J117" i="1" s="1"/>
  <c r="K117" i="1" s="1"/>
  <c r="T148" i="1"/>
  <c r="X148" i="1" s="1"/>
  <c r="AA148" i="1"/>
  <c r="O148" i="1"/>
  <c r="M148" i="1" s="1"/>
  <c r="P148" i="1" s="1"/>
  <c r="J148" i="1" s="1"/>
  <c r="K148" i="1" s="1"/>
  <c r="Z148" i="1"/>
  <c r="T240" i="1"/>
  <c r="X240" i="1" s="1"/>
  <c r="O240" i="1"/>
  <c r="M240" i="1" s="1"/>
  <c r="P240" i="1" s="1"/>
  <c r="J240" i="1" s="1"/>
  <c r="K240" i="1" s="1"/>
  <c r="AA240" i="1"/>
  <c r="Z240" i="1"/>
  <c r="O285" i="1"/>
  <c r="M285" i="1" s="1"/>
  <c r="P285" i="1" s="1"/>
  <c r="J285" i="1" s="1"/>
  <c r="K285" i="1" s="1"/>
  <c r="AB348" i="1"/>
  <c r="AA345" i="1"/>
  <c r="AB345" i="1" s="1"/>
  <c r="T345" i="1"/>
  <c r="X345" i="1" s="1"/>
  <c r="Z345" i="1"/>
  <c r="T372" i="1"/>
  <c r="X372" i="1" s="1"/>
  <c r="AA372" i="1"/>
  <c r="AB372" i="1" s="1"/>
  <c r="O372" i="1"/>
  <c r="M372" i="1" s="1"/>
  <c r="P372" i="1" s="1"/>
  <c r="J372" i="1" s="1"/>
  <c r="K372" i="1" s="1"/>
  <c r="Z372" i="1"/>
  <c r="AB20" i="1"/>
  <c r="AB178" i="1"/>
  <c r="AB287" i="1"/>
  <c r="AB373" i="1"/>
  <c r="AB270" i="1"/>
  <c r="AB45" i="1"/>
  <c r="AB43" i="1"/>
  <c r="AB158" i="1"/>
  <c r="AB39" i="1"/>
  <c r="AB292" i="1"/>
  <c r="AB65" i="1"/>
  <c r="AA115" i="1"/>
  <c r="T115" i="1"/>
  <c r="X115" i="1" s="1"/>
  <c r="Z115" i="1"/>
  <c r="AA95" i="1"/>
  <c r="AB95" i="1" s="1"/>
  <c r="T95" i="1"/>
  <c r="X95" i="1" s="1"/>
  <c r="Z95" i="1"/>
  <c r="T89" i="1"/>
  <c r="X89" i="1" s="1"/>
  <c r="AA89" i="1"/>
  <c r="AB89" i="1" s="1"/>
  <c r="Z89" i="1"/>
  <c r="O89" i="1"/>
  <c r="M89" i="1" s="1"/>
  <c r="P89" i="1" s="1"/>
  <c r="J89" i="1" s="1"/>
  <c r="K89" i="1" s="1"/>
  <c r="AA187" i="1"/>
  <c r="AB187" i="1" s="1"/>
  <c r="T187" i="1"/>
  <c r="X187" i="1" s="1"/>
  <c r="Z187" i="1"/>
  <c r="O187" i="1"/>
  <c r="M187" i="1" s="1"/>
  <c r="P187" i="1" s="1"/>
  <c r="J187" i="1" s="1"/>
  <c r="K187" i="1" s="1"/>
  <c r="O95" i="1"/>
  <c r="M95" i="1" s="1"/>
  <c r="P95" i="1" s="1"/>
  <c r="J95" i="1" s="1"/>
  <c r="K95" i="1" s="1"/>
  <c r="O201" i="1"/>
  <c r="M201" i="1" s="1"/>
  <c r="P201" i="1" s="1"/>
  <c r="J201" i="1" s="1"/>
  <c r="K201" i="1" s="1"/>
  <c r="AB122" i="1"/>
  <c r="AA194" i="1"/>
  <c r="T194" i="1"/>
  <c r="X194" i="1" s="1"/>
  <c r="Z194" i="1"/>
  <c r="AA167" i="1"/>
  <c r="T167" i="1"/>
  <c r="X167" i="1" s="1"/>
  <c r="Z167" i="1"/>
  <c r="AA215" i="1"/>
  <c r="AB215" i="1" s="1"/>
  <c r="T215" i="1"/>
  <c r="X215" i="1" s="1"/>
  <c r="Z215" i="1"/>
  <c r="AB328" i="1"/>
  <c r="AB340" i="1"/>
  <c r="AB30" i="1"/>
  <c r="T47" i="1"/>
  <c r="X47" i="1" s="1"/>
  <c r="AA47" i="1"/>
  <c r="Z47" i="1"/>
  <c r="AB31" i="1"/>
  <c r="O35" i="1"/>
  <c r="M35" i="1" s="1"/>
  <c r="P35" i="1" s="1"/>
  <c r="J35" i="1" s="1"/>
  <c r="K35" i="1" s="1"/>
  <c r="T76" i="1"/>
  <c r="X76" i="1" s="1"/>
  <c r="AA76" i="1"/>
  <c r="AB76" i="1" s="1"/>
  <c r="Z76" i="1"/>
  <c r="T102" i="1"/>
  <c r="X102" i="1" s="1"/>
  <c r="AA102" i="1"/>
  <c r="Z102" i="1"/>
  <c r="O47" i="1"/>
  <c r="M47" i="1" s="1"/>
  <c r="P47" i="1" s="1"/>
  <c r="J47" i="1" s="1"/>
  <c r="K47" i="1" s="1"/>
  <c r="T72" i="1"/>
  <c r="X72" i="1" s="1"/>
  <c r="AA72" i="1"/>
  <c r="Z72" i="1"/>
  <c r="AA127" i="1"/>
  <c r="T127" i="1"/>
  <c r="X127" i="1" s="1"/>
  <c r="Z127" i="1"/>
  <c r="T217" i="1"/>
  <c r="X217" i="1" s="1"/>
  <c r="AA217" i="1"/>
  <c r="AB217" i="1" s="1"/>
  <c r="Z217" i="1"/>
  <c r="T81" i="1"/>
  <c r="X81" i="1" s="1"/>
  <c r="AA81" i="1"/>
  <c r="AB81" i="1" s="1"/>
  <c r="Z81" i="1"/>
  <c r="O81" i="1"/>
  <c r="M81" i="1" s="1"/>
  <c r="P81" i="1" s="1"/>
  <c r="J81" i="1" s="1"/>
  <c r="K81" i="1" s="1"/>
  <c r="T97" i="1"/>
  <c r="X97" i="1" s="1"/>
  <c r="AA97" i="1"/>
  <c r="AB97" i="1" s="1"/>
  <c r="Z97" i="1"/>
  <c r="O97" i="1"/>
  <c r="M97" i="1" s="1"/>
  <c r="P97" i="1" s="1"/>
  <c r="J97" i="1" s="1"/>
  <c r="K97" i="1" s="1"/>
  <c r="T113" i="1"/>
  <c r="X113" i="1" s="1"/>
  <c r="AA113" i="1"/>
  <c r="AB113" i="1" s="1"/>
  <c r="Z113" i="1"/>
  <c r="O113" i="1"/>
  <c r="M113" i="1" s="1"/>
  <c r="P113" i="1" s="1"/>
  <c r="J113" i="1" s="1"/>
  <c r="K113" i="1" s="1"/>
  <c r="AA163" i="1"/>
  <c r="AB163" i="1" s="1"/>
  <c r="T163" i="1"/>
  <c r="X163" i="1" s="1"/>
  <c r="Z163" i="1"/>
  <c r="AA179" i="1"/>
  <c r="T179" i="1"/>
  <c r="X179" i="1" s="1"/>
  <c r="Z179" i="1"/>
  <c r="AA195" i="1"/>
  <c r="T195" i="1"/>
  <c r="X195" i="1" s="1"/>
  <c r="Z195" i="1"/>
  <c r="AA211" i="1"/>
  <c r="AB211" i="1" s="1"/>
  <c r="T211" i="1"/>
  <c r="X211" i="1" s="1"/>
  <c r="Z211" i="1"/>
  <c r="O289" i="1"/>
  <c r="M289" i="1" s="1"/>
  <c r="P289" i="1" s="1"/>
  <c r="J289" i="1" s="1"/>
  <c r="K289" i="1" s="1"/>
  <c r="T227" i="1"/>
  <c r="X227" i="1" s="1"/>
  <c r="AA227" i="1"/>
  <c r="AB227" i="1" s="1"/>
  <c r="Z227" i="1"/>
  <c r="AA305" i="1"/>
  <c r="AB305" i="1" s="1"/>
  <c r="T305" i="1"/>
  <c r="X305" i="1" s="1"/>
  <c r="Z305" i="1"/>
  <c r="O338" i="1"/>
  <c r="M338" i="1" s="1"/>
  <c r="P338" i="1" s="1"/>
  <c r="J338" i="1" s="1"/>
  <c r="K338" i="1" s="1"/>
  <c r="O324" i="1"/>
  <c r="M324" i="1" s="1"/>
  <c r="P324" i="1" s="1"/>
  <c r="J324" i="1" s="1"/>
  <c r="K324" i="1" s="1"/>
  <c r="AB357" i="1"/>
  <c r="T364" i="1"/>
  <c r="X364" i="1" s="1"/>
  <c r="AA364" i="1"/>
  <c r="O364" i="1"/>
  <c r="M364" i="1" s="1"/>
  <c r="P364" i="1" s="1"/>
  <c r="J364" i="1" s="1"/>
  <c r="K364" i="1" s="1"/>
  <c r="Z364" i="1"/>
  <c r="AB181" i="1"/>
  <c r="T172" i="1"/>
  <c r="X172" i="1" s="1"/>
  <c r="AA172" i="1"/>
  <c r="AB172" i="1" s="1"/>
  <c r="O172" i="1"/>
  <c r="M172" i="1" s="1"/>
  <c r="P172" i="1" s="1"/>
  <c r="J172" i="1" s="1"/>
  <c r="K172" i="1" s="1"/>
  <c r="Z172" i="1"/>
  <c r="T204" i="1"/>
  <c r="X204" i="1" s="1"/>
  <c r="AA204" i="1"/>
  <c r="Z204" i="1"/>
  <c r="O204" i="1"/>
  <c r="M204" i="1" s="1"/>
  <c r="P204" i="1" s="1"/>
  <c r="J204" i="1" s="1"/>
  <c r="K204" i="1" s="1"/>
  <c r="O262" i="1"/>
  <c r="M262" i="1" s="1"/>
  <c r="P262" i="1" s="1"/>
  <c r="J262" i="1" s="1"/>
  <c r="K262" i="1" s="1"/>
  <c r="O360" i="1"/>
  <c r="M360" i="1" s="1"/>
  <c r="P360" i="1" s="1"/>
  <c r="J360" i="1" s="1"/>
  <c r="K360" i="1" s="1"/>
  <c r="AB25" i="1"/>
  <c r="AB23" i="1"/>
  <c r="T110" i="1"/>
  <c r="X110" i="1" s="1"/>
  <c r="AA110" i="1"/>
  <c r="Z110" i="1"/>
  <c r="O73" i="1"/>
  <c r="M73" i="1" s="1"/>
  <c r="P73" i="1" s="1"/>
  <c r="J73" i="1" s="1"/>
  <c r="K73" i="1" s="1"/>
  <c r="O86" i="1"/>
  <c r="M86" i="1" s="1"/>
  <c r="P86" i="1" s="1"/>
  <c r="J86" i="1" s="1"/>
  <c r="K86" i="1" s="1"/>
  <c r="O102" i="1"/>
  <c r="M102" i="1" s="1"/>
  <c r="P102" i="1" s="1"/>
  <c r="J102" i="1" s="1"/>
  <c r="K102" i="1" s="1"/>
  <c r="O118" i="1"/>
  <c r="M118" i="1" s="1"/>
  <c r="P118" i="1" s="1"/>
  <c r="J118" i="1" s="1"/>
  <c r="K118" i="1" s="1"/>
  <c r="T136" i="1"/>
  <c r="X136" i="1" s="1"/>
  <c r="AA136" i="1"/>
  <c r="O136" i="1"/>
  <c r="M136" i="1" s="1"/>
  <c r="P136" i="1" s="1"/>
  <c r="J136" i="1" s="1"/>
  <c r="K136" i="1" s="1"/>
  <c r="Z136" i="1"/>
  <c r="AA124" i="1"/>
  <c r="T124" i="1"/>
  <c r="X124" i="1" s="1"/>
  <c r="Z124" i="1"/>
  <c r="O124" i="1"/>
  <c r="M124" i="1" s="1"/>
  <c r="P124" i="1" s="1"/>
  <c r="J124" i="1" s="1"/>
  <c r="K124" i="1" s="1"/>
  <c r="T164" i="1"/>
  <c r="X164" i="1" s="1"/>
  <c r="AA164" i="1"/>
  <c r="Z164" i="1"/>
  <c r="O164" i="1"/>
  <c r="M164" i="1" s="1"/>
  <c r="P164" i="1" s="1"/>
  <c r="J164" i="1" s="1"/>
  <c r="K164" i="1" s="1"/>
  <c r="T180" i="1"/>
  <c r="X180" i="1" s="1"/>
  <c r="AA180" i="1"/>
  <c r="Z180" i="1"/>
  <c r="O180" i="1"/>
  <c r="M180" i="1" s="1"/>
  <c r="P180" i="1" s="1"/>
  <c r="J180" i="1" s="1"/>
  <c r="K180" i="1" s="1"/>
  <c r="T196" i="1"/>
  <c r="X196" i="1" s="1"/>
  <c r="AA196" i="1"/>
  <c r="Z196" i="1"/>
  <c r="O196" i="1"/>
  <c r="M196" i="1" s="1"/>
  <c r="P196" i="1" s="1"/>
  <c r="J196" i="1" s="1"/>
  <c r="K196" i="1" s="1"/>
  <c r="T212" i="1"/>
  <c r="X212" i="1" s="1"/>
  <c r="AA212" i="1"/>
  <c r="Z212" i="1"/>
  <c r="O212" i="1"/>
  <c r="M212" i="1" s="1"/>
  <c r="P212" i="1" s="1"/>
  <c r="J212" i="1" s="1"/>
  <c r="K212" i="1" s="1"/>
  <c r="AA309" i="1"/>
  <c r="T309" i="1"/>
  <c r="X309" i="1" s="1"/>
  <c r="Z309" i="1"/>
  <c r="O309" i="1"/>
  <c r="M309" i="1" s="1"/>
  <c r="P309" i="1" s="1"/>
  <c r="J309" i="1" s="1"/>
  <c r="K309" i="1" s="1"/>
  <c r="AA334" i="1"/>
  <c r="T334" i="1"/>
  <c r="X334" i="1" s="1"/>
  <c r="Z334" i="1"/>
  <c r="AA333" i="1"/>
  <c r="AB333" i="1" s="1"/>
  <c r="T333" i="1"/>
  <c r="X333" i="1" s="1"/>
  <c r="Z333" i="1"/>
  <c r="O333" i="1"/>
  <c r="M333" i="1" s="1"/>
  <c r="P333" i="1" s="1"/>
  <c r="J333" i="1" s="1"/>
  <c r="K333" i="1" s="1"/>
  <c r="AA358" i="1"/>
  <c r="AB358" i="1" s="1"/>
  <c r="T358" i="1"/>
  <c r="X358" i="1" s="1"/>
  <c r="Z358" i="1"/>
  <c r="AB82" i="1"/>
  <c r="T126" i="1"/>
  <c r="X126" i="1" s="1"/>
  <c r="AA126" i="1"/>
  <c r="AB126" i="1" s="1"/>
  <c r="Z126" i="1"/>
  <c r="O90" i="1"/>
  <c r="M90" i="1" s="1"/>
  <c r="P90" i="1" s="1"/>
  <c r="J90" i="1" s="1"/>
  <c r="K90" i="1" s="1"/>
  <c r="O114" i="1"/>
  <c r="M114" i="1" s="1"/>
  <c r="P114" i="1" s="1"/>
  <c r="J114" i="1" s="1"/>
  <c r="K114" i="1" s="1"/>
  <c r="O83" i="1"/>
  <c r="M83" i="1" s="1"/>
  <c r="P83" i="1" s="1"/>
  <c r="J83" i="1" s="1"/>
  <c r="K83" i="1" s="1"/>
  <c r="O127" i="1"/>
  <c r="M127" i="1" s="1"/>
  <c r="P127" i="1" s="1"/>
  <c r="J127" i="1" s="1"/>
  <c r="K127" i="1" s="1"/>
  <c r="O169" i="1"/>
  <c r="M169" i="1" s="1"/>
  <c r="P169" i="1" s="1"/>
  <c r="J169" i="1" s="1"/>
  <c r="K169" i="1" s="1"/>
  <c r="AA80" i="1"/>
  <c r="AB80" i="1" s="1"/>
  <c r="T80" i="1"/>
  <c r="X80" i="1" s="1"/>
  <c r="O80" i="1"/>
  <c r="M80" i="1" s="1"/>
  <c r="P80" i="1" s="1"/>
  <c r="J80" i="1" s="1"/>
  <c r="K80" i="1" s="1"/>
  <c r="Z80" i="1"/>
  <c r="O182" i="1"/>
  <c r="M182" i="1" s="1"/>
  <c r="P182" i="1" s="1"/>
  <c r="J182" i="1" s="1"/>
  <c r="K182" i="1" s="1"/>
  <c r="O202" i="1"/>
  <c r="M202" i="1" s="1"/>
  <c r="P202" i="1" s="1"/>
  <c r="J202" i="1" s="1"/>
  <c r="K202" i="1" s="1"/>
  <c r="O221" i="1"/>
  <c r="M221" i="1" s="1"/>
  <c r="P221" i="1" s="1"/>
  <c r="J221" i="1" s="1"/>
  <c r="K221" i="1" s="1"/>
  <c r="O230" i="1"/>
  <c r="M230" i="1" s="1"/>
  <c r="P230" i="1" s="1"/>
  <c r="J230" i="1" s="1"/>
  <c r="K230" i="1" s="1"/>
  <c r="AB263" i="1"/>
  <c r="AB310" i="1"/>
  <c r="O313" i="1"/>
  <c r="M313" i="1" s="1"/>
  <c r="P313" i="1" s="1"/>
  <c r="J313" i="1" s="1"/>
  <c r="K313" i="1" s="1"/>
  <c r="AB304" i="1"/>
  <c r="O254" i="1"/>
  <c r="M254" i="1" s="1"/>
  <c r="P254" i="1" s="1"/>
  <c r="J254" i="1" s="1"/>
  <c r="K254" i="1" s="1"/>
  <c r="O303" i="1"/>
  <c r="M303" i="1" s="1"/>
  <c r="P303" i="1" s="1"/>
  <c r="J303" i="1" s="1"/>
  <c r="K303" i="1" s="1"/>
  <c r="O332" i="1"/>
  <c r="M332" i="1" s="1"/>
  <c r="P332" i="1" s="1"/>
  <c r="J332" i="1" s="1"/>
  <c r="K332" i="1" s="1"/>
  <c r="AB53" i="1"/>
  <c r="AB162" i="1"/>
  <c r="AB321" i="1"/>
  <c r="AB365" i="1"/>
  <c r="AB119" i="1"/>
  <c r="AB78" i="1"/>
  <c r="AB170" i="1"/>
  <c r="AB32" i="1"/>
  <c r="AB234" i="1"/>
  <c r="AB72" i="1" l="1"/>
  <c r="AB240" i="1"/>
  <c r="AB185" i="1"/>
  <c r="AB221" i="1"/>
  <c r="AB332" i="1"/>
  <c r="AB114" i="1"/>
  <c r="AB223" i="1"/>
  <c r="AB58" i="1"/>
  <c r="AB225" i="1"/>
  <c r="AB18" i="1"/>
  <c r="AB130" i="1"/>
  <c r="AB169" i="1"/>
  <c r="AB319" i="1"/>
  <c r="AB302" i="1"/>
  <c r="AB303" i="1"/>
  <c r="AB134" i="1"/>
  <c r="AB204" i="1"/>
  <c r="AB102" i="1"/>
  <c r="AB47" i="1"/>
  <c r="AB273" i="1"/>
  <c r="AB90" i="1"/>
  <c r="AB212" i="1"/>
  <c r="AB196" i="1"/>
  <c r="AB180" i="1"/>
  <c r="AB164" i="1"/>
  <c r="AB136" i="1"/>
  <c r="AB364" i="1"/>
  <c r="AB179" i="1"/>
  <c r="AB194" i="1"/>
  <c r="AB148" i="1"/>
  <c r="AB117" i="1"/>
  <c r="AB175" i="1"/>
  <c r="AB109" i="1"/>
  <c r="AB93" i="1"/>
  <c r="AB64" i="1"/>
  <c r="AB229" i="1"/>
  <c r="AB341" i="1"/>
  <c r="AB327" i="1"/>
  <c r="AB323" i="1"/>
  <c r="AB294" i="1"/>
  <c r="AB219" i="1"/>
  <c r="AB153" i="1"/>
  <c r="AB54" i="1"/>
  <c r="AB28" i="1"/>
  <c r="AB96" i="1"/>
  <c r="AB353" i="1"/>
  <c r="AB247" i="1"/>
  <c r="AB239" i="1"/>
  <c r="AB79" i="1"/>
  <c r="AB338" i="1"/>
  <c r="AB284" i="1"/>
  <c r="AB40" i="1"/>
  <c r="AB186" i="1"/>
  <c r="AB279" i="1"/>
  <c r="AB208" i="1"/>
  <c r="AB192" i="1"/>
  <c r="AB176" i="1"/>
  <c r="AB160" i="1"/>
  <c r="AB182" i="1"/>
  <c r="AB99" i="1"/>
  <c r="AB269" i="1"/>
  <c r="AB266" i="1"/>
  <c r="AB152" i="1"/>
  <c r="AB203" i="1"/>
  <c r="AB242" i="1"/>
  <c r="AB77" i="1"/>
  <c r="AB337" i="1"/>
  <c r="AB262" i="1"/>
  <c r="AB48" i="1"/>
  <c r="AB237" i="1"/>
  <c r="AB230" i="1"/>
  <c r="AB110" i="1"/>
  <c r="AB334" i="1"/>
  <c r="AB309" i="1"/>
  <c r="AB124" i="1"/>
  <c r="AB195" i="1"/>
  <c r="AB127" i="1"/>
  <c r="AB167" i="1"/>
  <c r="AB115" i="1"/>
  <c r="AB103" i="1"/>
  <c r="AB191" i="1"/>
  <c r="AB155" i="1"/>
  <c r="AB243" i="1"/>
  <c r="AB313" i="1"/>
  <c r="AB286" i="1"/>
  <c r="AB235" i="1"/>
  <c r="AB150" i="1"/>
  <c r="AB307" i="1"/>
  <c r="AB184" i="1"/>
  <c r="AB60" i="1"/>
  <c r="AB226" i="1"/>
  <c r="AB123" i="1"/>
  <c r="AB85" i="1"/>
  <c r="AB151" i="1"/>
  <c r="AB261" i="1"/>
  <c r="AB168" i="1"/>
  <c r="AB51" i="1"/>
  <c r="AB253" i="1"/>
  <c r="AB118" i="1"/>
  <c r="AB105" i="1"/>
  <c r="AB222" i="1"/>
</calcChain>
</file>

<file path=xl/sharedStrings.xml><?xml version="1.0" encoding="utf-8"?>
<sst xmlns="http://schemas.openxmlformats.org/spreadsheetml/2006/main" count="2275" uniqueCount="1065">
  <si>
    <t>File opened</t>
  </si>
  <si>
    <t>2020-07-10 06:23:53</t>
  </si>
  <si>
    <t>Console s/n</t>
  </si>
  <si>
    <t>68C-831398</t>
  </si>
  <si>
    <t>Console ver</t>
  </si>
  <si>
    <t>Bluestem v.1.3.4</t>
  </si>
  <si>
    <t>Scripts ver</t>
  </si>
  <si>
    <t>2018.05  1.3.4, Mar 2018</t>
  </si>
  <si>
    <t>Head s/n</t>
  </si>
  <si>
    <t>68H-581398</t>
  </si>
  <si>
    <t>Head ver</t>
  </si>
  <si>
    <t>1.3.0</t>
  </si>
  <si>
    <t>Head cal</t>
  </si>
  <si>
    <t>{"h2oaspan1": "1.00937", "co2bspanconc1": "992.9", "co2aspan2b": "0.170914", "co2aspan2": "0", "co2bspan2": "0", "h2oaspan2a": "0.0680513", "co2aspanconc2": "0", "h2oaspanconc1": "12.3", "oxygen": "21", "h2obspan2": "0", "chamberpressurezero": "2.46731", "co2aspan1": "0.991871", "co2aspanconc1": "992.9", "co2bspan2b": "0.172903", "co2bspan1": "0.991768", "h2obzero": "1.06083", "co2bspanconc2": "0", "tbzero": "0.055172", "h2obspan2a": "0.0698703", "co2bspan2a": "0.174339", "ssb_ref": "46026.6", "h2oaspan2": "0", "h2obspanconc2": "0", "ssa_ref": "28482.2", "h2obspan2b": "0.0691463", "co2azero": "1.00877", "flowmeterzero": "1.00114", "flowbzero": "0.34034", "h2obspan1": "0.989639", "co2aspan2a": "0.172314", "tazero": "-0.000160217", "h2oaspan2b": "0.0686888", "h2oaspanconc2": "0", "h2oazero": "1.06191", "h2obspanconc1": "12.3", "flowazero": "0.249", "co2bzero": "0.893114"}</t>
  </si>
  <si>
    <t>Chamber type</t>
  </si>
  <si>
    <t>6800-13</t>
  </si>
  <si>
    <t>Chamber s/n</t>
  </si>
  <si>
    <t>CHM-10597</t>
  </si>
  <si>
    <t>Chamber rev</t>
  </si>
  <si>
    <t>0</t>
  </si>
  <si>
    <t>Chamber cal</t>
  </si>
  <si>
    <t>8.52</t>
  </si>
  <si>
    <t>06:23:53</t>
  </si>
  <si>
    <t>Stability Definition:	ΔCO2 (Meas2): Slp&lt;0.1	ΔH2O (Meas2): Slp&lt;0.1</t>
  </si>
  <si>
    <t>07:05:28</t>
  </si>
  <si>
    <t>ag bz 3</t>
  </si>
  <si>
    <t>SysConst</t>
  </si>
  <si>
    <t>AvgTime</t>
  </si>
  <si>
    <t>4</t>
  </si>
  <si>
    <t>Oxygen</t>
  </si>
  <si>
    <t>Chamber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</si>
  <si>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</si>
  <si>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</si>
  <si>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</si>
  <si>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</si>
  <si>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</si>
  <si>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</si>
  <si>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</si>
  <si>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</si>
  <si>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</si>
  <si>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</si>
  <si>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</si>
  <si>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</si>
  <si>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</si>
  <si>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</si>
  <si>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</si>
  <si>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</si>
  <si>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</si>
  <si>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</si>
  <si>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</si>
  <si>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</si>
  <si>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</si>
  <si>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</si>
  <si>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</si>
  <si>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</si>
  <si>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</si>
  <si>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</si>
  <si>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</si>
  <si>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</si>
  <si>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</si>
  <si>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</si>
  <si>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</si>
  <si>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</si>
  <si>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</si>
  <si>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</si>
  <si>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</si>
  <si>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</si>
  <si>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</si>
  <si>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</si>
  <si>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3.65785 84.3272 380.655 623.389 872.659 1086.2 1239.67 1365.22</t>
  </si>
  <si>
    <t>Fs_true</t>
  </si>
  <si>
    <t>-0.0636826 103.351 404.089 601.311 801.162 1000.78 1201.33 1400.86</t>
  </si>
  <si>
    <t>leak_wt</t>
  </si>
  <si>
    <t>Sys</t>
  </si>
  <si>
    <t>GasEx</t>
  </si>
  <si>
    <t>Leak</t>
  </si>
  <si>
    <t>LeafQ</t>
  </si>
  <si>
    <t>Meas</t>
  </si>
  <si>
    <t>Match</t>
  </si>
  <si>
    <t>Stability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</si>
  <si>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</si>
  <si>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</si>
  <si>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</si>
  <si>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</si>
  <si>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</si>
  <si>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</si>
  <si>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</si>
  <si>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</si>
  <si>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</si>
  <si>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</si>
  <si>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</si>
  <si>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</si>
  <si>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</si>
  <si>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</si>
  <si>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</si>
  <si>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</si>
  <si>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</si>
  <si>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</si>
  <si>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</si>
  <si>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</si>
  <si>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</si>
  <si>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</si>
  <si>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</si>
  <si>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</si>
  <si>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</si>
  <si>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</si>
  <si>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</si>
  <si>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</si>
  <si>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</si>
  <si>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</si>
  <si>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</si>
  <si>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</si>
  <si>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</si>
  <si>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</si>
  <si>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</si>
  <si>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</si>
  <si>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</si>
  <si>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</si>
  <si>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</si>
  <si>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</si>
  <si>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</si>
  <si>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</si>
  <si>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</si>
  <si>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</si>
  <si>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</si>
  <si>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</si>
  <si>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</si>
  <si>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</si>
  <si>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</si>
  <si>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</si>
  <si>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</si>
  <si>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</si>
  <si>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</si>
  <si>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</si>
  <si>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</si>
  <si>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</si>
  <si>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</si>
  <si>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</si>
  <si>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</si>
  <si>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</si>
  <si>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</si>
  <si>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</si>
  <si>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</si>
  <si>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</si>
  <si>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</si>
  <si>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</si>
  <si>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</si>
  <si>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</si>
  <si>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</si>
  <si>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</si>
  <si>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</si>
  <si>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</si>
  <si>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</si>
  <si>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</si>
  <si>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</si>
  <si>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</si>
  <si>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</si>
  <si>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</si>
  <si>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</si>
  <si>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</si>
  <si>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</si>
  <si>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</si>
  <si>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</si>
  <si>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</si>
  <si>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</si>
  <si>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</si>
  <si>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</si>
  <si>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</si>
  <si>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</si>
  <si>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</si>
  <si>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</si>
  <si>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</si>
  <si>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</si>
  <si>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</si>
  <si>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</si>
  <si>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</si>
  <si>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</si>
  <si>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</si>
  <si>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</si>
  <si>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</si>
  <si>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</si>
  <si>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</si>
  <si>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</si>
  <si>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</si>
  <si>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</si>
  <si>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</si>
  <si>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</si>
  <si>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</si>
  <si>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</si>
  <si>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</si>
  <si>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</si>
  <si>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</si>
  <si>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20200710 07:13:01</t>
  </si>
  <si>
    <t>07:13:01</t>
  </si>
  <si>
    <t>0: Broadleaf</t>
  </si>
  <si>
    <t>07:11:43</t>
  </si>
  <si>
    <t>1/2</t>
  </si>
  <si>
    <t>20200710 07:13:06</t>
  </si>
  <si>
    <t>07:13:06</t>
  </si>
  <si>
    <t>20200710 07:13:11</t>
  </si>
  <si>
    <t>07:13:11</t>
  </si>
  <si>
    <t>2/2</t>
  </si>
  <si>
    <t>20200710 07:13:16</t>
  </si>
  <si>
    <t>07:13:16</t>
  </si>
  <si>
    <t>20200710 07:13:21</t>
  </si>
  <si>
    <t>07:13:21</t>
  </si>
  <si>
    <t>20200710 07:13:26</t>
  </si>
  <si>
    <t>07:13:26</t>
  </si>
  <si>
    <t>07:16:07</t>
  </si>
  <si>
    <t>ag bz 8</t>
  </si>
  <si>
    <t>20200710 07:25:39</t>
  </si>
  <si>
    <t>07:25:39</t>
  </si>
  <si>
    <t>07:25:07</t>
  </si>
  <si>
    <t>20200710 07:25:44</t>
  </si>
  <si>
    <t>07:25:44</t>
  </si>
  <si>
    <t>20200710 07:25:49</t>
  </si>
  <si>
    <t>07:25:49</t>
  </si>
  <si>
    <t>20200710 07:25:54</t>
  </si>
  <si>
    <t>07:25:54</t>
  </si>
  <si>
    <t>20200710 07:25:59</t>
  </si>
  <si>
    <t>07:25:59</t>
  </si>
  <si>
    <t>20200710 07:26:04</t>
  </si>
  <si>
    <t>07:26:04</t>
  </si>
  <si>
    <t>07:27:18</t>
  </si>
  <si>
    <t>ag fl 7</t>
  </si>
  <si>
    <t>20200710 07:33:33</t>
  </si>
  <si>
    <t>07:33:33</t>
  </si>
  <si>
    <t>07:32:43</t>
  </si>
  <si>
    <t>20200710 07:33:38</t>
  </si>
  <si>
    <t>07:33:38</t>
  </si>
  <si>
    <t>20200710 07:33:43</t>
  </si>
  <si>
    <t>07:33:43</t>
  </si>
  <si>
    <t>20200710 07:33:48</t>
  </si>
  <si>
    <t>07:33:48</t>
  </si>
  <si>
    <t>20200710 07:33:53</t>
  </si>
  <si>
    <t>07:33:53</t>
  </si>
  <si>
    <t>20200710 07:33:58</t>
  </si>
  <si>
    <t>07:33:58</t>
  </si>
  <si>
    <t>07:37:33</t>
  </si>
  <si>
    <t>rm bz 5</t>
  </si>
  <si>
    <t>20200710 07:43:26</t>
  </si>
  <si>
    <t>07:43:26</t>
  </si>
  <si>
    <t>07:43:01</t>
  </si>
  <si>
    <t>20200710 07:43:31</t>
  </si>
  <si>
    <t>07:43:31</t>
  </si>
  <si>
    <t>20200710 07:43:36</t>
  </si>
  <si>
    <t>07:43:36</t>
  </si>
  <si>
    <t>20200710 07:43:41</t>
  </si>
  <si>
    <t>07:43:41</t>
  </si>
  <si>
    <t>20200710 07:43:46</t>
  </si>
  <si>
    <t>07:43:46</t>
  </si>
  <si>
    <t>20200710 07:43:51</t>
  </si>
  <si>
    <t>07:43:51</t>
  </si>
  <si>
    <t>07:45:04</t>
  </si>
  <si>
    <t>rm fl 4</t>
  </si>
  <si>
    <t>20200710 07:53:32</t>
  </si>
  <si>
    <t>07:53:32</t>
  </si>
  <si>
    <t>07:53:04</t>
  </si>
  <si>
    <t>20200710 07:53:37</t>
  </si>
  <si>
    <t>07:53:37</t>
  </si>
  <si>
    <t>20200710 07:53:42</t>
  </si>
  <si>
    <t>07:53:42</t>
  </si>
  <si>
    <t>20200710 07:53:47</t>
  </si>
  <si>
    <t>07:53:47</t>
  </si>
  <si>
    <t>20200710 07:53:52</t>
  </si>
  <si>
    <t>07:53:52</t>
  </si>
  <si>
    <t>20200710 07:53:57</t>
  </si>
  <si>
    <t>07:53:57</t>
  </si>
  <si>
    <t>07:55:05</t>
  </si>
  <si>
    <t>rm bz 1</t>
  </si>
  <si>
    <t>20200710 08:01:13</t>
  </si>
  <si>
    <t>08:01:13</t>
  </si>
  <si>
    <t>08:00:26</t>
  </si>
  <si>
    <t>20200710 08:01:18</t>
  </si>
  <si>
    <t>08:01:18</t>
  </si>
  <si>
    <t>20200710 08:01:24</t>
  </si>
  <si>
    <t>08:01:24</t>
  </si>
  <si>
    <t>20200710 08:01:29</t>
  </si>
  <si>
    <t>08:01:29</t>
  </si>
  <si>
    <t>20200710 08:01:34</t>
  </si>
  <si>
    <t>08:01:34</t>
  </si>
  <si>
    <t>08:03:38</t>
  </si>
  <si>
    <t>ag fl 2</t>
  </si>
  <si>
    <t>20200710 08:10:58</t>
  </si>
  <si>
    <t>08:10:58</t>
  </si>
  <si>
    <t>08:10:17</t>
  </si>
  <si>
    <t>20200710 08:11:03</t>
  </si>
  <si>
    <t>08:11:03</t>
  </si>
  <si>
    <t>20200710 08:11:08</t>
  </si>
  <si>
    <t>08:11:08</t>
  </si>
  <si>
    <t>20200710 08:11:13</t>
  </si>
  <si>
    <t>08:11:13</t>
  </si>
  <si>
    <t>20200710 08:11:18</t>
  </si>
  <si>
    <t>08:11:18</t>
  </si>
  <si>
    <t>20200710 08:11:23</t>
  </si>
  <si>
    <t>08:11:23</t>
  </si>
  <si>
    <t>08:14:06</t>
  </si>
  <si>
    <t>ag fl 12</t>
  </si>
  <si>
    <t>20200710 08:21:04</t>
  </si>
  <si>
    <t>08:21:04</t>
  </si>
  <si>
    <t>08:20:50</t>
  </si>
  <si>
    <t>0/2</t>
  </si>
  <si>
    <t>20200710 08:21:09</t>
  </si>
  <si>
    <t>08:21:09</t>
  </si>
  <si>
    <t>20200710 08:21:14</t>
  </si>
  <si>
    <t>08:21:14</t>
  </si>
  <si>
    <t>20200710 08:21:19</t>
  </si>
  <si>
    <t>08:21:19</t>
  </si>
  <si>
    <t>20200710 08:21:24</t>
  </si>
  <si>
    <t>08:21:24</t>
  </si>
  <si>
    <t>20200710 08:21:29</t>
  </si>
  <si>
    <t>08:21:29</t>
  </si>
  <si>
    <t>08:22:39</t>
  </si>
  <si>
    <t>rm bz 2</t>
  </si>
  <si>
    <t>20200710 08:30:32</t>
  </si>
  <si>
    <t>08:30:32</t>
  </si>
  <si>
    <t>08:29:47</t>
  </si>
  <si>
    <t>20200710 08:30:37</t>
  </si>
  <si>
    <t>08:30:37</t>
  </si>
  <si>
    <t>20200710 08:30:42</t>
  </si>
  <si>
    <t>08:30:42</t>
  </si>
  <si>
    <t>20200710 08:30:47</t>
  </si>
  <si>
    <t>08:30:47</t>
  </si>
  <si>
    <t>20200710 08:30:52</t>
  </si>
  <si>
    <t>08:30:52</t>
  </si>
  <si>
    <t>20200710 08:30:57</t>
  </si>
  <si>
    <t>08:30:57</t>
  </si>
  <si>
    <t>08:33:40</t>
  </si>
  <si>
    <t>ag bz 10</t>
  </si>
  <si>
    <t>20200710 08:41:13</t>
  </si>
  <si>
    <t>08:41:13</t>
  </si>
  <si>
    <t>08:40:53</t>
  </si>
  <si>
    <t>20200710 08:41:18</t>
  </si>
  <si>
    <t>08:41:18</t>
  </si>
  <si>
    <t>20200710 08:41:23</t>
  </si>
  <si>
    <t>08:41:23</t>
  </si>
  <si>
    <t>20200710 08:41:28</t>
  </si>
  <si>
    <t>08:41:28</t>
  </si>
  <si>
    <t>20200710 08:41:33</t>
  </si>
  <si>
    <t>08:41:33</t>
  </si>
  <si>
    <t>20200710 08:41:38</t>
  </si>
  <si>
    <t>08:41:38</t>
  </si>
  <si>
    <t>08:42:38</t>
  </si>
  <si>
    <t>rm bz 3</t>
  </si>
  <si>
    <t>20200710 08:48:52</t>
  </si>
  <si>
    <t>08:48:52</t>
  </si>
  <si>
    <t>08:48:37</t>
  </si>
  <si>
    <t>20200710 08:48:57</t>
  </si>
  <si>
    <t>08:48:57</t>
  </si>
  <si>
    <t>20200710 08:49:02</t>
  </si>
  <si>
    <t>08:49:02</t>
  </si>
  <si>
    <t>20200710 08:49:07</t>
  </si>
  <si>
    <t>08:49:07</t>
  </si>
  <si>
    <t>20200710 08:49:12</t>
  </si>
  <si>
    <t>08:49:12</t>
  </si>
  <si>
    <t>20200710 08:49:17</t>
  </si>
  <si>
    <t>08:49:17</t>
  </si>
  <si>
    <t>08:49:46</t>
  </si>
  <si>
    <t>rm fl 5</t>
  </si>
  <si>
    <t>20200710 08:55:17</t>
  </si>
  <si>
    <t>08:55:17</t>
  </si>
  <si>
    <t>08:54:59</t>
  </si>
  <si>
    <t>20200710 08:55:22</t>
  </si>
  <si>
    <t>08:55:22</t>
  </si>
  <si>
    <t>20200710 08:55:27</t>
  </si>
  <si>
    <t>08:55:27</t>
  </si>
  <si>
    <t>20200710 08:55:32</t>
  </si>
  <si>
    <t>08:55:32</t>
  </si>
  <si>
    <t>20200710 08:55:37</t>
  </si>
  <si>
    <t>08:55:37</t>
  </si>
  <si>
    <t>20200710 08:55:42</t>
  </si>
  <si>
    <t>08:55:42</t>
  </si>
  <si>
    <t>09:11:14</t>
  </si>
  <si>
    <t>20200710 09:18:24</t>
  </si>
  <si>
    <t>09:18:24</t>
  </si>
  <si>
    <t>09:17:55</t>
  </si>
  <si>
    <t>20200710 09:18:29</t>
  </si>
  <si>
    <t>09:18:29</t>
  </si>
  <si>
    <t>20200710 09:18:34</t>
  </si>
  <si>
    <t>09:18:34</t>
  </si>
  <si>
    <t>20200710 09:18:39</t>
  </si>
  <si>
    <t>09:18:39</t>
  </si>
  <si>
    <t>20200710 09:18:44</t>
  </si>
  <si>
    <t>09:18:44</t>
  </si>
  <si>
    <t>20200710 09:18:49</t>
  </si>
  <si>
    <t>09:18:49</t>
  </si>
  <si>
    <t>09:20:07</t>
  </si>
  <si>
    <t>20200710 09:25:33</t>
  </si>
  <si>
    <t>09:25:33</t>
  </si>
  <si>
    <t>09:25:10</t>
  </si>
  <si>
    <t>20200710 09:25:38</t>
  </si>
  <si>
    <t>09:25:38</t>
  </si>
  <si>
    <t>20200710 09:25:43</t>
  </si>
  <si>
    <t>09:25:43</t>
  </si>
  <si>
    <t>20200710 09:25:48</t>
  </si>
  <si>
    <t>09:25:48</t>
  </si>
  <si>
    <t>20200710 09:25:53</t>
  </si>
  <si>
    <t>09:25:53</t>
  </si>
  <si>
    <t>20200710 09:25:58</t>
  </si>
  <si>
    <t>09:25:58</t>
  </si>
  <si>
    <t>09:27:08</t>
  </si>
  <si>
    <t>20200710 09:32:47</t>
  </si>
  <si>
    <t>09:32:47</t>
  </si>
  <si>
    <t>09:32:17</t>
  </si>
  <si>
    <t>20200710 09:32:52</t>
  </si>
  <si>
    <t>09:32:52</t>
  </si>
  <si>
    <t>20200710 09:32:57</t>
  </si>
  <si>
    <t>09:32:57</t>
  </si>
  <si>
    <t>20200710 09:33:02</t>
  </si>
  <si>
    <t>09:33:02</t>
  </si>
  <si>
    <t>20200710 09:33:07</t>
  </si>
  <si>
    <t>09:33:07</t>
  </si>
  <si>
    <t>20200710 09:33:12</t>
  </si>
  <si>
    <t>09:33:12</t>
  </si>
  <si>
    <t>09:34:22</t>
  </si>
  <si>
    <t>rm bz 7</t>
  </si>
  <si>
    <t>20200710 09:39:48</t>
  </si>
  <si>
    <t>09:39:48</t>
  </si>
  <si>
    <t>09:39:38</t>
  </si>
  <si>
    <t>20200710 09:39:53</t>
  </si>
  <si>
    <t>09:39:53</t>
  </si>
  <si>
    <t>20200710 09:39:58</t>
  </si>
  <si>
    <t>09:39:58</t>
  </si>
  <si>
    <t>20200710 09:40:03</t>
  </si>
  <si>
    <t>09:40:03</t>
  </si>
  <si>
    <t>20200710 09:40:08</t>
  </si>
  <si>
    <t>09:40:08</t>
  </si>
  <si>
    <t>20200710 09:40:13</t>
  </si>
  <si>
    <t>09:40:13</t>
  </si>
  <si>
    <t>09:42:17</t>
  </si>
  <si>
    <t>rm fl 12</t>
  </si>
  <si>
    <t>20200710 09:46:51</t>
  </si>
  <si>
    <t>09:46:51</t>
  </si>
  <si>
    <t>09:46:31</t>
  </si>
  <si>
    <t>20200710 09:46:56</t>
  </si>
  <si>
    <t>09:46:56</t>
  </si>
  <si>
    <t>20200710 09:47:01</t>
  </si>
  <si>
    <t>09:47:01</t>
  </si>
  <si>
    <t>20200710 09:47:06</t>
  </si>
  <si>
    <t>09:47:06</t>
  </si>
  <si>
    <t>20200710 09:47:11</t>
  </si>
  <si>
    <t>09:47:11</t>
  </si>
  <si>
    <t>20200710 09:47:16</t>
  </si>
  <si>
    <t>09:47:16</t>
  </si>
  <si>
    <t>09:48:29</t>
  </si>
  <si>
    <t>20200710 09:55:50</t>
  </si>
  <si>
    <t>09:55:50</t>
  </si>
  <si>
    <t>09:55:14</t>
  </si>
  <si>
    <t>20200710 09:55:55</t>
  </si>
  <si>
    <t>09:55:55</t>
  </si>
  <si>
    <t>20200710 09:56:01</t>
  </si>
  <si>
    <t>09:56:01</t>
  </si>
  <si>
    <t>20200710 09:56:06</t>
  </si>
  <si>
    <t>09:56:06</t>
  </si>
  <si>
    <t>20200710 09:56:11</t>
  </si>
  <si>
    <t>09:56:11</t>
  </si>
  <si>
    <t>09:57:40</t>
  </si>
  <si>
    <t>rm bz 12</t>
  </si>
  <si>
    <t>20200710 10:08:40</t>
  </si>
  <si>
    <t>10:08:40</t>
  </si>
  <si>
    <t>10:08:17</t>
  </si>
  <si>
    <t>20200710 10:08:45</t>
  </si>
  <si>
    <t>10:08:45</t>
  </si>
  <si>
    <t>20200710 10:08:50</t>
  </si>
  <si>
    <t>10:08:50</t>
  </si>
  <si>
    <t>20200710 10:08:55</t>
  </si>
  <si>
    <t>10:08:55</t>
  </si>
  <si>
    <t>20200710 10:09:00</t>
  </si>
  <si>
    <t>10:09:00</t>
  </si>
  <si>
    <t>20200710 10:09:05</t>
  </si>
  <si>
    <t>10:09:05</t>
  </si>
  <si>
    <t>10:10:15</t>
  </si>
  <si>
    <t>ag fl 3</t>
  </si>
  <si>
    <t>20200710 10:16:37</t>
  </si>
  <si>
    <t>10:16:37</t>
  </si>
  <si>
    <t>10:16:07</t>
  </si>
  <si>
    <t>20200710 10:16:42</t>
  </si>
  <si>
    <t>10:16:42</t>
  </si>
  <si>
    <t>20200710 10:16:47</t>
  </si>
  <si>
    <t>10:16:47</t>
  </si>
  <si>
    <t>20200710 10:16:52</t>
  </si>
  <si>
    <t>10:16:52</t>
  </si>
  <si>
    <t>20200710 10:16:57</t>
  </si>
  <si>
    <t>10:16:57</t>
  </si>
  <si>
    <t>20200710 10:17:02</t>
  </si>
  <si>
    <t>10:17:02</t>
  </si>
  <si>
    <t>10:18:27</t>
  </si>
  <si>
    <t>ag bz 7</t>
  </si>
  <si>
    <t>20200710 10:23:58</t>
  </si>
  <si>
    <t>10:23:58</t>
  </si>
  <si>
    <t>10:23:37</t>
  </si>
  <si>
    <t>20200710 10:24:03</t>
  </si>
  <si>
    <t>10:24:03</t>
  </si>
  <si>
    <t>20200710 10:24:08</t>
  </si>
  <si>
    <t>10:24:08</t>
  </si>
  <si>
    <t>20200710 10:24:13</t>
  </si>
  <si>
    <t>10:24:13</t>
  </si>
  <si>
    <t>20200710 10:24:18</t>
  </si>
  <si>
    <t>10:24:18</t>
  </si>
  <si>
    <t>20200710 10:24:23</t>
  </si>
  <si>
    <t>10:24:23</t>
  </si>
  <si>
    <t>10:25:47</t>
  </si>
  <si>
    <t>ag fl 8</t>
  </si>
  <si>
    <t>20200710 10:31:03</t>
  </si>
  <si>
    <t>10:31:03</t>
  </si>
  <si>
    <t>10:30:38</t>
  </si>
  <si>
    <t>20200710 10:31:08</t>
  </si>
  <si>
    <t>10:31:08</t>
  </si>
  <si>
    <t>20200710 10:31:13</t>
  </si>
  <si>
    <t>10:31:13</t>
  </si>
  <si>
    <t>20200710 10:31:18</t>
  </si>
  <si>
    <t>10:31:18</t>
  </si>
  <si>
    <t>20200710 10:31:23</t>
  </si>
  <si>
    <t>10:31:23</t>
  </si>
  <si>
    <t>20200710 10:31:28</t>
  </si>
  <si>
    <t>10:31:28</t>
  </si>
  <si>
    <t>10:34:11</t>
  </si>
  <si>
    <t>ag fl 10</t>
  </si>
  <si>
    <t>20200710 10:40:53</t>
  </si>
  <si>
    <t>10:40:53</t>
  </si>
  <si>
    <t>10:40:20</t>
  </si>
  <si>
    <t>20200710 10:40:58</t>
  </si>
  <si>
    <t>10:40:58</t>
  </si>
  <si>
    <t>20200710 10:41:03</t>
  </si>
  <si>
    <t>10:41:03</t>
  </si>
  <si>
    <t>20200710 10:41:08</t>
  </si>
  <si>
    <t>10:41:08</t>
  </si>
  <si>
    <t>20200710 10:41:13</t>
  </si>
  <si>
    <t>10:41:13</t>
  </si>
  <si>
    <t>20200710 10:41:18</t>
  </si>
  <si>
    <t>10:41:18</t>
  </si>
  <si>
    <t>10:42:52</t>
  </si>
  <si>
    <t>rm fl 3</t>
  </si>
  <si>
    <t>20200710 10:47:54</t>
  </si>
  <si>
    <t>10:47:54</t>
  </si>
  <si>
    <t>10:47:18</t>
  </si>
  <si>
    <t>20200710 10:47:59</t>
  </si>
  <si>
    <t>10:47:59</t>
  </si>
  <si>
    <t>20200710 10:48:04</t>
  </si>
  <si>
    <t>10:48:04</t>
  </si>
  <si>
    <t>20200710 10:48:09</t>
  </si>
  <si>
    <t>10:48:09</t>
  </si>
  <si>
    <t>20200710 10:48:14</t>
  </si>
  <si>
    <t>10:48:14</t>
  </si>
  <si>
    <t>20200710 10:48:19</t>
  </si>
  <si>
    <t>10:48:19</t>
  </si>
  <si>
    <t>11:21:51</t>
  </si>
  <si>
    <t>rm bz 11</t>
  </si>
  <si>
    <t>20200710 11:27:29</t>
  </si>
  <si>
    <t>11:27:29</t>
  </si>
  <si>
    <t>11:26:54</t>
  </si>
  <si>
    <t>20200710 11:27:34</t>
  </si>
  <si>
    <t>11:27:34</t>
  </si>
  <si>
    <t>20200710 11:27:39</t>
  </si>
  <si>
    <t>11:27:39</t>
  </si>
  <si>
    <t>20200710 11:27:44</t>
  </si>
  <si>
    <t>11:27:44</t>
  </si>
  <si>
    <t>20200710 11:27:49</t>
  </si>
  <si>
    <t>11:27:49</t>
  </si>
  <si>
    <t>20200710 11:27:54</t>
  </si>
  <si>
    <t>11:27:54</t>
  </si>
  <si>
    <t>11:29:05</t>
  </si>
  <si>
    <t>20200710 11:33:06</t>
  </si>
  <si>
    <t>11:33:06</t>
  </si>
  <si>
    <t>11:32:43</t>
  </si>
  <si>
    <t>20200710 11:33:11</t>
  </si>
  <si>
    <t>11:33:11</t>
  </si>
  <si>
    <t>20200710 11:33:16</t>
  </si>
  <si>
    <t>11:33:16</t>
  </si>
  <si>
    <t>20200710 11:33:21</t>
  </si>
  <si>
    <t>11:33:21</t>
  </si>
  <si>
    <t>20200710 11:33:26</t>
  </si>
  <si>
    <t>11:33:26</t>
  </si>
  <si>
    <t>20200710 11:33:31</t>
  </si>
  <si>
    <t>11:33:31</t>
  </si>
  <si>
    <t>11:34:37</t>
  </si>
  <si>
    <t>rm fl 8</t>
  </si>
  <si>
    <t>20200710 11:40:54</t>
  </si>
  <si>
    <t>11:40:54</t>
  </si>
  <si>
    <t>11:40:26</t>
  </si>
  <si>
    <t>20200710 11:40:59</t>
  </si>
  <si>
    <t>11:40:59</t>
  </si>
  <si>
    <t>20200710 11:41:04</t>
  </si>
  <si>
    <t>11:41:04</t>
  </si>
  <si>
    <t>20200710 11:41:09</t>
  </si>
  <si>
    <t>11:41:09</t>
  </si>
  <si>
    <t>20200710 11:41:14</t>
  </si>
  <si>
    <t>11:41:14</t>
  </si>
  <si>
    <t>20200710 11:41:19</t>
  </si>
  <si>
    <t>11:41:19</t>
  </si>
  <si>
    <t>11:42:51</t>
  </si>
  <si>
    <t>20200710 11:49:27</t>
  </si>
  <si>
    <t>11:49:27</t>
  </si>
  <si>
    <t>11:49:03</t>
  </si>
  <si>
    <t>20200710 11:49:32</t>
  </si>
  <si>
    <t>11:49:32</t>
  </si>
  <si>
    <t>20200710 11:49:37</t>
  </si>
  <si>
    <t>11:49:37</t>
  </si>
  <si>
    <t>20200710 11:49:42</t>
  </si>
  <si>
    <t>11:49:42</t>
  </si>
  <si>
    <t>20200710 11:49:47</t>
  </si>
  <si>
    <t>11:49:47</t>
  </si>
  <si>
    <t>20200710 11:49:52</t>
  </si>
  <si>
    <t>11:49:52</t>
  </si>
  <si>
    <t>11:51:04</t>
  </si>
  <si>
    <t>20200710 11:58:14</t>
  </si>
  <si>
    <t>11:58:14</t>
  </si>
  <si>
    <t>11:57:55</t>
  </si>
  <si>
    <t>20200710 11:58:19</t>
  </si>
  <si>
    <t>11:58:19</t>
  </si>
  <si>
    <t>20200710 11:58:24</t>
  </si>
  <si>
    <t>11:58:24</t>
  </si>
  <si>
    <t>20200710 11:58:29</t>
  </si>
  <si>
    <t>11:58:29</t>
  </si>
  <si>
    <t>20200710 11:58:34</t>
  </si>
  <si>
    <t>11:58:34</t>
  </si>
  <si>
    <t>20200710 11:58:39</t>
  </si>
  <si>
    <t>11:58:39</t>
  </si>
  <si>
    <t>11:59:49</t>
  </si>
  <si>
    <t>20200710 12:06:27</t>
  </si>
  <si>
    <t>12:06:27</t>
  </si>
  <si>
    <t>12:06:06</t>
  </si>
  <si>
    <t>20200710 12:06:32</t>
  </si>
  <si>
    <t>12:06:32</t>
  </si>
  <si>
    <t>20200710 12:06:37</t>
  </si>
  <si>
    <t>12:06:37</t>
  </si>
  <si>
    <t>20200710 12:06:42</t>
  </si>
  <si>
    <t>12:06:42</t>
  </si>
  <si>
    <t>20200710 12:06:47</t>
  </si>
  <si>
    <t>12:06:47</t>
  </si>
  <si>
    <t>20200710 12:06:52</t>
  </si>
  <si>
    <t>12:06:52</t>
  </si>
  <si>
    <t>12:08:02</t>
  </si>
  <si>
    <t>20200710 12:13:18</t>
  </si>
  <si>
    <t>12:13:18</t>
  </si>
  <si>
    <t>12:12:31</t>
  </si>
  <si>
    <t>20200710 12:13:23</t>
  </si>
  <si>
    <t>12:13:23</t>
  </si>
  <si>
    <t>20200710 12:13:28</t>
  </si>
  <si>
    <t>12:13:28</t>
  </si>
  <si>
    <t>20200710 12:13:33</t>
  </si>
  <si>
    <t>12:13:33</t>
  </si>
  <si>
    <t>20200710 12:13:38</t>
  </si>
  <si>
    <t>12:13:38</t>
  </si>
  <si>
    <t>20200710 12:13:43</t>
  </si>
  <si>
    <t>12:13:43</t>
  </si>
  <si>
    <t>12:15:01</t>
  </si>
  <si>
    <t>ag fl 4</t>
  </si>
  <si>
    <t>20200710 12:21:31</t>
  </si>
  <si>
    <t>12:21:31</t>
  </si>
  <si>
    <t>12:20:50</t>
  </si>
  <si>
    <t>20200710 12:21:36</t>
  </si>
  <si>
    <t>12:21:36</t>
  </si>
  <si>
    <t>20200710 12:21:41</t>
  </si>
  <si>
    <t>12:21:41</t>
  </si>
  <si>
    <t>20200710 12:21:46</t>
  </si>
  <si>
    <t>12:21:46</t>
  </si>
  <si>
    <t>20200710 12:21:51</t>
  </si>
  <si>
    <t>12:21:51</t>
  </si>
  <si>
    <t>20200710 12:21:56</t>
  </si>
  <si>
    <t>12:21:56</t>
  </si>
  <si>
    <t>12:23:10</t>
  </si>
  <si>
    <t>20200710 12:29:17</t>
  </si>
  <si>
    <t>12:29:17</t>
  </si>
  <si>
    <t>12:28:55</t>
  </si>
  <si>
    <t>20200710 12:29:22</t>
  </si>
  <si>
    <t>12:29:22</t>
  </si>
  <si>
    <t>20200710 12:29:27</t>
  </si>
  <si>
    <t>12:29:27</t>
  </si>
  <si>
    <t>20200710 12:29:32</t>
  </si>
  <si>
    <t>12:29:32</t>
  </si>
  <si>
    <t>20200710 12:29:37</t>
  </si>
  <si>
    <t>12:29:37</t>
  </si>
  <si>
    <t>20200710 12:29:42</t>
  </si>
  <si>
    <t>12:29:42</t>
  </si>
  <si>
    <t>12:31:28</t>
  </si>
  <si>
    <t>ag fl 9</t>
  </si>
  <si>
    <t>20200710 12:38:50</t>
  </si>
  <si>
    <t>12:38:50</t>
  </si>
  <si>
    <t>12:37:49</t>
  </si>
  <si>
    <t>20200710 12:38:55</t>
  </si>
  <si>
    <t>12:38:55</t>
  </si>
  <si>
    <t>20200710 12:39:00</t>
  </si>
  <si>
    <t>12:39:00</t>
  </si>
  <si>
    <t>20200710 12:39:05</t>
  </si>
  <si>
    <t>12:39:05</t>
  </si>
  <si>
    <t>20200710 12:39:10</t>
  </si>
  <si>
    <t>12:39:10</t>
  </si>
  <si>
    <t>20200710 12:39:15</t>
  </si>
  <si>
    <t>12:39:15</t>
  </si>
  <si>
    <t>12:41:07</t>
  </si>
  <si>
    <t>20200710 12:47:18</t>
  </si>
  <si>
    <t>12:47:18</t>
  </si>
  <si>
    <t>12:46:52</t>
  </si>
  <si>
    <t>20200710 12:47:23</t>
  </si>
  <si>
    <t>12:47:23</t>
  </si>
  <si>
    <t>20200710 12:47:28</t>
  </si>
  <si>
    <t>12:47:28</t>
  </si>
  <si>
    <t>20200710 12:47:33</t>
  </si>
  <si>
    <t>12:47:33</t>
  </si>
  <si>
    <t>20200710 12:47:38</t>
  </si>
  <si>
    <t>12:47:38</t>
  </si>
  <si>
    <t>20200710 12:47:43</t>
  </si>
  <si>
    <t>12:47:43</t>
  </si>
  <si>
    <t>12:49:48</t>
  </si>
  <si>
    <t>rm fl 9</t>
  </si>
  <si>
    <t>20200710 12:57:06</t>
  </si>
  <si>
    <t>12:57:06</t>
  </si>
  <si>
    <t>12:56:51</t>
  </si>
  <si>
    <t>20200710 12:57:11</t>
  </si>
  <si>
    <t>12:57:11</t>
  </si>
  <si>
    <t>20200710 12:57:16</t>
  </si>
  <si>
    <t>12:57:16</t>
  </si>
  <si>
    <t>20200710 12:57:21</t>
  </si>
  <si>
    <t>12:57:21</t>
  </si>
  <si>
    <t>20200710 12:57:26</t>
  </si>
  <si>
    <t>12:57:26</t>
  </si>
  <si>
    <t>20200710 12:57:31</t>
  </si>
  <si>
    <t>12:57:31</t>
  </si>
  <si>
    <t>13:19:47</t>
  </si>
  <si>
    <t>20200710 13:26:25</t>
  </si>
  <si>
    <t>13:26:25</t>
  </si>
  <si>
    <t>13:26:01</t>
  </si>
  <si>
    <t>20200710 13:26:30</t>
  </si>
  <si>
    <t>13:26:30</t>
  </si>
  <si>
    <t>20200710 13:26:35</t>
  </si>
  <si>
    <t>13:26:35</t>
  </si>
  <si>
    <t>20200710 13:26:40</t>
  </si>
  <si>
    <t>13:26:40</t>
  </si>
  <si>
    <t>20200710 13:26:45</t>
  </si>
  <si>
    <t>13:26:45</t>
  </si>
  <si>
    <t>20200710 13:26:50</t>
  </si>
  <si>
    <t>13:26:50</t>
  </si>
  <si>
    <t>13:27:47</t>
  </si>
  <si>
    <t>20200710 13:32:46</t>
  </si>
  <si>
    <t>13:32:46</t>
  </si>
  <si>
    <t>13:32:26</t>
  </si>
  <si>
    <t>20200710 13:32:51</t>
  </si>
  <si>
    <t>13:32:51</t>
  </si>
  <si>
    <t>20200710 13:32:56</t>
  </si>
  <si>
    <t>13:32:56</t>
  </si>
  <si>
    <t>20200710 13:33:01</t>
  </si>
  <si>
    <t>13:33:01</t>
  </si>
  <si>
    <t>20200710 13:33:06</t>
  </si>
  <si>
    <t>13:33:06</t>
  </si>
  <si>
    <t>20200710 13:33:11</t>
  </si>
  <si>
    <t>13:33:11</t>
  </si>
  <si>
    <t>13:34:24</t>
  </si>
  <si>
    <t>20200710 13:42:13</t>
  </si>
  <si>
    <t>13:42:13</t>
  </si>
  <si>
    <t>13:41:52</t>
  </si>
  <si>
    <t>20200710 13:42:18</t>
  </si>
  <si>
    <t>13:42:18</t>
  </si>
  <si>
    <t>20200710 13:42:23</t>
  </si>
  <si>
    <t>13:42:23</t>
  </si>
  <si>
    <t>20200710 13:42:28</t>
  </si>
  <si>
    <t>13:42:28</t>
  </si>
  <si>
    <t>20200710 13:42:33</t>
  </si>
  <si>
    <t>13:42:33</t>
  </si>
  <si>
    <t>20200710 13:42:38</t>
  </si>
  <si>
    <t>13:42:38</t>
  </si>
  <si>
    <t>20200710 13:44:50</t>
  </si>
  <si>
    <t>13:44:50</t>
  </si>
  <si>
    <t>20200710 13:44:55</t>
  </si>
  <si>
    <t>13:44:55</t>
  </si>
  <si>
    <t>20200710 13:45:00</t>
  </si>
  <si>
    <t>13:45:00</t>
  </si>
  <si>
    <t>20200710 13:45:05</t>
  </si>
  <si>
    <t>13:45:05</t>
  </si>
  <si>
    <t>20200710 13:45:10</t>
  </si>
  <si>
    <t>13:45:10</t>
  </si>
  <si>
    <t>20200710 13:45:15</t>
  </si>
  <si>
    <t>13:45:15</t>
  </si>
  <si>
    <t>13:46:25</t>
  </si>
  <si>
    <t>20200710 13:54:03</t>
  </si>
  <si>
    <t>13:54:03</t>
  </si>
  <si>
    <t>13:53:12</t>
  </si>
  <si>
    <t>20200710 13:54:08</t>
  </si>
  <si>
    <t>13:54:08</t>
  </si>
  <si>
    <t>20200710 13:54:13</t>
  </si>
  <si>
    <t>13:54:13</t>
  </si>
  <si>
    <t>20200710 13:54:18</t>
  </si>
  <si>
    <t>13:54:18</t>
  </si>
  <si>
    <t>20200710 13:54:23</t>
  </si>
  <si>
    <t>13:54:23</t>
  </si>
  <si>
    <t>13:56:39</t>
  </si>
  <si>
    <t>20200710 14:01:45</t>
  </si>
  <si>
    <t>14:01:45</t>
  </si>
  <si>
    <t>14:01:08</t>
  </si>
  <si>
    <t>20200710 14:01:50</t>
  </si>
  <si>
    <t>14:01:50</t>
  </si>
  <si>
    <t>20200710 14:01:55</t>
  </si>
  <si>
    <t>14:01:55</t>
  </si>
  <si>
    <t>20200710 14:02:00</t>
  </si>
  <si>
    <t>14:02:00</t>
  </si>
  <si>
    <t>20200710 14:02:05</t>
  </si>
  <si>
    <t>14:02:05</t>
  </si>
  <si>
    <t>20200710 14:02:10</t>
  </si>
  <si>
    <t>14:02:10</t>
  </si>
  <si>
    <t>14:04:19</t>
  </si>
  <si>
    <t>20200710 14:11:52</t>
  </si>
  <si>
    <t>14:11:52</t>
  </si>
  <si>
    <t>14:11:17</t>
  </si>
  <si>
    <t>20200710 14:11:57</t>
  </si>
  <si>
    <t>14:11:57</t>
  </si>
  <si>
    <t>20200710 14:12:02</t>
  </si>
  <si>
    <t>14:12:02</t>
  </si>
  <si>
    <t>20200710 14:12:07</t>
  </si>
  <si>
    <t>14:12:07</t>
  </si>
  <si>
    <t>20200710 14:12:12</t>
  </si>
  <si>
    <t>14:12:12</t>
  </si>
  <si>
    <t>20200710 14:12:17</t>
  </si>
  <si>
    <t>14:12:17</t>
  </si>
  <si>
    <t>14:13:49</t>
  </si>
  <si>
    <t>20200710 14:23:03</t>
  </si>
  <si>
    <t>14:23:03</t>
  </si>
  <si>
    <t>14:21:25</t>
  </si>
  <si>
    <t>20200710 14:23:08</t>
  </si>
  <si>
    <t>14:23:08</t>
  </si>
  <si>
    <t>20200710 14:23:12</t>
  </si>
  <si>
    <t>14:23:12</t>
  </si>
  <si>
    <t>20200710 14:23:17</t>
  </si>
  <si>
    <t>14:23:17</t>
  </si>
  <si>
    <t>20200710 14:23:23</t>
  </si>
  <si>
    <t>14:23:23</t>
  </si>
  <si>
    <t>20200710 14:23:28</t>
  </si>
  <si>
    <t>14:23:28</t>
  </si>
  <si>
    <t>14:24:37</t>
  </si>
  <si>
    <t>20200710 14:30:08</t>
  </si>
  <si>
    <t>14:30:08</t>
  </si>
  <si>
    <t>14:29:45</t>
  </si>
  <si>
    <t>20200710 14:30:13</t>
  </si>
  <si>
    <t>14:30:13</t>
  </si>
  <si>
    <t>20200710 14:30:18</t>
  </si>
  <si>
    <t>14:30:18</t>
  </si>
  <si>
    <t>20200710 14:30:23</t>
  </si>
  <si>
    <t>14:30:23</t>
  </si>
  <si>
    <t>20200710 14:30:28</t>
  </si>
  <si>
    <t>14:30:28</t>
  </si>
  <si>
    <t>20200710 14:30:33</t>
  </si>
  <si>
    <t>14:30:33</t>
  </si>
  <si>
    <t>14:31:49</t>
  </si>
  <si>
    <t>20200710 14:36:19</t>
  </si>
  <si>
    <t>14:36:19</t>
  </si>
  <si>
    <t>14:36:03</t>
  </si>
  <si>
    <t>20200710 14:36:24</t>
  </si>
  <si>
    <t>14:36:24</t>
  </si>
  <si>
    <t>20200710 14:36:29</t>
  </si>
  <si>
    <t>14:36:29</t>
  </si>
  <si>
    <t>20200710 14:36:34</t>
  </si>
  <si>
    <t>14:36:34</t>
  </si>
  <si>
    <t>20200710 14:36:39</t>
  </si>
  <si>
    <t>14:36:39</t>
  </si>
  <si>
    <t>20200710 14:36:44</t>
  </si>
  <si>
    <t>14:36:44</t>
  </si>
  <si>
    <t>14:37:54</t>
  </si>
  <si>
    <t>20200710 14:43:07</t>
  </si>
  <si>
    <t>14:43:07</t>
  </si>
  <si>
    <t>14:42:48</t>
  </si>
  <si>
    <t>20200710 14:43:12</t>
  </si>
  <si>
    <t>14:43:12</t>
  </si>
  <si>
    <t>20200710 14:43:17</t>
  </si>
  <si>
    <t>14:43:17</t>
  </si>
  <si>
    <t>20200710 14:43:22</t>
  </si>
  <si>
    <t>14:43:22</t>
  </si>
  <si>
    <t>20200710 14:43:27</t>
  </si>
  <si>
    <t>14:43:27</t>
  </si>
  <si>
    <t>20200710 14:43:32</t>
  </si>
  <si>
    <t>14:43:32</t>
  </si>
  <si>
    <t>14:44:59</t>
  </si>
  <si>
    <t>20200710 14:52:45</t>
  </si>
  <si>
    <t>14:52:45</t>
  </si>
  <si>
    <t>14:52:23</t>
  </si>
  <si>
    <t>20200710 14:52:50</t>
  </si>
  <si>
    <t>14:52:50</t>
  </si>
  <si>
    <t>20200710 14:52:55</t>
  </si>
  <si>
    <t>14:52:55</t>
  </si>
  <si>
    <t>20200710 14:53:00</t>
  </si>
  <si>
    <t>14:53:00</t>
  </si>
  <si>
    <t>20200710 14:53:05</t>
  </si>
  <si>
    <t>14:53:05</t>
  </si>
  <si>
    <t>20200710 14:53:10</t>
  </si>
  <si>
    <t>14:53:10</t>
  </si>
  <si>
    <t>14:53:58</t>
  </si>
  <si>
    <t>20200710 14:59:38</t>
  </si>
  <si>
    <t>14:59:38</t>
  </si>
  <si>
    <t>14:59:23</t>
  </si>
  <si>
    <t>20200710 14:59:43</t>
  </si>
  <si>
    <t>14:59:43</t>
  </si>
  <si>
    <t>20200710 14:59:48</t>
  </si>
  <si>
    <t>14:59:48</t>
  </si>
  <si>
    <t>20200710 14:59:53</t>
  </si>
  <si>
    <t>14:59:53</t>
  </si>
  <si>
    <t>20200710 14:59:58</t>
  </si>
  <si>
    <t>14:59:58</t>
  </si>
  <si>
    <t>20200710 15:00:03</t>
  </si>
  <si>
    <t>15:00:03</t>
  </si>
  <si>
    <t>15:23:38</t>
  </si>
  <si>
    <t>20200710 15:35:44</t>
  </si>
  <si>
    <t>15:35:44</t>
  </si>
  <si>
    <t>15:35:05</t>
  </si>
  <si>
    <t>20200710 15:35:49</t>
  </si>
  <si>
    <t>15:35:49</t>
  </si>
  <si>
    <t>20200710 15:35:54</t>
  </si>
  <si>
    <t>15:35:54</t>
  </si>
  <si>
    <t>20200710 15:35:59</t>
  </si>
  <si>
    <t>15:35:59</t>
  </si>
  <si>
    <t>20200710 15:36:04</t>
  </si>
  <si>
    <t>15:36:04</t>
  </si>
  <si>
    <t>20200710 15:36:09</t>
  </si>
  <si>
    <t>15:36:09</t>
  </si>
  <si>
    <t>15:37:32</t>
  </si>
  <si>
    <t>ag bz 9</t>
  </si>
  <si>
    <t>20200710 15:46:05</t>
  </si>
  <si>
    <t>15:46:05</t>
  </si>
  <si>
    <t>15:45:40</t>
  </si>
  <si>
    <t>20200710 15:46:10</t>
  </si>
  <si>
    <t>15:46:10</t>
  </si>
  <si>
    <t>20200710 15:46:15</t>
  </si>
  <si>
    <t>15:46:15</t>
  </si>
  <si>
    <t>20200710 15:46:20</t>
  </si>
  <si>
    <t>15:46:20</t>
  </si>
  <si>
    <t>20200710 15:46:25</t>
  </si>
  <si>
    <t>15:46:25</t>
  </si>
  <si>
    <t>20200710 15:46:30</t>
  </si>
  <si>
    <t>15:46:30</t>
  </si>
  <si>
    <t>15:47:56</t>
  </si>
  <si>
    <t>20200710 15:52:17</t>
  </si>
  <si>
    <t>15:52:17</t>
  </si>
  <si>
    <t>15:52:01</t>
  </si>
  <si>
    <t>20200710 15:52:22</t>
  </si>
  <si>
    <t>15:52:22</t>
  </si>
  <si>
    <t>20200710 15:52:27</t>
  </si>
  <si>
    <t>15:52:27</t>
  </si>
  <si>
    <t>20200710 15:52:32</t>
  </si>
  <si>
    <t>15:52:32</t>
  </si>
  <si>
    <t>20200710 15:52:37</t>
  </si>
  <si>
    <t>15:52:37</t>
  </si>
  <si>
    <t>20200710 15:52:42</t>
  </si>
  <si>
    <t>15:52:42</t>
  </si>
  <si>
    <t>15:53:51</t>
  </si>
  <si>
    <t>20200710 16:00:34</t>
  </si>
  <si>
    <t>16:00:34</t>
  </si>
  <si>
    <t>16:00:19</t>
  </si>
  <si>
    <t>20200710 16:00:39</t>
  </si>
  <si>
    <t>16:00:39</t>
  </si>
  <si>
    <t>20200710 16:00:44</t>
  </si>
  <si>
    <t>16:00:44</t>
  </si>
  <si>
    <t>20200710 16:00:49</t>
  </si>
  <si>
    <t>16:00:49</t>
  </si>
  <si>
    <t>20200710 16:00:54</t>
  </si>
  <si>
    <t>16:00:54</t>
  </si>
  <si>
    <t>20200710 16:00:59</t>
  </si>
  <si>
    <t>16:00:59</t>
  </si>
  <si>
    <t>16:02:23</t>
  </si>
  <si>
    <t>20200710 16:06:21</t>
  </si>
  <si>
    <t>16:06:21</t>
  </si>
  <si>
    <t>16:06:10</t>
  </si>
  <si>
    <t>20200710 16:06:26</t>
  </si>
  <si>
    <t>16:06:26</t>
  </si>
  <si>
    <t>20200710 16:06:31</t>
  </si>
  <si>
    <t>16:06:31</t>
  </si>
  <si>
    <t>20200710 16:06:36</t>
  </si>
  <si>
    <t>16:06:36</t>
  </si>
  <si>
    <t>20200710 16:06:41</t>
  </si>
  <si>
    <t>16:06:41</t>
  </si>
  <si>
    <t>20200710 16:06:46</t>
  </si>
  <si>
    <t>16:06:46</t>
  </si>
  <si>
    <t>16:07:54</t>
  </si>
  <si>
    <t>ag bz 2</t>
  </si>
  <si>
    <t>20200710 16:14:00</t>
  </si>
  <si>
    <t>16:14:00</t>
  </si>
  <si>
    <t>16:13:28</t>
  </si>
  <si>
    <t>20200710 16:14:05</t>
  </si>
  <si>
    <t>16:14:05</t>
  </si>
  <si>
    <t>20200710 16:14:10</t>
  </si>
  <si>
    <t>16:14:10</t>
  </si>
  <si>
    <t>20200710 16:14:15</t>
  </si>
  <si>
    <t>16:14:15</t>
  </si>
  <si>
    <t>20200710 16:14:20</t>
  </si>
  <si>
    <t>16:14:20</t>
  </si>
  <si>
    <t>20200710 16:14:25</t>
  </si>
  <si>
    <t>16:14:25</t>
  </si>
  <si>
    <t>16:15:41</t>
  </si>
  <si>
    <t>rm fl 11</t>
  </si>
  <si>
    <t>20200710 16:24:09</t>
  </si>
  <si>
    <t>16:24:09</t>
  </si>
  <si>
    <t>20200710 16:24:14</t>
  </si>
  <si>
    <t>16:24:14</t>
  </si>
  <si>
    <t>20200710 16:24:19</t>
  </si>
  <si>
    <t>16:24:19</t>
  </si>
  <si>
    <t>20200710 16:24:24</t>
  </si>
  <si>
    <t>16:24:24</t>
  </si>
  <si>
    <t>20200710 16:24:29</t>
  </si>
  <si>
    <t>16:24:29</t>
  </si>
  <si>
    <t>20200710 16:24:34</t>
  </si>
  <si>
    <t>16:24:34</t>
  </si>
  <si>
    <t>16:25:56</t>
  </si>
  <si>
    <t>20200710 16:33:07</t>
  </si>
  <si>
    <t>16:33:07</t>
  </si>
  <si>
    <t>16:32:39</t>
  </si>
  <si>
    <t>20200710 16:33:12</t>
  </si>
  <si>
    <t>16:33:12</t>
  </si>
  <si>
    <t>20200710 16:33:17</t>
  </si>
  <si>
    <t>16:33:17</t>
  </si>
  <si>
    <t>20200710 16:33:22</t>
  </si>
  <si>
    <t>16:33:22</t>
  </si>
  <si>
    <t>20200710 16:33:27</t>
  </si>
  <si>
    <t>16:33:27</t>
  </si>
  <si>
    <t>20200710 16:33:32</t>
  </si>
  <si>
    <t>16:33:32</t>
  </si>
  <si>
    <t>16:34:58</t>
  </si>
  <si>
    <t>20200710 16:41:48</t>
  </si>
  <si>
    <t>16:41:48</t>
  </si>
  <si>
    <t>16:41:20</t>
  </si>
  <si>
    <t>20200710 16:41:53</t>
  </si>
  <si>
    <t>16:41:53</t>
  </si>
  <si>
    <t>20200710 16:41:58</t>
  </si>
  <si>
    <t>16:41:58</t>
  </si>
  <si>
    <t>20200710 16:42:03</t>
  </si>
  <si>
    <t>16:42:03</t>
  </si>
  <si>
    <t>20200710 16:42:08</t>
  </si>
  <si>
    <t>16:42:08</t>
  </si>
  <si>
    <t>20200710 16:42:13</t>
  </si>
  <si>
    <t>16:42:13</t>
  </si>
  <si>
    <t>16:43:34</t>
  </si>
  <si>
    <t>20200710 16:51:26</t>
  </si>
  <si>
    <t>16:51:26</t>
  </si>
  <si>
    <t>16:50:59</t>
  </si>
  <si>
    <t>20200710 16:51:31</t>
  </si>
  <si>
    <t>16:51:31</t>
  </si>
  <si>
    <t>20200710 16:51:36</t>
  </si>
  <si>
    <t>16:51:36</t>
  </si>
  <si>
    <t>20200710 16:51:41</t>
  </si>
  <si>
    <t>16:51:41</t>
  </si>
  <si>
    <t>20200710 16:51:46</t>
  </si>
  <si>
    <t>16:51:46</t>
  </si>
  <si>
    <t>20200710 16:51:51</t>
  </si>
  <si>
    <t>16:51:51</t>
  </si>
  <si>
    <t>16:53:27</t>
  </si>
  <si>
    <t>20200710 17:00:08</t>
  </si>
  <si>
    <t>17:00:08</t>
  </si>
  <si>
    <t>16:59:42</t>
  </si>
  <si>
    <t>20200710 17:00:13</t>
  </si>
  <si>
    <t>17:00:13</t>
  </si>
  <si>
    <t>20200710 17:00:18</t>
  </si>
  <si>
    <t>17:00:18</t>
  </si>
  <si>
    <t>20200710 17:00:23</t>
  </si>
  <si>
    <t>17:00:23</t>
  </si>
  <si>
    <t>20200710 17:00:28</t>
  </si>
  <si>
    <t>17:00:28</t>
  </si>
  <si>
    <t>17:02:00</t>
  </si>
  <si>
    <t>20200710 17:07:24</t>
  </si>
  <si>
    <t>17:07:24</t>
  </si>
  <si>
    <t>17:06:49</t>
  </si>
  <si>
    <t>20200710 17:07:29</t>
  </si>
  <si>
    <t>17:07:29</t>
  </si>
  <si>
    <t>20200710 17:07:34</t>
  </si>
  <si>
    <t>17:07:34</t>
  </si>
  <si>
    <t>20200710 17:07:39</t>
  </si>
  <si>
    <t>17:07:39</t>
  </si>
  <si>
    <t>20200710 17:07:44</t>
  </si>
  <si>
    <t>17:07:44</t>
  </si>
  <si>
    <t>20200710 17:07:49</t>
  </si>
  <si>
    <t>17:07:49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</si>
</sst>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S378"/>
  <sheetViews>
    <sheetView topLeftCell="A289" workbookViewId="0">
      <selection activeCell="M303" sqref="M303"/>
    </sheetView>
  </sheetViews>
  <sheetFormatPr defaultRowHeight="15" x14ac:dyDescent="0.25"/>
  <sheetData>
    <row r="2" spans="1:97" x14ac:dyDescent="0.25">
      <c r="A2" t="s">
        <v>26</v>
      </c>
      <c r="B2" t="s">
        <v>27</v>
      </c>
      <c r="C2" t="s">
        <v>29</v>
      </c>
      <c r="D2" t="s">
        <v>30</v>
      </c>
    </row>
    <row r="3" spans="1:97" x14ac:dyDescent="0.25">
      <c r="B3" t="s">
        <v>28</v>
      </c>
      <c r="C3">
        <v>21</v>
      </c>
      <c r="D3" t="s">
        <v>15</v>
      </c>
    </row>
    <row r="4" spans="1:97" x14ac:dyDescent="0.25">
      <c r="A4" t="s">
        <v>31</v>
      </c>
      <c r="B4" t="s">
        <v>32</v>
      </c>
    </row>
    <row r="5" spans="1:97" x14ac:dyDescent="0.25">
      <c r="B5">
        <v>2</v>
      </c>
    </row>
    <row r="6" spans="1:97" x14ac:dyDescent="0.25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97" x14ac:dyDescent="0.25">
      <c r="B7">
        <v>0</v>
      </c>
      <c r="C7">
        <v>1</v>
      </c>
      <c r="D7">
        <v>0</v>
      </c>
      <c r="E7">
        <v>0</v>
      </c>
    </row>
    <row r="8" spans="1:97" x14ac:dyDescent="0.25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97" x14ac:dyDescent="0.25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97" x14ac:dyDescent="0.25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97" x14ac:dyDescent="0.25">
      <c r="B11">
        <v>1</v>
      </c>
      <c r="C11">
        <v>0</v>
      </c>
      <c r="D11">
        <v>0</v>
      </c>
      <c r="E11">
        <v>0</v>
      </c>
      <c r="F11">
        <v>0</v>
      </c>
    </row>
    <row r="12" spans="1:97" x14ac:dyDescent="0.25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97" x14ac:dyDescent="0.25">
      <c r="B13">
        <v>-6276</v>
      </c>
      <c r="C13">
        <v>6.6</v>
      </c>
      <c r="D13">
        <v>1.7090000000000001E-5</v>
      </c>
      <c r="E13">
        <v>3.11</v>
      </c>
      <c r="F13" t="s">
        <v>69</v>
      </c>
      <c r="G13" t="s">
        <v>71</v>
      </c>
      <c r="H13">
        <v>0</v>
      </c>
    </row>
    <row r="14" spans="1:97" x14ac:dyDescent="0.25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75</v>
      </c>
      <c r="AG14" t="s">
        <v>75</v>
      </c>
      <c r="AH14" t="s">
        <v>75</v>
      </c>
      <c r="AI14" t="s">
        <v>75</v>
      </c>
      <c r="AJ14" t="s">
        <v>75</v>
      </c>
      <c r="AK14" t="s">
        <v>76</v>
      </c>
      <c r="AL14" t="s">
        <v>76</v>
      </c>
      <c r="AM14" t="s">
        <v>76</v>
      </c>
      <c r="AN14" t="s">
        <v>76</v>
      </c>
      <c r="AO14" t="s">
        <v>31</v>
      </c>
      <c r="AP14" t="s">
        <v>31</v>
      </c>
      <c r="AQ14" t="s">
        <v>31</v>
      </c>
      <c r="AR14" t="s">
        <v>77</v>
      </c>
      <c r="AS14" t="s">
        <v>77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78</v>
      </c>
      <c r="BG14" t="s">
        <v>78</v>
      </c>
      <c r="BH14" t="s">
        <v>78</v>
      </c>
      <c r="BI14" t="s">
        <v>78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80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</row>
    <row r="15" spans="1:97" x14ac:dyDescent="0.25">
      <c r="A15" t="s">
        <v>81</v>
      </c>
      <c r="B15" t="s">
        <v>82</v>
      </c>
      <c r="C15" t="s">
        <v>83</v>
      </c>
      <c r="D15" t="s">
        <v>84</v>
      </c>
      <c r="E15" t="s">
        <v>85</v>
      </c>
      <c r="F15" t="s">
        <v>86</v>
      </c>
      <c r="G15" t="s">
        <v>87</v>
      </c>
      <c r="H15" t="s">
        <v>88</v>
      </c>
      <c r="I15" t="s">
        <v>89</v>
      </c>
      <c r="J15" t="s">
        <v>90</v>
      </c>
      <c r="K15" t="s">
        <v>91</v>
      </c>
      <c r="L15" t="s">
        <v>92</v>
      </c>
      <c r="M15" t="s">
        <v>93</v>
      </c>
      <c r="N15" t="s">
        <v>94</v>
      </c>
      <c r="O15" t="s">
        <v>95</v>
      </c>
      <c r="P15" t="s">
        <v>96</v>
      </c>
      <c r="Q15" t="s">
        <v>97</v>
      </c>
      <c r="R15" t="s">
        <v>98</v>
      </c>
      <c r="S15" t="s">
        <v>99</v>
      </c>
      <c r="T15" t="s">
        <v>100</v>
      </c>
      <c r="U15" t="s">
        <v>101</v>
      </c>
      <c r="V15" t="s">
        <v>102</v>
      </c>
      <c r="W15" t="s">
        <v>103</v>
      </c>
      <c r="X15" t="s">
        <v>104</v>
      </c>
      <c r="Y15" t="s">
        <v>105</v>
      </c>
      <c r="Z15" t="s">
        <v>106</v>
      </c>
      <c r="AA15" t="s">
        <v>107</v>
      </c>
      <c r="AB15" t="s">
        <v>108</v>
      </c>
      <c r="AC15" t="s">
        <v>109</v>
      </c>
      <c r="AD15" t="s">
        <v>110</v>
      </c>
      <c r="AE15" t="s">
        <v>111</v>
      </c>
      <c r="AF15" t="s">
        <v>75</v>
      </c>
      <c r="AG15" t="s">
        <v>112</v>
      </c>
      <c r="AH15" t="s">
        <v>113</v>
      </c>
      <c r="AI15" t="s">
        <v>114</v>
      </c>
      <c r="AJ15" t="s">
        <v>115</v>
      </c>
      <c r="AK15" t="s">
        <v>116</v>
      </c>
      <c r="AL15" t="s">
        <v>117</v>
      </c>
      <c r="AM15" t="s">
        <v>118</v>
      </c>
      <c r="AN15" t="s">
        <v>119</v>
      </c>
      <c r="AO15" t="s">
        <v>120</v>
      </c>
      <c r="AP15" t="s">
        <v>121</v>
      </c>
      <c r="AQ15" t="s">
        <v>122</v>
      </c>
      <c r="AR15" t="s">
        <v>86</v>
      </c>
      <c r="AS15" t="s">
        <v>123</v>
      </c>
      <c r="AT15" t="s">
        <v>124</v>
      </c>
      <c r="AU15" t="s">
        <v>125</v>
      </c>
      <c r="AV15" t="s">
        <v>126</v>
      </c>
      <c r="AW15" t="s">
        <v>127</v>
      </c>
      <c r="AX15" t="s">
        <v>128</v>
      </c>
      <c r="AY15" t="s">
        <v>129</v>
      </c>
      <c r="AZ15" t="s">
        <v>130</v>
      </c>
      <c r="BA15" t="s">
        <v>131</v>
      </c>
      <c r="BB15" t="s">
        <v>132</v>
      </c>
      <c r="BC15" t="s">
        <v>133</v>
      </c>
      <c r="BD15" t="s">
        <v>134</v>
      </c>
      <c r="BE15" t="s">
        <v>135</v>
      </c>
      <c r="BF15" t="s">
        <v>82</v>
      </c>
      <c r="BG15" t="s">
        <v>85</v>
      </c>
      <c r="BH15" t="s">
        <v>136</v>
      </c>
      <c r="BI15" t="s">
        <v>137</v>
      </c>
      <c r="BJ15" t="s">
        <v>138</v>
      </c>
      <c r="BK15" t="s">
        <v>139</v>
      </c>
      <c r="BL15" t="s">
        <v>140</v>
      </c>
      <c r="BM15" t="s">
        <v>141</v>
      </c>
      <c r="BN15" t="s">
        <v>142</v>
      </c>
      <c r="BO15" t="s">
        <v>143</v>
      </c>
      <c r="BP15" t="s">
        <v>144</v>
      </c>
      <c r="BQ15" t="s">
        <v>145</v>
      </c>
      <c r="BR15" t="s">
        <v>146</v>
      </c>
      <c r="BS15" t="s">
        <v>147</v>
      </c>
      <c r="BT15" t="s">
        <v>148</v>
      </c>
      <c r="BU15" t="s">
        <v>149</v>
      </c>
      <c r="BV15" t="s">
        <v>150</v>
      </c>
      <c r="BW15" t="s">
        <v>151</v>
      </c>
      <c r="BX15" t="s">
        <v>152</v>
      </c>
      <c r="BY15" t="s">
        <v>153</v>
      </c>
      <c r="BZ15" t="s">
        <v>154</v>
      </c>
      <c r="CA15" t="s">
        <v>155</v>
      </c>
      <c r="CB15" t="s">
        <v>156</v>
      </c>
      <c r="CC15" t="s">
        <v>157</v>
      </c>
      <c r="CD15" t="s">
        <v>158</v>
      </c>
      <c r="CE15" t="s">
        <v>159</v>
      </c>
      <c r="CF15" t="s">
        <v>160</v>
      </c>
      <c r="CG15" t="s">
        <v>161</v>
      </c>
      <c r="CH15" t="s">
        <v>162</v>
      </c>
      <c r="CI15" t="s">
        <v>163</v>
      </c>
      <c r="CJ15" t="s">
        <v>164</v>
      </c>
      <c r="CK15" t="s">
        <v>165</v>
      </c>
      <c r="CL15" t="s">
        <v>166</v>
      </c>
      <c r="CM15" t="s">
        <v>167</v>
      </c>
      <c r="CN15" t="s">
        <v>168</v>
      </c>
      <c r="CO15" t="s">
        <v>169</v>
      </c>
      <c r="CP15" t="s">
        <v>170</v>
      </c>
      <c r="CQ15" t="s">
        <v>171</v>
      </c>
      <c r="CR15" t="s">
        <v>172</v>
      </c>
      <c r="CS15" t="s">
        <v>173</v>
      </c>
    </row>
    <row r="16" spans="1:97" x14ac:dyDescent="0.25">
      <c r="B16" t="s">
        <v>174</v>
      </c>
      <c r="C16" t="s">
        <v>174</v>
      </c>
      <c r="F16" t="s">
        <v>174</v>
      </c>
      <c r="G16" t="s">
        <v>175</v>
      </c>
      <c r="H16" t="s">
        <v>176</v>
      </c>
      <c r="I16" t="s">
        <v>177</v>
      </c>
      <c r="J16" t="s">
        <v>177</v>
      </c>
      <c r="K16" t="s">
        <v>128</v>
      </c>
      <c r="L16" t="s">
        <v>128</v>
      </c>
      <c r="M16" t="s">
        <v>175</v>
      </c>
      <c r="N16" t="s">
        <v>175</v>
      </c>
      <c r="O16" t="s">
        <v>175</v>
      </c>
      <c r="P16" t="s">
        <v>175</v>
      </c>
      <c r="Q16" t="s">
        <v>178</v>
      </c>
      <c r="R16" t="s">
        <v>179</v>
      </c>
      <c r="S16" t="s">
        <v>179</v>
      </c>
      <c r="T16" t="s">
        <v>180</v>
      </c>
      <c r="U16" t="s">
        <v>181</v>
      </c>
      <c r="V16" t="s">
        <v>180</v>
      </c>
      <c r="W16" t="s">
        <v>180</v>
      </c>
      <c r="X16" t="s">
        <v>180</v>
      </c>
      <c r="Y16" t="s">
        <v>178</v>
      </c>
      <c r="Z16" t="s">
        <v>178</v>
      </c>
      <c r="AA16" t="s">
        <v>178</v>
      </c>
      <c r="AB16" t="s">
        <v>178</v>
      </c>
      <c r="AF16" t="s">
        <v>182</v>
      </c>
      <c r="AG16" t="s">
        <v>181</v>
      </c>
      <c r="AI16" t="s">
        <v>181</v>
      </c>
      <c r="AJ16" t="s">
        <v>182</v>
      </c>
      <c r="AK16" t="s">
        <v>176</v>
      </c>
      <c r="AL16" t="s">
        <v>176</v>
      </c>
      <c r="AN16" t="s">
        <v>183</v>
      </c>
      <c r="AO16" t="s">
        <v>184</v>
      </c>
      <c r="AR16" t="s">
        <v>174</v>
      </c>
      <c r="AS16" t="s">
        <v>177</v>
      </c>
      <c r="AT16" t="s">
        <v>177</v>
      </c>
      <c r="AU16" t="s">
        <v>185</v>
      </c>
      <c r="AV16" t="s">
        <v>185</v>
      </c>
      <c r="AW16" t="s">
        <v>182</v>
      </c>
      <c r="AX16" t="s">
        <v>180</v>
      </c>
      <c r="AY16" t="s">
        <v>180</v>
      </c>
      <c r="AZ16" t="s">
        <v>179</v>
      </c>
      <c r="BA16" t="s">
        <v>179</v>
      </c>
      <c r="BB16" t="s">
        <v>179</v>
      </c>
      <c r="BC16" t="s">
        <v>186</v>
      </c>
      <c r="BD16" t="s">
        <v>176</v>
      </c>
      <c r="BE16" t="s">
        <v>176</v>
      </c>
      <c r="BF16" t="s">
        <v>187</v>
      </c>
      <c r="BI16" t="s">
        <v>188</v>
      </c>
      <c r="BJ16" t="s">
        <v>189</v>
      </c>
      <c r="BK16" t="s">
        <v>188</v>
      </c>
      <c r="BL16" t="s">
        <v>189</v>
      </c>
      <c r="BM16" t="s">
        <v>181</v>
      </c>
      <c r="BN16" t="s">
        <v>181</v>
      </c>
      <c r="BO16" t="s">
        <v>177</v>
      </c>
      <c r="BP16" t="s">
        <v>190</v>
      </c>
      <c r="BQ16" t="s">
        <v>177</v>
      </c>
      <c r="BS16" t="s">
        <v>185</v>
      </c>
      <c r="BT16" t="s">
        <v>191</v>
      </c>
      <c r="BU16" t="s">
        <v>185</v>
      </c>
      <c r="BZ16" t="s">
        <v>181</v>
      </c>
      <c r="CA16" t="s">
        <v>181</v>
      </c>
      <c r="CB16" t="s">
        <v>188</v>
      </c>
      <c r="CC16" t="s">
        <v>189</v>
      </c>
      <c r="CE16" t="s">
        <v>182</v>
      </c>
      <c r="CF16" t="s">
        <v>182</v>
      </c>
      <c r="CG16" t="s">
        <v>179</v>
      </c>
      <c r="CH16" t="s">
        <v>179</v>
      </c>
      <c r="CI16" t="s">
        <v>179</v>
      </c>
      <c r="CJ16" t="s">
        <v>179</v>
      </c>
      <c r="CK16" t="s">
        <v>179</v>
      </c>
      <c r="CL16" t="s">
        <v>181</v>
      </c>
      <c r="CM16" t="s">
        <v>181</v>
      </c>
      <c r="CN16" t="s">
        <v>181</v>
      </c>
      <c r="CO16" t="s">
        <v>179</v>
      </c>
      <c r="CP16" t="s">
        <v>177</v>
      </c>
      <c r="CQ16" t="s">
        <v>185</v>
      </c>
      <c r="CR16" t="s">
        <v>181</v>
      </c>
      <c r="CS16" t="s">
        <v>181</v>
      </c>
    </row>
    <row r="17" spans="1:97" x14ac:dyDescent="0.25">
      <c r="A17">
        <v>1</v>
      </c>
      <c r="B17">
        <v>1594383181.8</v>
      </c>
      <c r="C17">
        <v>0</v>
      </c>
      <c r="D17" t="s">
        <v>192</v>
      </c>
      <c r="E17" t="s">
        <v>193</v>
      </c>
      <c r="F17">
        <v>1594383173.8064499</v>
      </c>
      <c r="G17">
        <f t="shared" ref="G17:G80" si="0">AW17*AH17*(AU17-AV17)/(100*AO17*(1000-AH17*AU17))</f>
        <v>1.4609539095837806E-4</v>
      </c>
      <c r="H17">
        <f t="shared" ref="H17:H80" si="1">AW17*AH17*(AT17-AS17*(1000-AH17*AV17)/(1000-AH17*AU17))/(100*AO17)</f>
        <v>-0.40382114804678737</v>
      </c>
      <c r="I17">
        <f t="shared" ref="I17:I80" si="2">AS17 - IF(AH17&gt;1, H17*AO17*100/(AJ17*BC17), 0)</f>
        <v>410.74490322580601</v>
      </c>
      <c r="J17">
        <f t="shared" ref="J17:J80" si="3">((P17-G17/2)*I17-H17)/(P17+G17/2)</f>
        <v>430.2367313928973</v>
      </c>
      <c r="K17">
        <f t="shared" ref="K17:K80" si="4">J17*(AX17+AY17)/1000</f>
        <v>43.613688934101916</v>
      </c>
      <c r="L17">
        <f t="shared" ref="L17:L80" si="5">(AS17 - IF(AH17&gt;1, H17*AO17*100/(AJ17*BC17), 0))*(AX17+AY17)/1000</f>
        <v>41.637775516193031</v>
      </c>
      <c r="M17">
        <f t="shared" ref="M17:M80" si="6">2/((1/O17-1/N17)+SIGN(O17)*SQRT((1/O17-1/N17)*(1/O17-1/N17) + 4*AP17/((AP17+1)*(AP17+1))*(2*1/O17*1/N17-1/N17*1/N17)))</f>
        <v>2.8240789048357372E-2</v>
      </c>
      <c r="N17">
        <f t="shared" ref="N17:N80" si="7">AE17+AD17*AO17+AC17*AO17*AO17</f>
        <v>2.7849064900356093</v>
      </c>
      <c r="O17">
        <f t="shared" ref="O17:O80" si="8">G17*(1000-(1000*0.61365*EXP(17.502*S17/(240.97+S17))/(AX17+AY17)+AU17)/2)/(1000*0.61365*EXP(17.502*S17/(240.97+S17))/(AX17+AY17)-AU17)</f>
        <v>2.8082650807319118E-2</v>
      </c>
      <c r="P17">
        <f t="shared" ref="P17:P80" si="9">1/((AP17+1)/(M17/1.6)+1/(N17/1.37)) + AP17/((AP17+1)/(M17/1.6) + AP17/(N17/1.37))</f>
        <v>1.7565790892597629E-2</v>
      </c>
      <c r="Q17">
        <f t="shared" ref="Q17:Q80" si="10">(AL17*AN17)</f>
        <v>1.1873084302258073E-2</v>
      </c>
      <c r="R17">
        <f t="shared" ref="R17:R80" si="11">(AZ17+(Q17+2*0.95*0.0000000567*(((AZ17+$B$7)+273)^4-(AZ17+273)^4)-44100*G17)/(1.84*29.3*N17+8*0.95*0.0000000567*(AZ17+273)^3))</f>
        <v>15.541514781798382</v>
      </c>
      <c r="S17">
        <f t="shared" ref="S17:S80" si="12">($C$7*BA17+$D$7*BB17+$E$7*R17)</f>
        <v>15.499135483870999</v>
      </c>
      <c r="T17">
        <f t="shared" ref="T17:T80" si="13">0.61365*EXP(17.502*S17/(240.97+S17))</f>
        <v>1.7671418501772787</v>
      </c>
      <c r="U17">
        <f t="shared" ref="U17:U80" si="14">(V17/W17*100)</f>
        <v>70.228648833518065</v>
      </c>
      <c r="V17">
        <f t="shared" ref="V17:V80" si="15">AU17*(AX17+AY17)/1000</f>
        <v>1.2476157687060554</v>
      </c>
      <c r="W17">
        <f t="shared" ref="W17:W80" si="16">0.61365*EXP(17.502*AZ17/(240.97+AZ17))</f>
        <v>1.7765054424777784</v>
      </c>
      <c r="X17">
        <f t="shared" ref="X17:X80" si="17">(T17-AU17*(AX17+AY17)/1000)</f>
        <v>0.51952608147122326</v>
      </c>
      <c r="Y17">
        <f t="shared" ref="Y17:Y80" si="18">(-G17*44100)</f>
        <v>-6.4428067412644721</v>
      </c>
      <c r="Z17">
        <f t="shared" ref="Z17:Z80" si="19">2*29.3*N17*0.92*(AZ17-S17)</f>
        <v>12.378790836950754</v>
      </c>
      <c r="AA17">
        <f t="shared" ref="AA17:AA80" si="20">2*0.95*0.0000000567*(((AZ17+$B$7)+273)^4-(S17+273)^4)</f>
        <v>0.85349018399655951</v>
      </c>
      <c r="AB17">
        <f t="shared" ref="AB17:AB80" si="21">Q17+AA17+Y17+Z17</f>
        <v>6.8013473639850996</v>
      </c>
      <c r="AC17">
        <v>-1.2176955141639601E-3</v>
      </c>
      <c r="AD17">
        <v>2.3518755640672701E-2</v>
      </c>
      <c r="AE17">
        <v>2.672619452608</v>
      </c>
      <c r="AF17">
        <v>23</v>
      </c>
      <c r="AG17">
        <v>5</v>
      </c>
      <c r="AH17">
        <f t="shared" ref="AH17:AH80" si="22">IF(AF17*$H$13&gt;=AJ17,1,(AJ17/(AJ17-AF17*$H$13)))</f>
        <v>1</v>
      </c>
      <c r="AI17">
        <f t="shared" ref="AI17:AI80" si="23">(AH17-1)*100</f>
        <v>0</v>
      </c>
      <c r="AJ17">
        <f t="shared" ref="AJ17:AJ80" si="24">MAX(0,($B$13+$C$13*BC17)/(1+$D$13*BC17)*AX17/(AZ17+273)*$E$13)</f>
        <v>55664.273857419634</v>
      </c>
      <c r="AK17">
        <f t="shared" ref="AK17:AK80" si="25">$B$11*BD17+$C$11*BE17</f>
        <v>6.2130216129032301E-2</v>
      </c>
      <c r="AL17">
        <f t="shared" ref="AL17:AL80" si="26">AK17*AM17</f>
        <v>3.0443805903225828E-2</v>
      </c>
      <c r="AM17">
        <f t="shared" ref="AM17:AM80" si="27">($B$11*$D$9+$C$11*$D$9)/($B$11+$C$11)</f>
        <v>0.49</v>
      </c>
      <c r="AN17">
        <f t="shared" ref="AN17:AN80" si="28">($B$11*$K$9+$C$11*$K$9)/($B$11+$C$11)</f>
        <v>0.39</v>
      </c>
      <c r="AO17">
        <v>10.68</v>
      </c>
      <c r="AP17">
        <v>0.5</v>
      </c>
      <c r="AQ17" t="s">
        <v>194</v>
      </c>
      <c r="AR17">
        <v>1594383173.8064499</v>
      </c>
      <c r="AS17">
        <v>410.74490322580601</v>
      </c>
      <c r="AT17">
        <v>410.010548387097</v>
      </c>
      <c r="AU17">
        <v>12.3073774193548</v>
      </c>
      <c r="AV17">
        <v>11.9991709677419</v>
      </c>
      <c r="AW17">
        <v>500.02054838709699</v>
      </c>
      <c r="AX17">
        <v>101.27138709677401</v>
      </c>
      <c r="AY17">
        <v>9.9987664516129005E-2</v>
      </c>
      <c r="AZ17">
        <v>15.5815838709677</v>
      </c>
      <c r="BA17">
        <v>15.499135483870999</v>
      </c>
      <c r="BB17">
        <v>15.7281096774194</v>
      </c>
      <c r="BC17">
        <v>9999.2541935483896</v>
      </c>
      <c r="BD17">
        <v>6.2130216129032301E-2</v>
      </c>
      <c r="BE17">
        <v>0.282605</v>
      </c>
      <c r="BF17">
        <v>1594383103.3</v>
      </c>
      <c r="BG17" t="s">
        <v>195</v>
      </c>
      <c r="BH17">
        <v>1</v>
      </c>
      <c r="BI17">
        <v>-0.10100000000000001</v>
      </c>
      <c r="BJ17">
        <v>-9.1999999999999998E-2</v>
      </c>
      <c r="BK17">
        <v>410</v>
      </c>
      <c r="BL17">
        <v>12</v>
      </c>
      <c r="BM17">
        <v>0.27</v>
      </c>
      <c r="BN17">
        <v>0.11</v>
      </c>
      <c r="BO17">
        <v>0.73133633333333303</v>
      </c>
      <c r="BP17">
        <v>0.17578704218227301</v>
      </c>
      <c r="BQ17">
        <v>2.7133153899898101E-2</v>
      </c>
      <c r="BR17">
        <v>0</v>
      </c>
      <c r="BS17">
        <v>0.30781516666666697</v>
      </c>
      <c r="BT17">
        <v>1.04806234502477E-2</v>
      </c>
      <c r="BU17">
        <v>1.2354715104665999E-3</v>
      </c>
      <c r="BV17">
        <v>1</v>
      </c>
      <c r="BW17">
        <v>1</v>
      </c>
      <c r="BX17">
        <v>2</v>
      </c>
      <c r="BY17" t="s">
        <v>196</v>
      </c>
      <c r="BZ17">
        <v>100</v>
      </c>
      <c r="CA17">
        <v>100</v>
      </c>
      <c r="CB17">
        <v>-0.10100000000000001</v>
      </c>
      <c r="CC17">
        <v>-9.1999999999999998E-2</v>
      </c>
      <c r="CD17">
        <v>2</v>
      </c>
      <c r="CE17">
        <v>470.14</v>
      </c>
      <c r="CF17">
        <v>523.71900000000005</v>
      </c>
      <c r="CG17">
        <v>15.0007</v>
      </c>
      <c r="CH17">
        <v>22.0182</v>
      </c>
      <c r="CI17">
        <v>30.0001</v>
      </c>
      <c r="CJ17">
        <v>22.2182</v>
      </c>
      <c r="CK17">
        <v>22.271699999999999</v>
      </c>
      <c r="CL17">
        <v>19.9176</v>
      </c>
      <c r="CM17">
        <v>35.388500000000001</v>
      </c>
      <c r="CN17">
        <v>93.657499999999999</v>
      </c>
      <c r="CO17">
        <v>15</v>
      </c>
      <c r="CP17">
        <v>410</v>
      </c>
      <c r="CQ17">
        <v>12</v>
      </c>
      <c r="CR17">
        <v>99.011499999999998</v>
      </c>
      <c r="CS17">
        <v>107.43300000000001</v>
      </c>
    </row>
    <row r="18" spans="1:97" x14ac:dyDescent="0.25">
      <c r="A18">
        <v>2</v>
      </c>
      <c r="B18">
        <v>1594383186.8</v>
      </c>
      <c r="C18">
        <v>5</v>
      </c>
      <c r="D18" t="s">
        <v>197</v>
      </c>
      <c r="E18" t="s">
        <v>198</v>
      </c>
      <c r="F18">
        <v>1594383178.45807</v>
      </c>
      <c r="G18">
        <f t="shared" si="0"/>
        <v>1.466026708923137E-4</v>
      </c>
      <c r="H18">
        <f t="shared" si="1"/>
        <v>-0.41159553686439404</v>
      </c>
      <c r="I18">
        <f t="shared" si="2"/>
        <v>410.752935483871</v>
      </c>
      <c r="J18">
        <f t="shared" si="3"/>
        <v>430.61157449578258</v>
      </c>
      <c r="K18">
        <f t="shared" si="4"/>
        <v>43.651985546061432</v>
      </c>
      <c r="L18">
        <f t="shared" si="5"/>
        <v>41.638874253993954</v>
      </c>
      <c r="M18">
        <f t="shared" si="6"/>
        <v>2.8329374310095773E-2</v>
      </c>
      <c r="N18">
        <f t="shared" si="7"/>
        <v>2.7861422203939572</v>
      </c>
      <c r="O18">
        <f t="shared" si="8"/>
        <v>2.8170315589162425E-2</v>
      </c>
      <c r="P18">
        <f t="shared" si="9"/>
        <v>1.7620663454126571E-2</v>
      </c>
      <c r="Q18">
        <f t="shared" si="10"/>
        <v>1.3974845870322576E-2</v>
      </c>
      <c r="R18">
        <f t="shared" si="11"/>
        <v>15.545934322522061</v>
      </c>
      <c r="S18">
        <f t="shared" si="12"/>
        <v>15.502599999999999</v>
      </c>
      <c r="T18">
        <f t="shared" si="13"/>
        <v>1.7675344379881035</v>
      </c>
      <c r="U18">
        <f t="shared" si="14"/>
        <v>70.220031461762801</v>
      </c>
      <c r="V18">
        <f t="shared" si="15"/>
        <v>1.2478247481616633</v>
      </c>
      <c r="W18">
        <f t="shared" si="16"/>
        <v>1.777021061064529</v>
      </c>
      <c r="X18">
        <f t="shared" si="17"/>
        <v>0.51970968982644017</v>
      </c>
      <c r="Y18">
        <f t="shared" si="18"/>
        <v>-6.4651777863510338</v>
      </c>
      <c r="Z18">
        <f t="shared" si="19"/>
        <v>12.544180847099197</v>
      </c>
      <c r="AA18">
        <f t="shared" si="20"/>
        <v>0.8645457803384331</v>
      </c>
      <c r="AB18">
        <f t="shared" si="21"/>
        <v>6.957523686956919</v>
      </c>
      <c r="AC18">
        <v>-1.21853364067711E-3</v>
      </c>
      <c r="AD18">
        <v>2.3534943343123199E-2</v>
      </c>
      <c r="AE18">
        <v>2.67377789702577</v>
      </c>
      <c r="AF18">
        <v>23</v>
      </c>
      <c r="AG18">
        <v>5</v>
      </c>
      <c r="AH18">
        <f t="shared" si="22"/>
        <v>1</v>
      </c>
      <c r="AI18">
        <f t="shared" si="23"/>
        <v>0</v>
      </c>
      <c r="AJ18">
        <f t="shared" si="24"/>
        <v>55700.159851314209</v>
      </c>
      <c r="AK18">
        <f t="shared" si="25"/>
        <v>7.3128445161290301E-2</v>
      </c>
      <c r="AL18">
        <f t="shared" si="26"/>
        <v>3.5832938129032245E-2</v>
      </c>
      <c r="AM18">
        <f t="shared" si="27"/>
        <v>0.49</v>
      </c>
      <c r="AN18">
        <f t="shared" si="28"/>
        <v>0.39</v>
      </c>
      <c r="AO18">
        <v>10.68</v>
      </c>
      <c r="AP18">
        <v>0.5</v>
      </c>
      <c r="AQ18" t="s">
        <v>194</v>
      </c>
      <c r="AR18">
        <v>1594383178.45807</v>
      </c>
      <c r="AS18">
        <v>410.752935483871</v>
      </c>
      <c r="AT18">
        <v>410.00241935483899</v>
      </c>
      <c r="AU18">
        <v>12.3093548387097</v>
      </c>
      <c r="AV18">
        <v>12.000077419354801</v>
      </c>
      <c r="AW18">
        <v>500.01825806451598</v>
      </c>
      <c r="AX18">
        <v>101.272096774194</v>
      </c>
      <c r="AY18">
        <v>9.99706096774194E-2</v>
      </c>
      <c r="AZ18">
        <v>15.5861129032258</v>
      </c>
      <c r="BA18">
        <v>15.502599999999999</v>
      </c>
      <c r="BB18">
        <v>15.734225806451599</v>
      </c>
      <c r="BC18">
        <v>10006.0664516129</v>
      </c>
      <c r="BD18">
        <v>7.3128445161290301E-2</v>
      </c>
      <c r="BE18">
        <v>0.282605</v>
      </c>
      <c r="BF18">
        <v>1594383103.3</v>
      </c>
      <c r="BG18" t="s">
        <v>195</v>
      </c>
      <c r="BH18">
        <v>1</v>
      </c>
      <c r="BI18">
        <v>-0.10100000000000001</v>
      </c>
      <c r="BJ18">
        <v>-9.1999999999999998E-2</v>
      </c>
      <c r="BK18">
        <v>410</v>
      </c>
      <c r="BL18">
        <v>12</v>
      </c>
      <c r="BM18">
        <v>0.27</v>
      </c>
      <c r="BN18">
        <v>0.11</v>
      </c>
      <c r="BO18">
        <v>0.73890397619047599</v>
      </c>
      <c r="BP18">
        <v>0.20853342097182201</v>
      </c>
      <c r="BQ18">
        <v>2.9262986487474201E-2</v>
      </c>
      <c r="BR18">
        <v>0</v>
      </c>
      <c r="BS18">
        <v>0.30852126190476198</v>
      </c>
      <c r="BT18">
        <v>1.2453069722315101E-2</v>
      </c>
      <c r="BU18">
        <v>1.41080568098556E-3</v>
      </c>
      <c r="BV18">
        <v>1</v>
      </c>
      <c r="BW18">
        <v>1</v>
      </c>
      <c r="BX18">
        <v>2</v>
      </c>
      <c r="BY18" t="s">
        <v>196</v>
      </c>
      <c r="BZ18">
        <v>100</v>
      </c>
      <c r="CA18">
        <v>100</v>
      </c>
      <c r="CB18">
        <v>-0.10100000000000001</v>
      </c>
      <c r="CC18">
        <v>-9.1999999999999998E-2</v>
      </c>
      <c r="CD18">
        <v>2</v>
      </c>
      <c r="CE18">
        <v>470.14499999999998</v>
      </c>
      <c r="CF18">
        <v>523.93700000000001</v>
      </c>
      <c r="CG18">
        <v>15.0007</v>
      </c>
      <c r="CH18">
        <v>22.016999999999999</v>
      </c>
      <c r="CI18">
        <v>30</v>
      </c>
      <c r="CJ18">
        <v>22.218</v>
      </c>
      <c r="CK18">
        <v>22.2698</v>
      </c>
      <c r="CL18">
        <v>19.9176</v>
      </c>
      <c r="CM18">
        <v>35.388500000000001</v>
      </c>
      <c r="CN18">
        <v>93.283000000000001</v>
      </c>
      <c r="CO18">
        <v>15</v>
      </c>
      <c r="CP18">
        <v>410</v>
      </c>
      <c r="CQ18">
        <v>12</v>
      </c>
      <c r="CR18">
        <v>99.013199999999998</v>
      </c>
      <c r="CS18">
        <v>107.432</v>
      </c>
    </row>
    <row r="19" spans="1:97" x14ac:dyDescent="0.25">
      <c r="A19">
        <v>3</v>
      </c>
      <c r="B19">
        <v>1594383191.8</v>
      </c>
      <c r="C19">
        <v>10</v>
      </c>
      <c r="D19" t="s">
        <v>199</v>
      </c>
      <c r="E19" t="s">
        <v>200</v>
      </c>
      <c r="F19">
        <v>1594383183.2451601</v>
      </c>
      <c r="G19">
        <f t="shared" si="0"/>
        <v>1.4705340455102198E-4</v>
      </c>
      <c r="H19">
        <f t="shared" si="1"/>
        <v>-0.41366054909692368</v>
      </c>
      <c r="I19">
        <f t="shared" si="2"/>
        <v>410.76045161290301</v>
      </c>
      <c r="J19">
        <f t="shared" si="3"/>
        <v>430.66032169411739</v>
      </c>
      <c r="K19">
        <f t="shared" si="4"/>
        <v>43.65691157154599</v>
      </c>
      <c r="L19">
        <f t="shared" si="5"/>
        <v>41.639621320604597</v>
      </c>
      <c r="M19">
        <f t="shared" si="6"/>
        <v>2.8422301834902415E-2</v>
      </c>
      <c r="N19">
        <f t="shared" si="7"/>
        <v>2.7862638369777994</v>
      </c>
      <c r="O19">
        <f t="shared" si="8"/>
        <v>2.8262208024994497E-2</v>
      </c>
      <c r="P19">
        <f t="shared" si="9"/>
        <v>1.7678188499413647E-2</v>
      </c>
      <c r="Q19">
        <f t="shared" si="10"/>
        <v>1.5692349722903225E-2</v>
      </c>
      <c r="R19">
        <f t="shared" si="11"/>
        <v>15.54499703807867</v>
      </c>
      <c r="S19">
        <f t="shared" si="12"/>
        <v>15.502919354838699</v>
      </c>
      <c r="T19">
        <f t="shared" si="13"/>
        <v>1.7675706301060525</v>
      </c>
      <c r="U19">
        <f t="shared" si="14"/>
        <v>70.231285683220449</v>
      </c>
      <c r="V19">
        <f t="shared" si="15"/>
        <v>1.2479587025736689</v>
      </c>
      <c r="W19">
        <f t="shared" si="16"/>
        <v>1.7769270353423552</v>
      </c>
      <c r="X19">
        <f t="shared" si="17"/>
        <v>0.51961192753238361</v>
      </c>
      <c r="Y19">
        <f t="shared" si="18"/>
        <v>-6.4850551407000694</v>
      </c>
      <c r="Z19">
        <f t="shared" si="19"/>
        <v>12.372710230233373</v>
      </c>
      <c r="AA19">
        <f t="shared" si="20"/>
        <v>0.85268854814426098</v>
      </c>
      <c r="AB19">
        <f t="shared" si="21"/>
        <v>6.7560359874004678</v>
      </c>
      <c r="AC19">
        <v>-1.21861614580401E-3</v>
      </c>
      <c r="AD19">
        <v>2.35365368596437E-2</v>
      </c>
      <c r="AE19">
        <v>2.6738919055859598</v>
      </c>
      <c r="AF19">
        <v>23</v>
      </c>
      <c r="AG19">
        <v>5</v>
      </c>
      <c r="AH19">
        <f t="shared" si="22"/>
        <v>1</v>
      </c>
      <c r="AI19">
        <f t="shared" si="23"/>
        <v>0</v>
      </c>
      <c r="AJ19">
        <f t="shared" si="24"/>
        <v>55703.934438626202</v>
      </c>
      <c r="AK19">
        <f t="shared" si="25"/>
        <v>8.2115906451612902E-2</v>
      </c>
      <c r="AL19">
        <f t="shared" si="26"/>
        <v>4.0236794161290321E-2</v>
      </c>
      <c r="AM19">
        <f t="shared" si="27"/>
        <v>0.49</v>
      </c>
      <c r="AN19">
        <f t="shared" si="28"/>
        <v>0.39</v>
      </c>
      <c r="AO19">
        <v>10.68</v>
      </c>
      <c r="AP19">
        <v>0.5</v>
      </c>
      <c r="AQ19" t="s">
        <v>194</v>
      </c>
      <c r="AR19">
        <v>1594383183.2451601</v>
      </c>
      <c r="AS19">
        <v>410.76045161290301</v>
      </c>
      <c r="AT19">
        <v>410.00593548387099</v>
      </c>
      <c r="AU19">
        <v>12.3106806451613</v>
      </c>
      <c r="AV19">
        <v>12.000458064516099</v>
      </c>
      <c r="AW19">
        <v>500.02680645161303</v>
      </c>
      <c r="AX19">
        <v>101.272032258065</v>
      </c>
      <c r="AY19">
        <v>9.9998951612903203E-2</v>
      </c>
      <c r="AZ19">
        <v>15.5852870967742</v>
      </c>
      <c r="BA19">
        <v>15.502919354838699</v>
      </c>
      <c r="BB19">
        <v>15.732838709677401</v>
      </c>
      <c r="BC19">
        <v>10006.750322580599</v>
      </c>
      <c r="BD19">
        <v>8.2115906451612902E-2</v>
      </c>
      <c r="BE19">
        <v>0.282605</v>
      </c>
      <c r="BF19">
        <v>1594383103.3</v>
      </c>
      <c r="BG19" t="s">
        <v>195</v>
      </c>
      <c r="BH19">
        <v>1</v>
      </c>
      <c r="BI19">
        <v>-0.10100000000000001</v>
      </c>
      <c r="BJ19">
        <v>-9.1999999999999998E-2</v>
      </c>
      <c r="BK19">
        <v>410</v>
      </c>
      <c r="BL19">
        <v>12</v>
      </c>
      <c r="BM19">
        <v>0.27</v>
      </c>
      <c r="BN19">
        <v>0.11</v>
      </c>
      <c r="BO19">
        <v>0.75240076190476202</v>
      </c>
      <c r="BP19">
        <v>6.5315867626040303E-2</v>
      </c>
      <c r="BQ19">
        <v>1.8442895351416799E-2</v>
      </c>
      <c r="BR19">
        <v>1</v>
      </c>
      <c r="BS19">
        <v>0.30981300000000001</v>
      </c>
      <c r="BT19">
        <v>1.25390052875613E-2</v>
      </c>
      <c r="BU19">
        <v>1.42166282587546E-3</v>
      </c>
      <c r="BV19">
        <v>1</v>
      </c>
      <c r="BW19">
        <v>2</v>
      </c>
      <c r="BX19">
        <v>2</v>
      </c>
      <c r="BY19" t="s">
        <v>201</v>
      </c>
      <c r="BZ19">
        <v>100</v>
      </c>
      <c r="CA19">
        <v>100</v>
      </c>
      <c r="CB19">
        <v>-0.10100000000000001</v>
      </c>
      <c r="CC19">
        <v>-9.1999999999999998E-2</v>
      </c>
      <c r="CD19">
        <v>2</v>
      </c>
      <c r="CE19">
        <v>469.95100000000002</v>
      </c>
      <c r="CF19">
        <v>523.91999999999996</v>
      </c>
      <c r="CG19">
        <v>15.000400000000001</v>
      </c>
      <c r="CH19">
        <v>22.016999999999999</v>
      </c>
      <c r="CI19">
        <v>30.0001</v>
      </c>
      <c r="CJ19">
        <v>22.2163</v>
      </c>
      <c r="CK19">
        <v>22.2698</v>
      </c>
      <c r="CL19">
        <v>19.917000000000002</v>
      </c>
      <c r="CM19">
        <v>35.388500000000001</v>
      </c>
      <c r="CN19">
        <v>93.283000000000001</v>
      </c>
      <c r="CO19">
        <v>15</v>
      </c>
      <c r="CP19">
        <v>410</v>
      </c>
      <c r="CQ19">
        <v>12</v>
      </c>
      <c r="CR19">
        <v>99.011799999999994</v>
      </c>
      <c r="CS19">
        <v>107.432</v>
      </c>
    </row>
    <row r="20" spans="1:97" x14ac:dyDescent="0.25">
      <c r="A20">
        <v>4</v>
      </c>
      <c r="B20">
        <v>1594383196.8</v>
      </c>
      <c r="C20">
        <v>15</v>
      </c>
      <c r="D20" t="s">
        <v>202</v>
      </c>
      <c r="E20" t="s">
        <v>203</v>
      </c>
      <c r="F20">
        <v>1594383188.19032</v>
      </c>
      <c r="G20">
        <f t="shared" si="0"/>
        <v>1.4671055754754821E-4</v>
      </c>
      <c r="H20">
        <f t="shared" si="1"/>
        <v>-0.4184702950159046</v>
      </c>
      <c r="I20">
        <f t="shared" si="2"/>
        <v>410.76793548387099</v>
      </c>
      <c r="J20">
        <f t="shared" si="3"/>
        <v>430.97036161611146</v>
      </c>
      <c r="K20">
        <f t="shared" si="4"/>
        <v>43.688425906355121</v>
      </c>
      <c r="L20">
        <f t="shared" si="5"/>
        <v>41.64046095141655</v>
      </c>
      <c r="M20">
        <f t="shared" si="6"/>
        <v>2.8388943751086398E-2</v>
      </c>
      <c r="N20">
        <f t="shared" si="7"/>
        <v>2.7849569899626481</v>
      </c>
      <c r="O20">
        <f t="shared" si="8"/>
        <v>2.8229149878677501E-2</v>
      </c>
      <c r="P20">
        <f t="shared" si="9"/>
        <v>1.7657500403294897E-2</v>
      </c>
      <c r="Q20">
        <f t="shared" si="10"/>
        <v>1.5621853549354829E-2</v>
      </c>
      <c r="R20">
        <f t="shared" si="11"/>
        <v>15.536572886600952</v>
      </c>
      <c r="S20">
        <f t="shared" si="12"/>
        <v>15.497009677419401</v>
      </c>
      <c r="T20">
        <f t="shared" si="13"/>
        <v>1.7669009985546893</v>
      </c>
      <c r="U20">
        <f t="shared" si="14"/>
        <v>70.265707414428505</v>
      </c>
      <c r="V20">
        <f t="shared" si="15"/>
        <v>1.2478904958532853</v>
      </c>
      <c r="W20">
        <f t="shared" si="16"/>
        <v>1.7759594854616676</v>
      </c>
      <c r="X20">
        <f t="shared" si="17"/>
        <v>0.51901050270140403</v>
      </c>
      <c r="Y20">
        <f t="shared" si="18"/>
        <v>-6.4699355878468756</v>
      </c>
      <c r="Z20">
        <f t="shared" si="19"/>
        <v>11.977989262372626</v>
      </c>
      <c r="AA20">
        <f t="shared" si="20"/>
        <v>0.82581110795237445</v>
      </c>
      <c r="AB20">
        <f t="shared" si="21"/>
        <v>6.3494866360274793</v>
      </c>
      <c r="AC20">
        <v>-1.21772975838801E-3</v>
      </c>
      <c r="AD20">
        <v>2.3519417038803801E-2</v>
      </c>
      <c r="AE20">
        <v>2.6726667947813798</v>
      </c>
      <c r="AF20">
        <v>23</v>
      </c>
      <c r="AG20">
        <v>5</v>
      </c>
      <c r="AH20">
        <f t="shared" si="22"/>
        <v>1</v>
      </c>
      <c r="AI20">
        <f t="shared" si="23"/>
        <v>0</v>
      </c>
      <c r="AJ20">
        <f t="shared" si="24"/>
        <v>55666.719420468879</v>
      </c>
      <c r="AK20">
        <f t="shared" si="25"/>
        <v>8.1747009677419297E-2</v>
      </c>
      <c r="AL20">
        <f t="shared" si="26"/>
        <v>4.0056034741935455E-2</v>
      </c>
      <c r="AM20">
        <f t="shared" si="27"/>
        <v>0.49</v>
      </c>
      <c r="AN20">
        <f t="shared" si="28"/>
        <v>0.39</v>
      </c>
      <c r="AO20">
        <v>10.68</v>
      </c>
      <c r="AP20">
        <v>0.5</v>
      </c>
      <c r="AQ20" t="s">
        <v>194</v>
      </c>
      <c r="AR20">
        <v>1594383188.19032</v>
      </c>
      <c r="AS20">
        <v>410.76793548387099</v>
      </c>
      <c r="AT20">
        <v>410.00283870967701</v>
      </c>
      <c r="AU20">
        <v>12.309983870967701</v>
      </c>
      <c r="AV20">
        <v>12.0004806451613</v>
      </c>
      <c r="AW20">
        <v>500.02083870967698</v>
      </c>
      <c r="AX20">
        <v>101.272225806452</v>
      </c>
      <c r="AY20">
        <v>0.100002535483871</v>
      </c>
      <c r="AZ20">
        <v>15.576787096774201</v>
      </c>
      <c r="BA20">
        <v>15.497009677419401</v>
      </c>
      <c r="BB20">
        <v>15.722916129032299</v>
      </c>
      <c r="BC20">
        <v>9999.4525806451602</v>
      </c>
      <c r="BD20">
        <v>8.1747009677419297E-2</v>
      </c>
      <c r="BE20">
        <v>0.282605</v>
      </c>
      <c r="BF20">
        <v>1594383103.3</v>
      </c>
      <c r="BG20" t="s">
        <v>195</v>
      </c>
      <c r="BH20">
        <v>1</v>
      </c>
      <c r="BI20">
        <v>-0.10100000000000001</v>
      </c>
      <c r="BJ20">
        <v>-9.1999999999999998E-2</v>
      </c>
      <c r="BK20">
        <v>410</v>
      </c>
      <c r="BL20">
        <v>12</v>
      </c>
      <c r="BM20">
        <v>0.27</v>
      </c>
      <c r="BN20">
        <v>0.11</v>
      </c>
      <c r="BO20">
        <v>0.75877816666666698</v>
      </c>
      <c r="BP20">
        <v>6.6762922498932994E-2</v>
      </c>
      <c r="BQ20">
        <v>1.84120930523246E-2</v>
      </c>
      <c r="BR20">
        <v>1</v>
      </c>
      <c r="BS20">
        <v>0.30964102380952402</v>
      </c>
      <c r="BT20">
        <v>3.8701715977648298E-5</v>
      </c>
      <c r="BU20">
        <v>1.7904396040145001E-3</v>
      </c>
      <c r="BV20">
        <v>1</v>
      </c>
      <c r="BW20">
        <v>2</v>
      </c>
      <c r="BX20">
        <v>2</v>
      </c>
      <c r="BY20" t="s">
        <v>201</v>
      </c>
      <c r="BZ20">
        <v>100</v>
      </c>
      <c r="CA20">
        <v>100</v>
      </c>
      <c r="CB20">
        <v>-0.10100000000000001</v>
      </c>
      <c r="CC20">
        <v>-9.1999999999999998E-2</v>
      </c>
      <c r="CD20">
        <v>2</v>
      </c>
      <c r="CE20">
        <v>469.959</v>
      </c>
      <c r="CF20">
        <v>523.88699999999994</v>
      </c>
      <c r="CG20">
        <v>15</v>
      </c>
      <c r="CH20">
        <v>22.016999999999999</v>
      </c>
      <c r="CI20">
        <v>30</v>
      </c>
      <c r="CJ20">
        <v>22.215599999999998</v>
      </c>
      <c r="CK20">
        <v>22.2682</v>
      </c>
      <c r="CL20">
        <v>19.9162</v>
      </c>
      <c r="CM20">
        <v>35.388500000000001</v>
      </c>
      <c r="CN20">
        <v>93.283000000000001</v>
      </c>
      <c r="CO20">
        <v>15</v>
      </c>
      <c r="CP20">
        <v>410</v>
      </c>
      <c r="CQ20">
        <v>12</v>
      </c>
      <c r="CR20">
        <v>99.012200000000007</v>
      </c>
      <c r="CS20">
        <v>107.432</v>
      </c>
    </row>
    <row r="21" spans="1:97" x14ac:dyDescent="0.25">
      <c r="A21">
        <v>5</v>
      </c>
      <c r="B21">
        <v>1594383201.8</v>
      </c>
      <c r="C21">
        <v>20</v>
      </c>
      <c r="D21" t="s">
        <v>204</v>
      </c>
      <c r="E21" t="s">
        <v>205</v>
      </c>
      <c r="F21">
        <v>1594383193.1838701</v>
      </c>
      <c r="G21">
        <f t="shared" si="0"/>
        <v>1.4545577429148128E-4</v>
      </c>
      <c r="H21">
        <f t="shared" si="1"/>
        <v>-0.41432527008834152</v>
      </c>
      <c r="I21">
        <f t="shared" si="2"/>
        <v>410.76741935483898</v>
      </c>
      <c r="J21">
        <f t="shared" si="3"/>
        <v>430.90299553037005</v>
      </c>
      <c r="K21">
        <f t="shared" si="4"/>
        <v>43.681356434497403</v>
      </c>
      <c r="L21">
        <f t="shared" si="5"/>
        <v>41.640179443247277</v>
      </c>
      <c r="M21">
        <f t="shared" si="6"/>
        <v>2.8193887035511674E-2</v>
      </c>
      <c r="N21">
        <f t="shared" si="7"/>
        <v>2.7843174281941061</v>
      </c>
      <c r="O21">
        <f t="shared" si="8"/>
        <v>2.8036238900485153E-2</v>
      </c>
      <c r="P21">
        <f t="shared" si="9"/>
        <v>1.7536739751692204E-2</v>
      </c>
      <c r="Q21">
        <f t="shared" si="10"/>
        <v>1.5033563295483872E-2</v>
      </c>
      <c r="R21">
        <f t="shared" si="11"/>
        <v>15.520640477877867</v>
      </c>
      <c r="S21">
        <f t="shared" si="12"/>
        <v>15.4862580645161</v>
      </c>
      <c r="T21">
        <f t="shared" si="13"/>
        <v>1.7656832938377749</v>
      </c>
      <c r="U21">
        <f t="shared" si="14"/>
        <v>70.320918921016741</v>
      </c>
      <c r="V21">
        <f t="shared" si="15"/>
        <v>1.247570029350193</v>
      </c>
      <c r="W21">
        <f t="shared" si="16"/>
        <v>1.774109395173636</v>
      </c>
      <c r="X21">
        <f t="shared" si="17"/>
        <v>0.51811326448758188</v>
      </c>
      <c r="Y21">
        <f t="shared" si="18"/>
        <v>-6.4145996462543247</v>
      </c>
      <c r="Z21">
        <f t="shared" si="19"/>
        <v>11.147706987134553</v>
      </c>
      <c r="AA21">
        <f t="shared" si="20"/>
        <v>0.76863666034172362</v>
      </c>
      <c r="AB21">
        <f t="shared" si="21"/>
        <v>5.5167775645174357</v>
      </c>
      <c r="AC21">
        <v>-1.21729611301108E-3</v>
      </c>
      <c r="AD21">
        <v>2.35110415462969E-2</v>
      </c>
      <c r="AE21">
        <v>2.6720672206403702</v>
      </c>
      <c r="AF21">
        <v>23</v>
      </c>
      <c r="AG21">
        <v>5</v>
      </c>
      <c r="AH21">
        <f t="shared" si="22"/>
        <v>1</v>
      </c>
      <c r="AI21">
        <f t="shared" si="23"/>
        <v>0</v>
      </c>
      <c r="AJ21">
        <f t="shared" si="24"/>
        <v>55650.829208329204</v>
      </c>
      <c r="AK21">
        <f t="shared" si="25"/>
        <v>7.8668567741935494E-2</v>
      </c>
      <c r="AL21">
        <f t="shared" si="26"/>
        <v>3.8547598193548388E-2</v>
      </c>
      <c r="AM21">
        <f t="shared" si="27"/>
        <v>0.49</v>
      </c>
      <c r="AN21">
        <f t="shared" si="28"/>
        <v>0.39</v>
      </c>
      <c r="AO21">
        <v>10.68</v>
      </c>
      <c r="AP21">
        <v>0.5</v>
      </c>
      <c r="AQ21" t="s">
        <v>194</v>
      </c>
      <c r="AR21">
        <v>1594383193.1838701</v>
      </c>
      <c r="AS21">
        <v>410.76741935483898</v>
      </c>
      <c r="AT21">
        <v>410.01006451612898</v>
      </c>
      <c r="AU21">
        <v>12.3068903225806</v>
      </c>
      <c r="AV21">
        <v>12.0000290322581</v>
      </c>
      <c r="AW21">
        <v>500.01396774193603</v>
      </c>
      <c r="AX21">
        <v>101.271677419355</v>
      </c>
      <c r="AY21">
        <v>9.9992974193548398E-2</v>
      </c>
      <c r="AZ21">
        <v>15.5605225806452</v>
      </c>
      <c r="BA21">
        <v>15.4862580645161</v>
      </c>
      <c r="BB21">
        <v>15.704612903225801</v>
      </c>
      <c r="BC21">
        <v>9995.9458064516093</v>
      </c>
      <c r="BD21">
        <v>7.8668567741935494E-2</v>
      </c>
      <c r="BE21">
        <v>0.282605</v>
      </c>
      <c r="BF21">
        <v>1594383103.3</v>
      </c>
      <c r="BG21" t="s">
        <v>195</v>
      </c>
      <c r="BH21">
        <v>1</v>
      </c>
      <c r="BI21">
        <v>-0.10100000000000001</v>
      </c>
      <c r="BJ21">
        <v>-9.1999999999999998E-2</v>
      </c>
      <c r="BK21">
        <v>410</v>
      </c>
      <c r="BL21">
        <v>12</v>
      </c>
      <c r="BM21">
        <v>0.27</v>
      </c>
      <c r="BN21">
        <v>0.11</v>
      </c>
      <c r="BO21">
        <v>0.76129445238095195</v>
      </c>
      <c r="BP21">
        <v>-5.7318266088652502E-2</v>
      </c>
      <c r="BQ21">
        <v>1.89576850922589E-2</v>
      </c>
      <c r="BR21">
        <v>1</v>
      </c>
      <c r="BS21">
        <v>0.30770895238095203</v>
      </c>
      <c r="BT21">
        <v>-3.2221911590932802E-2</v>
      </c>
      <c r="BU21">
        <v>4.1512783111687501E-3</v>
      </c>
      <c r="BV21">
        <v>1</v>
      </c>
      <c r="BW21">
        <v>2</v>
      </c>
      <c r="BX21">
        <v>2</v>
      </c>
      <c r="BY21" t="s">
        <v>201</v>
      </c>
      <c r="BZ21">
        <v>100</v>
      </c>
      <c r="CA21">
        <v>100</v>
      </c>
      <c r="CB21">
        <v>-0.10100000000000001</v>
      </c>
      <c r="CC21">
        <v>-9.1999999999999998E-2</v>
      </c>
      <c r="CD21">
        <v>2</v>
      </c>
      <c r="CE21">
        <v>470.03500000000003</v>
      </c>
      <c r="CF21">
        <v>523.86699999999996</v>
      </c>
      <c r="CG21">
        <v>14.9994</v>
      </c>
      <c r="CH21">
        <v>22.0154</v>
      </c>
      <c r="CI21">
        <v>30</v>
      </c>
      <c r="CJ21">
        <v>22.214400000000001</v>
      </c>
      <c r="CK21">
        <v>22.267900000000001</v>
      </c>
      <c r="CL21">
        <v>19.917000000000002</v>
      </c>
      <c r="CM21">
        <v>35.388500000000001</v>
      </c>
      <c r="CN21">
        <v>93.283000000000001</v>
      </c>
      <c r="CO21">
        <v>15</v>
      </c>
      <c r="CP21">
        <v>410</v>
      </c>
      <c r="CQ21">
        <v>12</v>
      </c>
      <c r="CR21">
        <v>99.012600000000006</v>
      </c>
      <c r="CS21">
        <v>107.432</v>
      </c>
    </row>
    <row r="22" spans="1:97" x14ac:dyDescent="0.25">
      <c r="A22">
        <v>6</v>
      </c>
      <c r="B22">
        <v>1594383206.8</v>
      </c>
      <c r="C22">
        <v>25</v>
      </c>
      <c r="D22" t="s">
        <v>206</v>
      </c>
      <c r="E22" t="s">
        <v>207</v>
      </c>
      <c r="F22">
        <v>1594383198.1838701</v>
      </c>
      <c r="G22">
        <f t="shared" si="0"/>
        <v>1.4293229618384001E-4</v>
      </c>
      <c r="H22">
        <f t="shared" si="1"/>
        <v>-0.41619208944939218</v>
      </c>
      <c r="I22">
        <f t="shared" si="2"/>
        <v>410.75925806451602</v>
      </c>
      <c r="J22">
        <f t="shared" si="3"/>
        <v>431.38463742542359</v>
      </c>
      <c r="K22">
        <f t="shared" si="4"/>
        <v>43.730349293897305</v>
      </c>
      <c r="L22">
        <f t="shared" si="5"/>
        <v>41.639512102395429</v>
      </c>
      <c r="M22">
        <f t="shared" si="6"/>
        <v>2.7747903625237158E-2</v>
      </c>
      <c r="N22">
        <f t="shared" si="7"/>
        <v>2.7842919585008952</v>
      </c>
      <c r="O22">
        <f t="shared" si="8"/>
        <v>2.7595187570981901E-2</v>
      </c>
      <c r="P22">
        <f t="shared" si="9"/>
        <v>1.7260642961765986E-2</v>
      </c>
      <c r="Q22">
        <f t="shared" si="10"/>
        <v>1.3331504638064503E-2</v>
      </c>
      <c r="R22">
        <f t="shared" si="11"/>
        <v>15.499957987926724</v>
      </c>
      <c r="S22">
        <f t="shared" si="12"/>
        <v>15.473087096774201</v>
      </c>
      <c r="T22">
        <f t="shared" si="13"/>
        <v>1.7641925828297522</v>
      </c>
      <c r="U22">
        <f t="shared" si="14"/>
        <v>70.380760942180956</v>
      </c>
      <c r="V22">
        <f t="shared" si="15"/>
        <v>1.2469230984027824</v>
      </c>
      <c r="W22">
        <f t="shared" si="16"/>
        <v>1.7716817518173069</v>
      </c>
      <c r="X22">
        <f t="shared" si="17"/>
        <v>0.51726948442696985</v>
      </c>
      <c r="Y22">
        <f t="shared" si="18"/>
        <v>-6.3033142617073441</v>
      </c>
      <c r="Z22">
        <f t="shared" si="19"/>
        <v>9.9176981093562997</v>
      </c>
      <c r="AA22">
        <f t="shared" si="20"/>
        <v>0.68371077926212276</v>
      </c>
      <c r="AB22">
        <f t="shared" si="21"/>
        <v>4.3114261315491431</v>
      </c>
      <c r="AC22">
        <v>-1.2172788456539299E-3</v>
      </c>
      <c r="AD22">
        <v>2.3510708041944901E-2</v>
      </c>
      <c r="AE22">
        <v>2.6720433432174402</v>
      </c>
      <c r="AF22">
        <v>23</v>
      </c>
      <c r="AG22">
        <v>5</v>
      </c>
      <c r="AH22">
        <f t="shared" si="22"/>
        <v>1</v>
      </c>
      <c r="AI22">
        <f t="shared" si="23"/>
        <v>0</v>
      </c>
      <c r="AJ22">
        <f t="shared" si="24"/>
        <v>55654.201199644507</v>
      </c>
      <c r="AK22">
        <f t="shared" si="25"/>
        <v>6.9761929032258002E-2</v>
      </c>
      <c r="AL22">
        <f t="shared" si="26"/>
        <v>3.4183345225806419E-2</v>
      </c>
      <c r="AM22">
        <f t="shared" si="27"/>
        <v>0.49</v>
      </c>
      <c r="AN22">
        <f t="shared" si="28"/>
        <v>0.39</v>
      </c>
      <c r="AO22">
        <v>10.68</v>
      </c>
      <c r="AP22">
        <v>0.5</v>
      </c>
      <c r="AQ22" t="s">
        <v>194</v>
      </c>
      <c r="AR22">
        <v>1594383198.1838701</v>
      </c>
      <c r="AS22">
        <v>410.75925806451602</v>
      </c>
      <c r="AT22">
        <v>409.99570967741897</v>
      </c>
      <c r="AU22">
        <v>12.3004612903226</v>
      </c>
      <c r="AV22">
        <v>11.9989258064516</v>
      </c>
      <c r="AW22">
        <v>500.02077419354799</v>
      </c>
      <c r="AX22">
        <v>101.27206451612901</v>
      </c>
      <c r="AY22">
        <v>9.9995358064516093E-2</v>
      </c>
      <c r="AZ22">
        <v>15.5391580645161</v>
      </c>
      <c r="BA22">
        <v>15.473087096774201</v>
      </c>
      <c r="BB22">
        <v>15.6817064516129</v>
      </c>
      <c r="BC22">
        <v>9995.7658064516108</v>
      </c>
      <c r="BD22">
        <v>6.9761929032258002E-2</v>
      </c>
      <c r="BE22">
        <v>0.282605</v>
      </c>
      <c r="BF22">
        <v>1594383103.3</v>
      </c>
      <c r="BG22" t="s">
        <v>195</v>
      </c>
      <c r="BH22">
        <v>1</v>
      </c>
      <c r="BI22">
        <v>-0.10100000000000001</v>
      </c>
      <c r="BJ22">
        <v>-9.1999999999999998E-2</v>
      </c>
      <c r="BK22">
        <v>410</v>
      </c>
      <c r="BL22">
        <v>12</v>
      </c>
      <c r="BM22">
        <v>0.27</v>
      </c>
      <c r="BN22">
        <v>0.11</v>
      </c>
      <c r="BO22">
        <v>0.76210680952380905</v>
      </c>
      <c r="BP22">
        <v>1.9927953908559899E-2</v>
      </c>
      <c r="BQ22">
        <v>1.7258019143958601E-2</v>
      </c>
      <c r="BR22">
        <v>1</v>
      </c>
      <c r="BS22">
        <v>0.30357369047618998</v>
      </c>
      <c r="BT22">
        <v>-6.8842299846776103E-2</v>
      </c>
      <c r="BU22">
        <v>7.1089765001992704E-3</v>
      </c>
      <c r="BV22">
        <v>1</v>
      </c>
      <c r="BW22">
        <v>2</v>
      </c>
      <c r="BX22">
        <v>2</v>
      </c>
      <c r="BY22" t="s">
        <v>201</v>
      </c>
      <c r="BZ22">
        <v>100</v>
      </c>
      <c r="CA22">
        <v>100</v>
      </c>
      <c r="CB22">
        <v>-0.10100000000000001</v>
      </c>
      <c r="CC22">
        <v>-9.1999999999999998E-2</v>
      </c>
      <c r="CD22">
        <v>2</v>
      </c>
      <c r="CE22">
        <v>469.82400000000001</v>
      </c>
      <c r="CF22">
        <v>524.06700000000001</v>
      </c>
      <c r="CG22">
        <v>14.998900000000001</v>
      </c>
      <c r="CH22">
        <v>22.0152</v>
      </c>
      <c r="CI22">
        <v>30</v>
      </c>
      <c r="CJ22">
        <v>22.2133</v>
      </c>
      <c r="CK22">
        <v>22.265999999999998</v>
      </c>
      <c r="CL22">
        <v>19.917400000000001</v>
      </c>
      <c r="CM22">
        <v>35.388500000000001</v>
      </c>
      <c r="CN22">
        <v>93.283000000000001</v>
      </c>
      <c r="CO22">
        <v>15</v>
      </c>
      <c r="CP22">
        <v>410</v>
      </c>
      <c r="CQ22">
        <v>12</v>
      </c>
      <c r="CR22">
        <v>99.0124</v>
      </c>
      <c r="CS22">
        <v>107.432</v>
      </c>
    </row>
    <row r="23" spans="1:97" x14ac:dyDescent="0.25">
      <c r="A23">
        <v>7</v>
      </c>
      <c r="B23">
        <v>1594383939.9000001</v>
      </c>
      <c r="C23">
        <v>758.10000014305103</v>
      </c>
      <c r="D23" t="s">
        <v>210</v>
      </c>
      <c r="E23" t="s">
        <v>211</v>
      </c>
      <c r="F23">
        <v>1594383931.9000001</v>
      </c>
      <c r="G23">
        <f t="shared" si="0"/>
        <v>1.7141955592119197E-4</v>
      </c>
      <c r="H23">
        <f t="shared" si="1"/>
        <v>-0.49116791420420308</v>
      </c>
      <c r="I23">
        <f t="shared" si="2"/>
        <v>410.85880645161302</v>
      </c>
      <c r="J23">
        <f t="shared" si="3"/>
        <v>430.54263177834491</v>
      </c>
      <c r="K23">
        <f t="shared" si="4"/>
        <v>43.647447977515085</v>
      </c>
      <c r="L23">
        <f t="shared" si="5"/>
        <v>41.651945840134786</v>
      </c>
      <c r="M23">
        <f t="shared" si="6"/>
        <v>3.4261896707448253E-2</v>
      </c>
      <c r="N23">
        <f t="shared" si="7"/>
        <v>2.7844809379198776</v>
      </c>
      <c r="O23">
        <f t="shared" si="8"/>
        <v>3.4029402203052367E-2</v>
      </c>
      <c r="P23">
        <f t="shared" si="9"/>
        <v>2.1289133428180215E-2</v>
      </c>
      <c r="Q23">
        <f t="shared" si="10"/>
        <v>8.4623010372193511E-3</v>
      </c>
      <c r="R23">
        <f t="shared" si="11"/>
        <v>15.404072677857007</v>
      </c>
      <c r="S23">
        <f t="shared" si="12"/>
        <v>15.3427806451613</v>
      </c>
      <c r="T23">
        <f t="shared" si="13"/>
        <v>1.7495037591339635</v>
      </c>
      <c r="U23">
        <f t="shared" si="14"/>
        <v>70.74770967009421</v>
      </c>
      <c r="V23">
        <f t="shared" si="15"/>
        <v>1.2463695867889983</v>
      </c>
      <c r="W23">
        <f t="shared" si="16"/>
        <v>1.7617101565562787</v>
      </c>
      <c r="X23">
        <f t="shared" si="17"/>
        <v>0.50313417234496516</v>
      </c>
      <c r="Y23">
        <f t="shared" si="18"/>
        <v>-7.5596024161245658</v>
      </c>
      <c r="Z23">
        <f t="shared" si="19"/>
        <v>16.26541217491565</v>
      </c>
      <c r="AA23">
        <f t="shared" si="20"/>
        <v>1.1199640064721923</v>
      </c>
      <c r="AB23">
        <f t="shared" si="21"/>
        <v>9.8342360663004946</v>
      </c>
      <c r="AC23">
        <v>-1.2167608974459499E-3</v>
      </c>
      <c r="AD23">
        <v>2.35007043117871E-2</v>
      </c>
      <c r="AE23">
        <v>2.6713270162548501</v>
      </c>
      <c r="AF23">
        <v>24</v>
      </c>
      <c r="AG23">
        <v>5</v>
      </c>
      <c r="AH23">
        <f t="shared" si="22"/>
        <v>1</v>
      </c>
      <c r="AI23">
        <f t="shared" si="23"/>
        <v>0</v>
      </c>
      <c r="AJ23">
        <f t="shared" si="24"/>
        <v>55648.589056206707</v>
      </c>
      <c r="AK23">
        <f t="shared" si="25"/>
        <v>4.42820567096774E-2</v>
      </c>
      <c r="AL23">
        <f t="shared" si="26"/>
        <v>2.1698207787741924E-2</v>
      </c>
      <c r="AM23">
        <f t="shared" si="27"/>
        <v>0.49</v>
      </c>
      <c r="AN23">
        <f t="shared" si="28"/>
        <v>0.39</v>
      </c>
      <c r="AO23">
        <v>10.17</v>
      </c>
      <c r="AP23">
        <v>0.5</v>
      </c>
      <c r="AQ23" t="s">
        <v>194</v>
      </c>
      <c r="AR23">
        <v>1594383931.9000001</v>
      </c>
      <c r="AS23">
        <v>410.85880645161302</v>
      </c>
      <c r="AT23">
        <v>410.00303225806499</v>
      </c>
      <c r="AU23">
        <v>12.294309677419401</v>
      </c>
      <c r="AV23">
        <v>11.9499322580645</v>
      </c>
      <c r="AW23">
        <v>500.00483870967702</v>
      </c>
      <c r="AX23">
        <v>101.277774193548</v>
      </c>
      <c r="AY23">
        <v>9.9986696774193501E-2</v>
      </c>
      <c r="AZ23">
        <v>15.451132258064501</v>
      </c>
      <c r="BA23">
        <v>15.3427806451613</v>
      </c>
      <c r="BB23">
        <v>15.5747451612903</v>
      </c>
      <c r="BC23">
        <v>9990.9493548387109</v>
      </c>
      <c r="BD23">
        <v>4.42820567096774E-2</v>
      </c>
      <c r="BE23">
        <v>0.282605</v>
      </c>
      <c r="BF23">
        <v>1594383907.4000001</v>
      </c>
      <c r="BG23" t="s">
        <v>212</v>
      </c>
      <c r="BH23">
        <v>2</v>
      </c>
      <c r="BI23">
        <v>-0.11899999999999999</v>
      </c>
      <c r="BJ23">
        <v>-9.5000000000000001E-2</v>
      </c>
      <c r="BK23">
        <v>410</v>
      </c>
      <c r="BL23">
        <v>12</v>
      </c>
      <c r="BM23">
        <v>0.3</v>
      </c>
      <c r="BN23">
        <v>0.09</v>
      </c>
      <c r="BO23">
        <v>0.85782000000000003</v>
      </c>
      <c r="BP23">
        <v>1.8478424762974399E-2</v>
      </c>
      <c r="BQ23">
        <v>1.49498843712681E-2</v>
      </c>
      <c r="BR23">
        <v>1</v>
      </c>
      <c r="BS23">
        <v>0.34557107142857102</v>
      </c>
      <c r="BT23">
        <v>-5.0079342030626799E-2</v>
      </c>
      <c r="BU23">
        <v>6.37356637248109E-3</v>
      </c>
      <c r="BV23">
        <v>1</v>
      </c>
      <c r="BW23">
        <v>2</v>
      </c>
      <c r="BX23">
        <v>2</v>
      </c>
      <c r="BY23" t="s">
        <v>201</v>
      </c>
      <c r="BZ23">
        <v>100</v>
      </c>
      <c r="CA23">
        <v>100</v>
      </c>
      <c r="CB23">
        <v>-0.11899999999999999</v>
      </c>
      <c r="CC23">
        <v>-9.5000000000000001E-2</v>
      </c>
      <c r="CD23">
        <v>2</v>
      </c>
      <c r="CE23">
        <v>469.495</v>
      </c>
      <c r="CF23">
        <v>525.79899999999998</v>
      </c>
      <c r="CG23">
        <v>15.0008</v>
      </c>
      <c r="CH23">
        <v>21.821000000000002</v>
      </c>
      <c r="CI23">
        <v>30.0001</v>
      </c>
      <c r="CJ23">
        <v>22.025500000000001</v>
      </c>
      <c r="CK23">
        <v>22.075900000000001</v>
      </c>
      <c r="CL23">
        <v>19.885300000000001</v>
      </c>
      <c r="CM23">
        <v>32.056699999999999</v>
      </c>
      <c r="CN23">
        <v>82.806299999999993</v>
      </c>
      <c r="CO23">
        <v>15</v>
      </c>
      <c r="CP23">
        <v>410</v>
      </c>
      <c r="CQ23">
        <v>12</v>
      </c>
      <c r="CR23">
        <v>99.078199999999995</v>
      </c>
      <c r="CS23">
        <v>107.441</v>
      </c>
    </row>
    <row r="24" spans="1:97" x14ac:dyDescent="0.25">
      <c r="A24">
        <v>8</v>
      </c>
      <c r="B24">
        <v>1594383944.9000001</v>
      </c>
      <c r="C24">
        <v>763.10000014305103</v>
      </c>
      <c r="D24" t="s">
        <v>213</v>
      </c>
      <c r="E24" t="s">
        <v>214</v>
      </c>
      <c r="F24">
        <v>1594383936.5451601</v>
      </c>
      <c r="G24">
        <f t="shared" si="0"/>
        <v>1.6918764289528245E-4</v>
      </c>
      <c r="H24">
        <f t="shared" si="1"/>
        <v>-0.49217007944922392</v>
      </c>
      <c r="I24">
        <f t="shared" si="2"/>
        <v>410.86403225806401</v>
      </c>
      <c r="J24">
        <f t="shared" si="3"/>
        <v>430.91879922001169</v>
      </c>
      <c r="K24">
        <f t="shared" si="4"/>
        <v>43.685651153484955</v>
      </c>
      <c r="L24">
        <f t="shared" si="5"/>
        <v>41.652540611429508</v>
      </c>
      <c r="M24">
        <f t="shared" si="6"/>
        <v>3.3778463599447452E-2</v>
      </c>
      <c r="N24">
        <f t="shared" si="7"/>
        <v>2.7862448841211469</v>
      </c>
      <c r="O24">
        <f t="shared" si="8"/>
        <v>3.3552602466498285E-2</v>
      </c>
      <c r="P24">
        <f t="shared" si="9"/>
        <v>2.0990543231153881E-2</v>
      </c>
      <c r="Q24">
        <f t="shared" si="10"/>
        <v>7.8662237665741985E-3</v>
      </c>
      <c r="R24">
        <f t="shared" si="11"/>
        <v>15.406913180829514</v>
      </c>
      <c r="S24">
        <f t="shared" si="12"/>
        <v>15.349251612903201</v>
      </c>
      <c r="T24">
        <f t="shared" si="13"/>
        <v>1.7502306571607607</v>
      </c>
      <c r="U24">
        <f t="shared" si="14"/>
        <v>70.750351032522218</v>
      </c>
      <c r="V24">
        <f t="shared" si="15"/>
        <v>1.2465922737539745</v>
      </c>
      <c r="W24">
        <f t="shared" si="16"/>
        <v>1.761959135977921</v>
      </c>
      <c r="X24">
        <f t="shared" si="17"/>
        <v>0.50363838340678613</v>
      </c>
      <c r="Y24">
        <f t="shared" si="18"/>
        <v>-7.4611750516819564</v>
      </c>
      <c r="Z24">
        <f t="shared" si="19"/>
        <v>15.634649984727607</v>
      </c>
      <c r="AA24">
        <f t="shared" si="20"/>
        <v>1.0758995177445936</v>
      </c>
      <c r="AB24">
        <f t="shared" si="21"/>
        <v>9.2572406745568188</v>
      </c>
      <c r="AC24">
        <v>-1.2179561858395201E-3</v>
      </c>
      <c r="AD24">
        <v>2.3523790292906001E-2</v>
      </c>
      <c r="AE24">
        <v>2.6729798053918699</v>
      </c>
      <c r="AF24">
        <v>24</v>
      </c>
      <c r="AG24">
        <v>5</v>
      </c>
      <c r="AH24">
        <f t="shared" si="22"/>
        <v>1</v>
      </c>
      <c r="AI24">
        <f t="shared" si="23"/>
        <v>0</v>
      </c>
      <c r="AJ24">
        <f t="shared" si="24"/>
        <v>55700.603815612791</v>
      </c>
      <c r="AK24">
        <f t="shared" si="25"/>
        <v>4.1162866387096798E-2</v>
      </c>
      <c r="AL24">
        <f t="shared" si="26"/>
        <v>2.016980452967743E-2</v>
      </c>
      <c r="AM24">
        <f t="shared" si="27"/>
        <v>0.49</v>
      </c>
      <c r="AN24">
        <f t="shared" si="28"/>
        <v>0.39</v>
      </c>
      <c r="AO24">
        <v>10.17</v>
      </c>
      <c r="AP24">
        <v>0.5</v>
      </c>
      <c r="AQ24" t="s">
        <v>194</v>
      </c>
      <c r="AR24">
        <v>1594383936.5451601</v>
      </c>
      <c r="AS24">
        <v>410.86403225806401</v>
      </c>
      <c r="AT24">
        <v>410.004387096774</v>
      </c>
      <c r="AU24">
        <v>12.2964870967742</v>
      </c>
      <c r="AV24">
        <v>11.956606451612901</v>
      </c>
      <c r="AW24">
        <v>500.02274193548402</v>
      </c>
      <c r="AX24">
        <v>101.277935483871</v>
      </c>
      <c r="AY24">
        <v>9.9983587096774199E-2</v>
      </c>
      <c r="AZ24">
        <v>15.453335483870999</v>
      </c>
      <c r="BA24">
        <v>15.349251612903201</v>
      </c>
      <c r="BB24">
        <v>15.577835483871</v>
      </c>
      <c r="BC24">
        <v>10000.748064516099</v>
      </c>
      <c r="BD24">
        <v>4.1162866387096798E-2</v>
      </c>
      <c r="BE24">
        <v>0.282605</v>
      </c>
      <c r="BF24">
        <v>1594383907.4000001</v>
      </c>
      <c r="BG24" t="s">
        <v>212</v>
      </c>
      <c r="BH24">
        <v>2</v>
      </c>
      <c r="BI24">
        <v>-0.11899999999999999</v>
      </c>
      <c r="BJ24">
        <v>-9.5000000000000001E-2</v>
      </c>
      <c r="BK24">
        <v>410</v>
      </c>
      <c r="BL24">
        <v>12</v>
      </c>
      <c r="BM24">
        <v>0.3</v>
      </c>
      <c r="BN24">
        <v>0.09</v>
      </c>
      <c r="BO24">
        <v>0.85597661904761901</v>
      </c>
      <c r="BP24">
        <v>6.1454157685768597E-2</v>
      </c>
      <c r="BQ24">
        <v>1.4890813783691901E-2</v>
      </c>
      <c r="BR24">
        <v>1</v>
      </c>
      <c r="BS24">
        <v>0.342587095238095</v>
      </c>
      <c r="BT24">
        <v>-6.4161465035249304E-2</v>
      </c>
      <c r="BU24">
        <v>7.0774148017933797E-3</v>
      </c>
      <c r="BV24">
        <v>1</v>
      </c>
      <c r="BW24">
        <v>2</v>
      </c>
      <c r="BX24">
        <v>2</v>
      </c>
      <c r="BY24" t="s">
        <v>201</v>
      </c>
      <c r="BZ24">
        <v>100</v>
      </c>
      <c r="CA24">
        <v>100</v>
      </c>
      <c r="CB24">
        <v>-0.11899999999999999</v>
      </c>
      <c r="CC24">
        <v>-9.5000000000000001E-2</v>
      </c>
      <c r="CD24">
        <v>2</v>
      </c>
      <c r="CE24">
        <v>469.49799999999999</v>
      </c>
      <c r="CF24">
        <v>526.09299999999996</v>
      </c>
      <c r="CG24">
        <v>15.0008</v>
      </c>
      <c r="CH24">
        <v>21.821000000000002</v>
      </c>
      <c r="CI24">
        <v>30.0001</v>
      </c>
      <c r="CJ24">
        <v>22.0243</v>
      </c>
      <c r="CK24">
        <v>22.0749</v>
      </c>
      <c r="CL24">
        <v>19.884899999999998</v>
      </c>
      <c r="CM24">
        <v>32.056699999999999</v>
      </c>
      <c r="CN24">
        <v>82.430999999999997</v>
      </c>
      <c r="CO24">
        <v>15</v>
      </c>
      <c r="CP24">
        <v>410</v>
      </c>
      <c r="CQ24">
        <v>12</v>
      </c>
      <c r="CR24">
        <v>99.077100000000002</v>
      </c>
      <c r="CS24">
        <v>107.44199999999999</v>
      </c>
    </row>
    <row r="25" spans="1:97" x14ac:dyDescent="0.25">
      <c r="A25">
        <v>9</v>
      </c>
      <c r="B25">
        <v>1594383949.9000001</v>
      </c>
      <c r="C25">
        <v>768.10000014305103</v>
      </c>
      <c r="D25" t="s">
        <v>215</v>
      </c>
      <c r="E25" t="s">
        <v>216</v>
      </c>
      <c r="F25">
        <v>1594383941.33548</v>
      </c>
      <c r="G25">
        <f t="shared" si="0"/>
        <v>1.6815553038089588E-4</v>
      </c>
      <c r="H25">
        <f t="shared" si="1"/>
        <v>-0.49270587437759911</v>
      </c>
      <c r="I25">
        <f t="shared" si="2"/>
        <v>410.86554838709702</v>
      </c>
      <c r="J25">
        <f t="shared" si="3"/>
        <v>431.09132493808067</v>
      </c>
      <c r="K25">
        <f t="shared" si="4"/>
        <v>43.703179190337728</v>
      </c>
      <c r="L25">
        <f t="shared" si="5"/>
        <v>41.65273028140102</v>
      </c>
      <c r="M25">
        <f t="shared" si="6"/>
        <v>3.3567664736879547E-2</v>
      </c>
      <c r="N25">
        <f t="shared" si="7"/>
        <v>2.7866631771425592</v>
      </c>
      <c r="O25">
        <f t="shared" si="8"/>
        <v>3.3344637035902715E-2</v>
      </c>
      <c r="P25">
        <f t="shared" si="9"/>
        <v>2.0860312632157603E-2</v>
      </c>
      <c r="Q25">
        <f t="shared" si="10"/>
        <v>1.11676022816129E-2</v>
      </c>
      <c r="R25">
        <f t="shared" si="11"/>
        <v>15.405584953177019</v>
      </c>
      <c r="S25">
        <f t="shared" si="12"/>
        <v>15.351306451612899</v>
      </c>
      <c r="T25">
        <f t="shared" si="13"/>
        <v>1.7504615372019445</v>
      </c>
      <c r="U25">
        <f t="shared" si="14"/>
        <v>70.768113984495471</v>
      </c>
      <c r="V25">
        <f t="shared" si="15"/>
        <v>1.2467741954950078</v>
      </c>
      <c r="W25">
        <f t="shared" si="16"/>
        <v>1.761773947753027</v>
      </c>
      <c r="X25">
        <f t="shared" si="17"/>
        <v>0.50368734170693674</v>
      </c>
      <c r="Y25">
        <f t="shared" si="18"/>
        <v>-7.4156588897975082</v>
      </c>
      <c r="Z25">
        <f t="shared" si="19"/>
        <v>15.08209847161913</v>
      </c>
      <c r="AA25">
        <f t="shared" si="20"/>
        <v>1.0377221001652341</v>
      </c>
      <c r="AB25">
        <f t="shared" si="21"/>
        <v>8.7153292842684689</v>
      </c>
      <c r="AC25">
        <v>-1.21823973745915E-3</v>
      </c>
      <c r="AD25">
        <v>2.35292668518454E-2</v>
      </c>
      <c r="AE25">
        <v>2.67337172924098</v>
      </c>
      <c r="AF25">
        <v>24</v>
      </c>
      <c r="AG25">
        <v>5</v>
      </c>
      <c r="AH25">
        <f t="shared" si="22"/>
        <v>1</v>
      </c>
      <c r="AI25">
        <f t="shared" si="23"/>
        <v>0</v>
      </c>
      <c r="AJ25">
        <f t="shared" si="24"/>
        <v>55713.359448862255</v>
      </c>
      <c r="AK25">
        <f t="shared" si="25"/>
        <v>5.8438525806451598E-2</v>
      </c>
      <c r="AL25">
        <f t="shared" si="26"/>
        <v>2.8634877645161282E-2</v>
      </c>
      <c r="AM25">
        <f t="shared" si="27"/>
        <v>0.49</v>
      </c>
      <c r="AN25">
        <f t="shared" si="28"/>
        <v>0.39</v>
      </c>
      <c r="AO25">
        <v>10.17</v>
      </c>
      <c r="AP25">
        <v>0.5</v>
      </c>
      <c r="AQ25" t="s">
        <v>194</v>
      </c>
      <c r="AR25">
        <v>1594383941.33548</v>
      </c>
      <c r="AS25">
        <v>410.86554838709702</v>
      </c>
      <c r="AT25">
        <v>410.00393548387098</v>
      </c>
      <c r="AU25">
        <v>12.2982709677419</v>
      </c>
      <c r="AV25">
        <v>11.9604580645161</v>
      </c>
      <c r="AW25">
        <v>500.013451612903</v>
      </c>
      <c r="AX25">
        <v>101.278032258064</v>
      </c>
      <c r="AY25">
        <v>9.99743548387097E-2</v>
      </c>
      <c r="AZ25">
        <v>15.4516967741936</v>
      </c>
      <c r="BA25">
        <v>15.351306451612899</v>
      </c>
      <c r="BB25">
        <v>15.5768387096774</v>
      </c>
      <c r="BC25">
        <v>10003.066774193499</v>
      </c>
      <c r="BD25">
        <v>5.8438525806451598E-2</v>
      </c>
      <c r="BE25">
        <v>0.282605</v>
      </c>
      <c r="BF25">
        <v>1594383907.4000001</v>
      </c>
      <c r="BG25" t="s">
        <v>212</v>
      </c>
      <c r="BH25">
        <v>2</v>
      </c>
      <c r="BI25">
        <v>-0.11899999999999999</v>
      </c>
      <c r="BJ25">
        <v>-9.5000000000000001E-2</v>
      </c>
      <c r="BK25">
        <v>410</v>
      </c>
      <c r="BL25">
        <v>12</v>
      </c>
      <c r="BM25">
        <v>0.3</v>
      </c>
      <c r="BN25">
        <v>0.09</v>
      </c>
      <c r="BO25">
        <v>0.86092773809523804</v>
      </c>
      <c r="BP25">
        <v>1.01017518839634E-2</v>
      </c>
      <c r="BQ25">
        <v>1.27829631840485E-2</v>
      </c>
      <c r="BR25">
        <v>1</v>
      </c>
      <c r="BS25">
        <v>0.339980547619048</v>
      </c>
      <c r="BT25">
        <v>-2.3205351268130298E-2</v>
      </c>
      <c r="BU25">
        <v>5.0054382720548501E-3</v>
      </c>
      <c r="BV25">
        <v>1</v>
      </c>
      <c r="BW25">
        <v>2</v>
      </c>
      <c r="BX25">
        <v>2</v>
      </c>
      <c r="BY25" t="s">
        <v>201</v>
      </c>
      <c r="BZ25">
        <v>100</v>
      </c>
      <c r="CA25">
        <v>100</v>
      </c>
      <c r="CB25">
        <v>-0.11899999999999999</v>
      </c>
      <c r="CC25">
        <v>-9.5000000000000001E-2</v>
      </c>
      <c r="CD25">
        <v>2</v>
      </c>
      <c r="CE25">
        <v>469.42399999999998</v>
      </c>
      <c r="CF25">
        <v>526.13400000000001</v>
      </c>
      <c r="CG25">
        <v>15.000500000000001</v>
      </c>
      <c r="CH25">
        <v>21.819900000000001</v>
      </c>
      <c r="CI25">
        <v>29.9999</v>
      </c>
      <c r="CJ25">
        <v>22.022400000000001</v>
      </c>
      <c r="CK25">
        <v>22.073899999999998</v>
      </c>
      <c r="CL25">
        <v>19.883299999999998</v>
      </c>
      <c r="CM25">
        <v>32.056699999999999</v>
      </c>
      <c r="CN25">
        <v>82.430999999999997</v>
      </c>
      <c r="CO25">
        <v>15</v>
      </c>
      <c r="CP25">
        <v>410</v>
      </c>
      <c r="CQ25">
        <v>12</v>
      </c>
      <c r="CR25">
        <v>99.0779</v>
      </c>
      <c r="CS25">
        <v>107.441</v>
      </c>
    </row>
    <row r="26" spans="1:97" x14ac:dyDescent="0.25">
      <c r="A26">
        <v>10</v>
      </c>
      <c r="B26">
        <v>1594383954.9000001</v>
      </c>
      <c r="C26">
        <v>773.10000014305103</v>
      </c>
      <c r="D26" t="s">
        <v>217</v>
      </c>
      <c r="E26" t="s">
        <v>218</v>
      </c>
      <c r="F26">
        <v>1594383946.2709701</v>
      </c>
      <c r="G26">
        <f t="shared" si="0"/>
        <v>1.6884282822133572E-4</v>
      </c>
      <c r="H26">
        <f t="shared" si="1"/>
        <v>-0.4915803902607484</v>
      </c>
      <c r="I26">
        <f t="shared" si="2"/>
        <v>410.864451612903</v>
      </c>
      <c r="J26">
        <f t="shared" si="3"/>
        <v>430.92594585098038</v>
      </c>
      <c r="K26">
        <f t="shared" si="4"/>
        <v>43.68646832565021</v>
      </c>
      <c r="L26">
        <f t="shared" si="5"/>
        <v>41.652671472536014</v>
      </c>
      <c r="M26">
        <f t="shared" si="6"/>
        <v>3.3731052156634349E-2</v>
      </c>
      <c r="N26">
        <f t="shared" si="7"/>
        <v>2.7877158549165837</v>
      </c>
      <c r="O26">
        <f t="shared" si="8"/>
        <v>3.3505940323822987E-2</v>
      </c>
      <c r="P26">
        <f t="shared" si="9"/>
        <v>2.0961312728336848E-2</v>
      </c>
      <c r="Q26">
        <f t="shared" si="10"/>
        <v>1.0783260728709675E-2</v>
      </c>
      <c r="R26">
        <f t="shared" si="11"/>
        <v>15.396945384132637</v>
      </c>
      <c r="S26">
        <f t="shared" si="12"/>
        <v>15.3485870967742</v>
      </c>
      <c r="T26">
        <f t="shared" si="13"/>
        <v>1.7501559983821704</v>
      </c>
      <c r="U26">
        <f t="shared" si="14"/>
        <v>70.810481296710734</v>
      </c>
      <c r="V26">
        <f t="shared" si="15"/>
        <v>1.2468434577973615</v>
      </c>
      <c r="W26">
        <f t="shared" si="16"/>
        <v>1.7608176571669192</v>
      </c>
      <c r="X26">
        <f t="shared" si="17"/>
        <v>0.5033125405848089</v>
      </c>
      <c r="Y26">
        <f t="shared" si="18"/>
        <v>-7.4459687245609052</v>
      </c>
      <c r="Z26">
        <f t="shared" si="19"/>
        <v>14.224347847014403</v>
      </c>
      <c r="AA26">
        <f t="shared" si="20"/>
        <v>0.97827818244825915</v>
      </c>
      <c r="AB26">
        <f t="shared" si="21"/>
        <v>7.7674405656304675</v>
      </c>
      <c r="AC26">
        <v>-1.2189535064901201E-3</v>
      </c>
      <c r="AD26">
        <v>2.35430526950452E-2</v>
      </c>
      <c r="AE26">
        <v>2.6743580293353899</v>
      </c>
      <c r="AF26">
        <v>24</v>
      </c>
      <c r="AG26">
        <v>5</v>
      </c>
      <c r="AH26">
        <f t="shared" si="22"/>
        <v>1</v>
      </c>
      <c r="AI26">
        <f t="shared" si="23"/>
        <v>0</v>
      </c>
      <c r="AJ26">
        <f t="shared" si="24"/>
        <v>55746.301510706762</v>
      </c>
      <c r="AK26">
        <f t="shared" si="25"/>
        <v>5.6427319354838697E-2</v>
      </c>
      <c r="AL26">
        <f t="shared" si="26"/>
        <v>2.7649386483870962E-2</v>
      </c>
      <c r="AM26">
        <f t="shared" si="27"/>
        <v>0.49</v>
      </c>
      <c r="AN26">
        <f t="shared" si="28"/>
        <v>0.39</v>
      </c>
      <c r="AO26">
        <v>10.17</v>
      </c>
      <c r="AP26">
        <v>0.5</v>
      </c>
      <c r="AQ26" t="s">
        <v>194</v>
      </c>
      <c r="AR26">
        <v>1594383946.2709701</v>
      </c>
      <c r="AS26">
        <v>410.864451612903</v>
      </c>
      <c r="AT26">
        <v>410.00570967741902</v>
      </c>
      <c r="AU26">
        <v>12.298938709677399</v>
      </c>
      <c r="AV26">
        <v>11.9597483870968</v>
      </c>
      <c r="AW26">
        <v>500.01799999999997</v>
      </c>
      <c r="AX26">
        <v>101.278161290323</v>
      </c>
      <c r="AY26">
        <v>9.9972809677419394E-2</v>
      </c>
      <c r="AZ26">
        <v>15.4432322580645</v>
      </c>
      <c r="BA26">
        <v>15.3485870967742</v>
      </c>
      <c r="BB26">
        <v>15.5717129032258</v>
      </c>
      <c r="BC26">
        <v>10008.914838709699</v>
      </c>
      <c r="BD26">
        <v>5.6427319354838697E-2</v>
      </c>
      <c r="BE26">
        <v>0.282605</v>
      </c>
      <c r="BF26">
        <v>1594383907.4000001</v>
      </c>
      <c r="BG26" t="s">
        <v>212</v>
      </c>
      <c r="BH26">
        <v>2</v>
      </c>
      <c r="BI26">
        <v>-0.11899999999999999</v>
      </c>
      <c r="BJ26">
        <v>-9.5000000000000001E-2</v>
      </c>
      <c r="BK26">
        <v>410</v>
      </c>
      <c r="BL26">
        <v>12</v>
      </c>
      <c r="BM26">
        <v>0.3</v>
      </c>
      <c r="BN26">
        <v>0.09</v>
      </c>
      <c r="BO26">
        <v>0.86041261904761901</v>
      </c>
      <c r="BP26">
        <v>-2.6695094400778299E-2</v>
      </c>
      <c r="BQ26">
        <v>1.12912525075037E-2</v>
      </c>
      <c r="BR26">
        <v>1</v>
      </c>
      <c r="BS26">
        <v>0.33871926190476198</v>
      </c>
      <c r="BT26">
        <v>2.29745693217734E-2</v>
      </c>
      <c r="BU26">
        <v>2.8960557911911198E-3</v>
      </c>
      <c r="BV26">
        <v>1</v>
      </c>
      <c r="BW26">
        <v>2</v>
      </c>
      <c r="BX26">
        <v>2</v>
      </c>
      <c r="BY26" t="s">
        <v>201</v>
      </c>
      <c r="BZ26">
        <v>100</v>
      </c>
      <c r="CA26">
        <v>100</v>
      </c>
      <c r="CB26">
        <v>-0.11899999999999999</v>
      </c>
      <c r="CC26">
        <v>-9.5000000000000001E-2</v>
      </c>
      <c r="CD26">
        <v>2</v>
      </c>
      <c r="CE26">
        <v>469.33300000000003</v>
      </c>
      <c r="CF26">
        <v>526.149</v>
      </c>
      <c r="CG26">
        <v>15.0001</v>
      </c>
      <c r="CH26">
        <v>21.819199999999999</v>
      </c>
      <c r="CI26">
        <v>30</v>
      </c>
      <c r="CJ26">
        <v>22.021799999999999</v>
      </c>
      <c r="CK26">
        <v>22.072199999999999</v>
      </c>
      <c r="CL26">
        <v>19.883099999999999</v>
      </c>
      <c r="CM26">
        <v>32.056699999999999</v>
      </c>
      <c r="CN26">
        <v>82.430999999999997</v>
      </c>
      <c r="CO26">
        <v>15</v>
      </c>
      <c r="CP26">
        <v>410</v>
      </c>
      <c r="CQ26">
        <v>12</v>
      </c>
      <c r="CR26">
        <v>99.0779</v>
      </c>
      <c r="CS26">
        <v>107.441</v>
      </c>
    </row>
    <row r="27" spans="1:97" x14ac:dyDescent="0.25">
      <c r="A27">
        <v>11</v>
      </c>
      <c r="B27">
        <v>1594383959.9000001</v>
      </c>
      <c r="C27">
        <v>778.10000014305103</v>
      </c>
      <c r="D27" t="s">
        <v>219</v>
      </c>
      <c r="E27" t="s">
        <v>220</v>
      </c>
      <c r="F27">
        <v>1594383951.2709701</v>
      </c>
      <c r="G27">
        <f t="shared" si="0"/>
        <v>1.689041989887358E-4</v>
      </c>
      <c r="H27">
        <f t="shared" si="1"/>
        <v>-0.48483321384153383</v>
      </c>
      <c r="I27">
        <f t="shared" si="2"/>
        <v>410.853580645161</v>
      </c>
      <c r="J27">
        <f t="shared" si="3"/>
        <v>430.54067335949378</v>
      </c>
      <c r="K27">
        <f t="shared" si="4"/>
        <v>43.647570358248522</v>
      </c>
      <c r="L27">
        <f t="shared" si="5"/>
        <v>41.651722305860901</v>
      </c>
      <c r="M27">
        <f t="shared" si="6"/>
        <v>3.3822286918380594E-2</v>
      </c>
      <c r="N27">
        <f t="shared" si="7"/>
        <v>2.7860999103256798</v>
      </c>
      <c r="O27">
        <f t="shared" si="8"/>
        <v>3.3595829774466228E-2</v>
      </c>
      <c r="P27">
        <f t="shared" si="9"/>
        <v>2.101761334659142E-2</v>
      </c>
      <c r="Q27">
        <f t="shared" si="10"/>
        <v>9.5362043903225759E-3</v>
      </c>
      <c r="R27">
        <f t="shared" si="11"/>
        <v>15.381704847357103</v>
      </c>
      <c r="S27">
        <f t="shared" si="12"/>
        <v>15.3366064516129</v>
      </c>
      <c r="T27">
        <f t="shared" si="13"/>
        <v>1.7488104456506983</v>
      </c>
      <c r="U27">
        <f t="shared" si="14"/>
        <v>70.868882802518584</v>
      </c>
      <c r="V27">
        <f t="shared" si="15"/>
        <v>1.2466563971446871</v>
      </c>
      <c r="W27">
        <f t="shared" si="16"/>
        <v>1.7591026524555042</v>
      </c>
      <c r="X27">
        <f t="shared" si="17"/>
        <v>0.5021540485060112</v>
      </c>
      <c r="Y27">
        <f t="shared" si="18"/>
        <v>-7.448675175403249</v>
      </c>
      <c r="Z27">
        <f t="shared" si="19"/>
        <v>13.733995385712944</v>
      </c>
      <c r="AA27">
        <f t="shared" si="20"/>
        <v>0.94496852350329641</v>
      </c>
      <c r="AB27">
        <f t="shared" si="21"/>
        <v>7.2398249382033146</v>
      </c>
      <c r="AC27">
        <v>-1.2178579208898699E-3</v>
      </c>
      <c r="AD27">
        <v>2.3521892388781301E-2</v>
      </c>
      <c r="AE27">
        <v>2.6728439698457001</v>
      </c>
      <c r="AF27">
        <v>24</v>
      </c>
      <c r="AG27">
        <v>5</v>
      </c>
      <c r="AH27">
        <f t="shared" si="22"/>
        <v>1</v>
      </c>
      <c r="AI27">
        <f t="shared" si="23"/>
        <v>0</v>
      </c>
      <c r="AJ27">
        <f t="shared" si="24"/>
        <v>55701.190898808651</v>
      </c>
      <c r="AK27">
        <f t="shared" si="25"/>
        <v>4.9901645161290302E-2</v>
      </c>
      <c r="AL27">
        <f t="shared" si="26"/>
        <v>2.4451806129032246E-2</v>
      </c>
      <c r="AM27">
        <f t="shared" si="27"/>
        <v>0.49</v>
      </c>
      <c r="AN27">
        <f t="shared" si="28"/>
        <v>0.39</v>
      </c>
      <c r="AO27">
        <v>10.17</v>
      </c>
      <c r="AP27">
        <v>0.5</v>
      </c>
      <c r="AQ27" t="s">
        <v>194</v>
      </c>
      <c r="AR27">
        <v>1594383951.2709701</v>
      </c>
      <c r="AS27">
        <v>410.853580645161</v>
      </c>
      <c r="AT27">
        <v>410.00861290322598</v>
      </c>
      <c r="AU27">
        <v>12.297048387096799</v>
      </c>
      <c r="AV27">
        <v>11.957735483871</v>
      </c>
      <c r="AW27">
        <v>500.02</v>
      </c>
      <c r="AX27">
        <v>101.278516129032</v>
      </c>
      <c r="AY27">
        <v>9.9990151612903297E-2</v>
      </c>
      <c r="AZ27">
        <v>15.4280419354839</v>
      </c>
      <c r="BA27">
        <v>15.3366064516129</v>
      </c>
      <c r="BB27">
        <v>15.5590612903226</v>
      </c>
      <c r="BC27">
        <v>9999.8838709677402</v>
      </c>
      <c r="BD27">
        <v>4.9901645161290302E-2</v>
      </c>
      <c r="BE27">
        <v>0.282605</v>
      </c>
      <c r="BF27">
        <v>1594383907.4000001</v>
      </c>
      <c r="BG27" t="s">
        <v>212</v>
      </c>
      <c r="BH27">
        <v>2</v>
      </c>
      <c r="BI27">
        <v>-0.11899999999999999</v>
      </c>
      <c r="BJ27">
        <v>-9.5000000000000001E-2</v>
      </c>
      <c r="BK27">
        <v>410</v>
      </c>
      <c r="BL27">
        <v>12</v>
      </c>
      <c r="BM27">
        <v>0.3</v>
      </c>
      <c r="BN27">
        <v>0.09</v>
      </c>
      <c r="BO27">
        <v>0.84954545238095203</v>
      </c>
      <c r="BP27">
        <v>-0.14882686654242899</v>
      </c>
      <c r="BQ27">
        <v>2.21679919169212E-2</v>
      </c>
      <c r="BR27">
        <v>0</v>
      </c>
      <c r="BS27">
        <v>0.33866002380952398</v>
      </c>
      <c r="BT27">
        <v>4.29803419495797E-3</v>
      </c>
      <c r="BU27">
        <v>2.9517950752211402E-3</v>
      </c>
      <c r="BV27">
        <v>1</v>
      </c>
      <c r="BW27">
        <v>1</v>
      </c>
      <c r="BX27">
        <v>2</v>
      </c>
      <c r="BY27" t="s">
        <v>196</v>
      </c>
      <c r="BZ27">
        <v>100</v>
      </c>
      <c r="CA27">
        <v>100</v>
      </c>
      <c r="CB27">
        <v>-0.11899999999999999</v>
      </c>
      <c r="CC27">
        <v>-9.5000000000000001E-2</v>
      </c>
      <c r="CD27">
        <v>2</v>
      </c>
      <c r="CE27">
        <v>469.52300000000002</v>
      </c>
      <c r="CF27">
        <v>526.178</v>
      </c>
      <c r="CG27">
        <v>14.999599999999999</v>
      </c>
      <c r="CH27">
        <v>21.818999999999999</v>
      </c>
      <c r="CI27">
        <v>30</v>
      </c>
      <c r="CJ27">
        <v>22.020600000000002</v>
      </c>
      <c r="CK27">
        <v>22.0716</v>
      </c>
      <c r="CL27">
        <v>19.883500000000002</v>
      </c>
      <c r="CM27">
        <v>32.056699999999999</v>
      </c>
      <c r="CN27">
        <v>82.430999999999997</v>
      </c>
      <c r="CO27">
        <v>15</v>
      </c>
      <c r="CP27">
        <v>410</v>
      </c>
      <c r="CQ27">
        <v>12</v>
      </c>
      <c r="CR27">
        <v>99.078500000000005</v>
      </c>
      <c r="CS27">
        <v>107.441</v>
      </c>
    </row>
    <row r="28" spans="1:97" x14ac:dyDescent="0.25">
      <c r="A28">
        <v>12</v>
      </c>
      <c r="B28">
        <v>1594383964.9000001</v>
      </c>
      <c r="C28">
        <v>783.10000014305103</v>
      </c>
      <c r="D28" t="s">
        <v>221</v>
      </c>
      <c r="E28" t="s">
        <v>222</v>
      </c>
      <c r="F28">
        <v>1594383956.2709701</v>
      </c>
      <c r="G28">
        <f t="shared" si="0"/>
        <v>1.6782554966717712E-4</v>
      </c>
      <c r="H28">
        <f t="shared" si="1"/>
        <v>-0.4846781766750608</v>
      </c>
      <c r="I28">
        <f t="shared" si="2"/>
        <v>410.85290322580698</v>
      </c>
      <c r="J28">
        <f t="shared" si="3"/>
        <v>430.64159424292342</v>
      </c>
      <c r="K28">
        <f t="shared" si="4"/>
        <v>43.65784893168204</v>
      </c>
      <c r="L28">
        <f t="shared" si="5"/>
        <v>41.651698818616879</v>
      </c>
      <c r="M28">
        <f t="shared" si="6"/>
        <v>3.3671456902964837E-2</v>
      </c>
      <c r="N28">
        <f t="shared" si="7"/>
        <v>2.7850860156903536</v>
      </c>
      <c r="O28">
        <f t="shared" si="8"/>
        <v>3.3446926666347576E-2</v>
      </c>
      <c r="P28">
        <f t="shared" si="9"/>
        <v>2.0924377364177994E-2</v>
      </c>
      <c r="Q28">
        <f t="shared" si="10"/>
        <v>5.3797309372258014E-3</v>
      </c>
      <c r="R28">
        <f t="shared" si="11"/>
        <v>15.361446026332247</v>
      </c>
      <c r="S28">
        <f t="shared" si="12"/>
        <v>15.324164516129001</v>
      </c>
      <c r="T28">
        <f t="shared" si="13"/>
        <v>1.7474140471434796</v>
      </c>
      <c r="U28">
        <f t="shared" si="14"/>
        <v>70.938537641715286</v>
      </c>
      <c r="V28">
        <f t="shared" si="15"/>
        <v>1.2462404621956698</v>
      </c>
      <c r="W28">
        <f t="shared" si="16"/>
        <v>1.7567890509527788</v>
      </c>
      <c r="X28">
        <f t="shared" si="17"/>
        <v>0.50117358494780984</v>
      </c>
      <c r="Y28">
        <f t="shared" si="18"/>
        <v>-7.4011067403225113</v>
      </c>
      <c r="Z28">
        <f t="shared" si="19"/>
        <v>12.517145189470565</v>
      </c>
      <c r="AA28">
        <f t="shared" si="20"/>
        <v>0.86140891377803119</v>
      </c>
      <c r="AB28">
        <f t="shared" si="21"/>
        <v>5.9828270938633104</v>
      </c>
      <c r="AC28">
        <v>-1.2171708290654899E-3</v>
      </c>
      <c r="AD28">
        <v>2.3508621793191301E-2</v>
      </c>
      <c r="AE28">
        <v>2.6718939720159298</v>
      </c>
      <c r="AF28">
        <v>24</v>
      </c>
      <c r="AG28">
        <v>5</v>
      </c>
      <c r="AH28">
        <f t="shared" si="22"/>
        <v>1</v>
      </c>
      <c r="AI28">
        <f t="shared" si="23"/>
        <v>0</v>
      </c>
      <c r="AJ28">
        <f t="shared" si="24"/>
        <v>55675.008998191617</v>
      </c>
      <c r="AK28">
        <f t="shared" si="25"/>
        <v>2.8151391612903202E-2</v>
      </c>
      <c r="AL28">
        <f t="shared" si="26"/>
        <v>1.3794181890322568E-2</v>
      </c>
      <c r="AM28">
        <f t="shared" si="27"/>
        <v>0.49</v>
      </c>
      <c r="AN28">
        <f t="shared" si="28"/>
        <v>0.39</v>
      </c>
      <c r="AO28">
        <v>10.17</v>
      </c>
      <c r="AP28">
        <v>0.5</v>
      </c>
      <c r="AQ28" t="s">
        <v>194</v>
      </c>
      <c r="AR28">
        <v>1594383956.2709701</v>
      </c>
      <c r="AS28">
        <v>410.85290322580698</v>
      </c>
      <c r="AT28">
        <v>410.00735483871</v>
      </c>
      <c r="AU28">
        <v>12.2929322580645</v>
      </c>
      <c r="AV28">
        <v>11.9557870967742</v>
      </c>
      <c r="AW28">
        <v>500.02332258064502</v>
      </c>
      <c r="AX28">
        <v>101.278612903226</v>
      </c>
      <c r="AY28">
        <v>0.100003364516129</v>
      </c>
      <c r="AZ28">
        <v>15.4075290322581</v>
      </c>
      <c r="BA28">
        <v>15.324164516129001</v>
      </c>
      <c r="BB28">
        <v>15.5423774193548</v>
      </c>
      <c r="BC28">
        <v>9994.2325806451609</v>
      </c>
      <c r="BD28">
        <v>2.8151391612903202E-2</v>
      </c>
      <c r="BE28">
        <v>0.282605</v>
      </c>
      <c r="BF28">
        <v>1594383907.4000001</v>
      </c>
      <c r="BG28" t="s">
        <v>212</v>
      </c>
      <c r="BH28">
        <v>2</v>
      </c>
      <c r="BI28">
        <v>-0.11899999999999999</v>
      </c>
      <c r="BJ28">
        <v>-9.5000000000000001E-2</v>
      </c>
      <c r="BK28">
        <v>410</v>
      </c>
      <c r="BL28">
        <v>12</v>
      </c>
      <c r="BM28">
        <v>0.3</v>
      </c>
      <c r="BN28">
        <v>0.09</v>
      </c>
      <c r="BO28">
        <v>0.84708080952380904</v>
      </c>
      <c r="BP28">
        <v>-4.5376821975528697E-2</v>
      </c>
      <c r="BQ28">
        <v>2.1176763753202599E-2</v>
      </c>
      <c r="BR28">
        <v>1</v>
      </c>
      <c r="BS28">
        <v>0.33759238095238098</v>
      </c>
      <c r="BT28">
        <v>-3.3340805445263598E-2</v>
      </c>
      <c r="BU28">
        <v>4.3246872111082097E-3</v>
      </c>
      <c r="BV28">
        <v>1</v>
      </c>
      <c r="BW28">
        <v>2</v>
      </c>
      <c r="BX28">
        <v>2</v>
      </c>
      <c r="BY28" t="s">
        <v>201</v>
      </c>
      <c r="BZ28">
        <v>100</v>
      </c>
      <c r="CA28">
        <v>100</v>
      </c>
      <c r="CB28">
        <v>-0.11899999999999999</v>
      </c>
      <c r="CC28">
        <v>-9.5000000000000001E-2</v>
      </c>
      <c r="CD28">
        <v>2</v>
      </c>
      <c r="CE28">
        <v>469.44900000000001</v>
      </c>
      <c r="CF28">
        <v>526.29999999999995</v>
      </c>
      <c r="CG28">
        <v>14.998900000000001</v>
      </c>
      <c r="CH28">
        <v>21.817299999999999</v>
      </c>
      <c r="CI28">
        <v>30</v>
      </c>
      <c r="CJ28">
        <v>22.018699999999999</v>
      </c>
      <c r="CK28">
        <v>22.0703</v>
      </c>
      <c r="CL28">
        <v>19.884799999999998</v>
      </c>
      <c r="CM28">
        <v>32.056699999999999</v>
      </c>
      <c r="CN28">
        <v>82.430999999999997</v>
      </c>
      <c r="CO28">
        <v>15</v>
      </c>
      <c r="CP28">
        <v>410</v>
      </c>
      <c r="CQ28">
        <v>12</v>
      </c>
      <c r="CR28">
        <v>99.081000000000003</v>
      </c>
      <c r="CS28">
        <v>107.441</v>
      </c>
    </row>
    <row r="29" spans="1:97" x14ac:dyDescent="0.25">
      <c r="A29">
        <v>13</v>
      </c>
      <c r="B29">
        <v>1594384413.4000001</v>
      </c>
      <c r="C29">
        <v>1231.60000014305</v>
      </c>
      <c r="D29" t="s">
        <v>225</v>
      </c>
      <c r="E29" t="s">
        <v>226</v>
      </c>
      <c r="F29">
        <v>1594384405.4000001</v>
      </c>
      <c r="G29">
        <f t="shared" si="0"/>
        <v>1.6886767205556355E-4</v>
      </c>
      <c r="H29">
        <f t="shared" si="1"/>
        <v>-0.52300730781951521</v>
      </c>
      <c r="I29">
        <f t="shared" si="2"/>
        <v>410.57170967741899</v>
      </c>
      <c r="J29">
        <f t="shared" si="3"/>
        <v>432.61309986575401</v>
      </c>
      <c r="K29">
        <f t="shared" si="4"/>
        <v>43.855298027017071</v>
      </c>
      <c r="L29">
        <f t="shared" si="5"/>
        <v>41.620895657002933</v>
      </c>
      <c r="M29">
        <f t="shared" si="6"/>
        <v>3.2983127923663133E-2</v>
      </c>
      <c r="N29">
        <f t="shared" si="7"/>
        <v>2.7708174320273287</v>
      </c>
      <c r="O29">
        <f t="shared" si="8"/>
        <v>3.2766550328532658E-2</v>
      </c>
      <c r="P29">
        <f t="shared" si="9"/>
        <v>2.0498433901349228E-2</v>
      </c>
      <c r="Q29">
        <f t="shared" si="10"/>
        <v>6.5249898467419276E-3</v>
      </c>
      <c r="R29">
        <f t="shared" si="11"/>
        <v>15.387489499060113</v>
      </c>
      <c r="S29">
        <f t="shared" si="12"/>
        <v>15.340167741935501</v>
      </c>
      <c r="T29">
        <f t="shared" si="13"/>
        <v>1.749210321142509</v>
      </c>
      <c r="U29">
        <f t="shared" si="14"/>
        <v>70.148206914941767</v>
      </c>
      <c r="V29">
        <f t="shared" si="15"/>
        <v>1.2344565887461247</v>
      </c>
      <c r="W29">
        <f t="shared" si="16"/>
        <v>1.7597835255332548</v>
      </c>
      <c r="X29">
        <f t="shared" si="17"/>
        <v>0.51475373239638422</v>
      </c>
      <c r="Y29">
        <f t="shared" si="18"/>
        <v>-7.4470643376503523</v>
      </c>
      <c r="Z29">
        <f t="shared" si="19"/>
        <v>14.02777479616435</v>
      </c>
      <c r="AA29">
        <f t="shared" si="20"/>
        <v>0.97055394075353574</v>
      </c>
      <c r="AB29">
        <f t="shared" si="21"/>
        <v>7.5577893891142747</v>
      </c>
      <c r="AC29">
        <v>-1.21680045359243E-3</v>
      </c>
      <c r="AD29">
        <v>2.35014683051929E-2</v>
      </c>
      <c r="AE29">
        <v>2.6713817298920199</v>
      </c>
      <c r="AF29">
        <v>24</v>
      </c>
      <c r="AG29">
        <v>5</v>
      </c>
      <c r="AH29">
        <f t="shared" si="22"/>
        <v>1</v>
      </c>
      <c r="AI29">
        <f t="shared" si="23"/>
        <v>0</v>
      </c>
      <c r="AJ29">
        <f t="shared" si="24"/>
        <v>55653.509080267373</v>
      </c>
      <c r="AK29">
        <f t="shared" si="25"/>
        <v>3.4144373870967699E-2</v>
      </c>
      <c r="AL29">
        <f t="shared" si="26"/>
        <v>1.6730743196774173E-2</v>
      </c>
      <c r="AM29">
        <f t="shared" si="27"/>
        <v>0.49</v>
      </c>
      <c r="AN29">
        <f t="shared" si="28"/>
        <v>0.39</v>
      </c>
      <c r="AO29">
        <v>6.26</v>
      </c>
      <c r="AP29">
        <v>0.5</v>
      </c>
      <c r="AQ29" t="s">
        <v>194</v>
      </c>
      <c r="AR29">
        <v>1594384405.4000001</v>
      </c>
      <c r="AS29">
        <v>410.57170967741899</v>
      </c>
      <c r="AT29">
        <v>410.00374193548402</v>
      </c>
      <c r="AU29">
        <v>12.1773677419355</v>
      </c>
      <c r="AV29">
        <v>11.968532258064499</v>
      </c>
      <c r="AW29">
        <v>500.02938709677397</v>
      </c>
      <c r="AX29">
        <v>101.273</v>
      </c>
      <c r="AY29">
        <v>0.100023703225806</v>
      </c>
      <c r="AZ29">
        <v>15.434074193548399</v>
      </c>
      <c r="BA29">
        <v>15.340167741935501</v>
      </c>
      <c r="BB29">
        <v>15.5712064516129</v>
      </c>
      <c r="BC29">
        <v>9991.7451612903205</v>
      </c>
      <c r="BD29">
        <v>3.4144373870967699E-2</v>
      </c>
      <c r="BE29">
        <v>0.282605</v>
      </c>
      <c r="BF29">
        <v>1594384363.4000001</v>
      </c>
      <c r="BG29" t="s">
        <v>227</v>
      </c>
      <c r="BH29">
        <v>3</v>
      </c>
      <c r="BI29">
        <v>-0.14000000000000001</v>
      </c>
      <c r="BJ29">
        <v>-9.6000000000000002E-2</v>
      </c>
      <c r="BK29">
        <v>410</v>
      </c>
      <c r="BL29">
        <v>12</v>
      </c>
      <c r="BM29">
        <v>0.34</v>
      </c>
      <c r="BN29">
        <v>0.09</v>
      </c>
      <c r="BO29">
        <v>0.57801747619047605</v>
      </c>
      <c r="BP29">
        <v>-0.115855959808752</v>
      </c>
      <c r="BQ29">
        <v>2.5846990982868401E-2</v>
      </c>
      <c r="BR29">
        <v>0</v>
      </c>
      <c r="BS29">
        <v>0.20623047619047599</v>
      </c>
      <c r="BT29">
        <v>3.83533068632965E-2</v>
      </c>
      <c r="BU29">
        <v>4.3505872741947697E-3</v>
      </c>
      <c r="BV29">
        <v>1</v>
      </c>
      <c r="BW29">
        <v>1</v>
      </c>
      <c r="BX29">
        <v>2</v>
      </c>
      <c r="BY29" t="s">
        <v>196</v>
      </c>
      <c r="BZ29">
        <v>100</v>
      </c>
      <c r="CA29">
        <v>100</v>
      </c>
      <c r="CB29">
        <v>-0.14000000000000001</v>
      </c>
      <c r="CC29">
        <v>-9.6000000000000002E-2</v>
      </c>
      <c r="CD29">
        <v>2</v>
      </c>
      <c r="CE29">
        <v>469.32499999999999</v>
      </c>
      <c r="CF29">
        <v>527.56100000000004</v>
      </c>
      <c r="CG29">
        <v>15.0014</v>
      </c>
      <c r="CH29">
        <v>21.670400000000001</v>
      </c>
      <c r="CI29">
        <v>30</v>
      </c>
      <c r="CJ29">
        <v>21.875800000000002</v>
      </c>
      <c r="CK29">
        <v>21.926600000000001</v>
      </c>
      <c r="CL29">
        <v>19.871700000000001</v>
      </c>
      <c r="CM29">
        <v>30.117000000000001</v>
      </c>
      <c r="CN29">
        <v>77.581900000000005</v>
      </c>
      <c r="CO29">
        <v>15</v>
      </c>
      <c r="CP29">
        <v>410</v>
      </c>
      <c r="CQ29">
        <v>12</v>
      </c>
      <c r="CR29">
        <v>99.112499999999997</v>
      </c>
      <c r="CS29">
        <v>107.453</v>
      </c>
    </row>
    <row r="30" spans="1:97" x14ac:dyDescent="0.25">
      <c r="A30">
        <v>14</v>
      </c>
      <c r="B30">
        <v>1594384418.4000001</v>
      </c>
      <c r="C30">
        <v>1236.60000014305</v>
      </c>
      <c r="D30" t="s">
        <v>228</v>
      </c>
      <c r="E30" t="s">
        <v>229</v>
      </c>
      <c r="F30">
        <v>1594384410.0451601</v>
      </c>
      <c r="G30">
        <f t="shared" si="0"/>
        <v>1.6962741002063782E-4</v>
      </c>
      <c r="H30">
        <f t="shared" si="1"/>
        <v>-0.52369927671888217</v>
      </c>
      <c r="I30">
        <f t="shared" si="2"/>
        <v>410.56903225806502</v>
      </c>
      <c r="J30">
        <f t="shared" si="3"/>
        <v>432.57352683304805</v>
      </c>
      <c r="K30">
        <f t="shared" si="4"/>
        <v>43.851323707571545</v>
      </c>
      <c r="L30">
        <f t="shared" si="5"/>
        <v>41.620659659095232</v>
      </c>
      <c r="M30">
        <f t="shared" si="6"/>
        <v>3.3066335720963895E-2</v>
      </c>
      <c r="N30">
        <f t="shared" si="7"/>
        <v>2.7708954991346411</v>
      </c>
      <c r="O30">
        <f t="shared" si="8"/>
        <v>3.2848673990746473E-2</v>
      </c>
      <c r="P30">
        <f t="shared" si="9"/>
        <v>2.0549857707005792E-2</v>
      </c>
      <c r="Q30">
        <f t="shared" si="10"/>
        <v>8.4932262077419274E-3</v>
      </c>
      <c r="R30">
        <f t="shared" si="11"/>
        <v>15.393551547433734</v>
      </c>
      <c r="S30">
        <f t="shared" si="12"/>
        <v>15.350925806451601</v>
      </c>
      <c r="T30">
        <f t="shared" si="13"/>
        <v>1.7504187661958455</v>
      </c>
      <c r="U30">
        <f t="shared" si="14"/>
        <v>70.130754763756201</v>
      </c>
      <c r="V30">
        <f t="shared" si="15"/>
        <v>1.2346450160478688</v>
      </c>
      <c r="W30">
        <f t="shared" si="16"/>
        <v>1.7604901304811529</v>
      </c>
      <c r="X30">
        <f t="shared" si="17"/>
        <v>0.51577375014797666</v>
      </c>
      <c r="Y30">
        <f t="shared" si="18"/>
        <v>-7.4805687819101276</v>
      </c>
      <c r="Z30">
        <f t="shared" si="19"/>
        <v>13.355939693635733</v>
      </c>
      <c r="AA30">
        <f t="shared" si="20"/>
        <v>0.92412675086820761</v>
      </c>
      <c r="AB30">
        <f t="shared" si="21"/>
        <v>6.8079908888015552</v>
      </c>
      <c r="AC30">
        <v>-1.2168537463314599E-3</v>
      </c>
      <c r="AD30">
        <v>2.3502497609228401E-2</v>
      </c>
      <c r="AE30">
        <v>2.6714554419706098</v>
      </c>
      <c r="AF30">
        <v>24</v>
      </c>
      <c r="AG30">
        <v>5</v>
      </c>
      <c r="AH30">
        <f t="shared" si="22"/>
        <v>1</v>
      </c>
      <c r="AI30">
        <f t="shared" si="23"/>
        <v>0</v>
      </c>
      <c r="AJ30">
        <f t="shared" si="24"/>
        <v>55654.642046780034</v>
      </c>
      <c r="AK30">
        <f t="shared" si="25"/>
        <v>4.4443883870967697E-2</v>
      </c>
      <c r="AL30">
        <f t="shared" si="26"/>
        <v>2.1777503096774172E-2</v>
      </c>
      <c r="AM30">
        <f t="shared" si="27"/>
        <v>0.49</v>
      </c>
      <c r="AN30">
        <f t="shared" si="28"/>
        <v>0.39</v>
      </c>
      <c r="AO30">
        <v>6.26</v>
      </c>
      <c r="AP30">
        <v>0.5</v>
      </c>
      <c r="AQ30" t="s">
        <v>194</v>
      </c>
      <c r="AR30">
        <v>1594384410.0451601</v>
      </c>
      <c r="AS30">
        <v>410.56903225806502</v>
      </c>
      <c r="AT30">
        <v>410.00058064516099</v>
      </c>
      <c r="AU30">
        <v>12.1792161290323</v>
      </c>
      <c r="AV30">
        <v>11.9694387096774</v>
      </c>
      <c r="AW30">
        <v>500.022774193548</v>
      </c>
      <c r="AX30">
        <v>101.273096774194</v>
      </c>
      <c r="AY30">
        <v>0.1000132</v>
      </c>
      <c r="AZ30">
        <v>15.440332258064499</v>
      </c>
      <c r="BA30">
        <v>15.350925806451601</v>
      </c>
      <c r="BB30">
        <v>15.5774387096774</v>
      </c>
      <c r="BC30">
        <v>9992.1732258064494</v>
      </c>
      <c r="BD30">
        <v>4.4443883870967697E-2</v>
      </c>
      <c r="BE30">
        <v>0.282605</v>
      </c>
      <c r="BF30">
        <v>1594384363.4000001</v>
      </c>
      <c r="BG30" t="s">
        <v>227</v>
      </c>
      <c r="BH30">
        <v>3</v>
      </c>
      <c r="BI30">
        <v>-0.14000000000000001</v>
      </c>
      <c r="BJ30">
        <v>-9.6000000000000002E-2</v>
      </c>
      <c r="BK30">
        <v>410</v>
      </c>
      <c r="BL30">
        <v>12</v>
      </c>
      <c r="BM30">
        <v>0.34</v>
      </c>
      <c r="BN30">
        <v>0.09</v>
      </c>
      <c r="BO30">
        <v>0.56510488095238098</v>
      </c>
      <c r="BP30">
        <v>-1.7984335143021501E-2</v>
      </c>
      <c r="BQ30">
        <v>1.8607522073718501E-2</v>
      </c>
      <c r="BR30">
        <v>1</v>
      </c>
      <c r="BS30">
        <v>0.20904135714285699</v>
      </c>
      <c r="BT30">
        <v>1.47455894984204E-2</v>
      </c>
      <c r="BU30">
        <v>1.6795885383519601E-3</v>
      </c>
      <c r="BV30">
        <v>1</v>
      </c>
      <c r="BW30">
        <v>2</v>
      </c>
      <c r="BX30">
        <v>2</v>
      </c>
      <c r="BY30" t="s">
        <v>201</v>
      </c>
      <c r="BZ30">
        <v>100</v>
      </c>
      <c r="CA30">
        <v>100</v>
      </c>
      <c r="CB30">
        <v>-0.14000000000000001</v>
      </c>
      <c r="CC30">
        <v>-9.6000000000000002E-2</v>
      </c>
      <c r="CD30">
        <v>2</v>
      </c>
      <c r="CE30">
        <v>469.41800000000001</v>
      </c>
      <c r="CF30">
        <v>527.69000000000005</v>
      </c>
      <c r="CG30">
        <v>15.0014</v>
      </c>
      <c r="CH30">
        <v>21.670400000000001</v>
      </c>
      <c r="CI30">
        <v>30.0001</v>
      </c>
      <c r="CJ30">
        <v>21.874300000000002</v>
      </c>
      <c r="CK30">
        <v>21.925999999999998</v>
      </c>
      <c r="CL30">
        <v>19.871500000000001</v>
      </c>
      <c r="CM30">
        <v>30.117000000000001</v>
      </c>
      <c r="CN30">
        <v>77.581900000000005</v>
      </c>
      <c r="CO30">
        <v>15</v>
      </c>
      <c r="CP30">
        <v>410</v>
      </c>
      <c r="CQ30">
        <v>12</v>
      </c>
      <c r="CR30">
        <v>99.1113</v>
      </c>
      <c r="CS30">
        <v>107.45399999999999</v>
      </c>
    </row>
    <row r="31" spans="1:97" x14ac:dyDescent="0.25">
      <c r="A31">
        <v>15</v>
      </c>
      <c r="B31">
        <v>1594384423.4000001</v>
      </c>
      <c r="C31">
        <v>1241.60000014305</v>
      </c>
      <c r="D31" t="s">
        <v>230</v>
      </c>
      <c r="E31" t="s">
        <v>231</v>
      </c>
      <c r="F31">
        <v>1594384414.83548</v>
      </c>
      <c r="G31">
        <f t="shared" si="0"/>
        <v>1.6964166703381341E-4</v>
      </c>
      <c r="H31">
        <f t="shared" si="1"/>
        <v>-0.51050728906711951</v>
      </c>
      <c r="I31">
        <f t="shared" si="2"/>
        <v>410.56141935483902</v>
      </c>
      <c r="J31">
        <f t="shared" si="3"/>
        <v>431.93505680037356</v>
      </c>
      <c r="K31">
        <f t="shared" si="4"/>
        <v>43.786493381115015</v>
      </c>
      <c r="L31">
        <f t="shared" si="5"/>
        <v>41.619786558399817</v>
      </c>
      <c r="M31">
        <f t="shared" si="6"/>
        <v>3.3052723096689177E-2</v>
      </c>
      <c r="N31">
        <f t="shared" si="7"/>
        <v>2.771597403836711</v>
      </c>
      <c r="O31">
        <f t="shared" si="8"/>
        <v>3.2835294592256543E-2</v>
      </c>
      <c r="P31">
        <f t="shared" si="9"/>
        <v>2.054147483522065E-2</v>
      </c>
      <c r="Q31">
        <f t="shared" si="10"/>
        <v>7.6540395309677486E-3</v>
      </c>
      <c r="R31">
        <f t="shared" si="11"/>
        <v>15.394672829771142</v>
      </c>
      <c r="S31">
        <f t="shared" si="12"/>
        <v>15.3542064516129</v>
      </c>
      <c r="T31">
        <f t="shared" si="13"/>
        <v>1.7507874244160699</v>
      </c>
      <c r="U31">
        <f t="shared" si="14"/>
        <v>70.132402179891045</v>
      </c>
      <c r="V31">
        <f t="shared" si="15"/>
        <v>1.2347626757217121</v>
      </c>
      <c r="W31">
        <f t="shared" si="16"/>
        <v>1.7606165443392636</v>
      </c>
      <c r="X31">
        <f t="shared" si="17"/>
        <v>0.51602474869435788</v>
      </c>
      <c r="Y31">
        <f t="shared" si="18"/>
        <v>-7.4811975161911715</v>
      </c>
      <c r="Z31">
        <f t="shared" si="19"/>
        <v>13.036377831890912</v>
      </c>
      <c r="AA31">
        <f t="shared" si="20"/>
        <v>0.90180776704801402</v>
      </c>
      <c r="AB31">
        <f t="shared" si="21"/>
        <v>6.4646421222787218</v>
      </c>
      <c r="AC31">
        <v>-1.21733296932238E-3</v>
      </c>
      <c r="AD31">
        <v>2.35117533946771E-2</v>
      </c>
      <c r="AE31">
        <v>2.67211818505465</v>
      </c>
      <c r="AF31">
        <v>24</v>
      </c>
      <c r="AG31">
        <v>5</v>
      </c>
      <c r="AH31">
        <f t="shared" si="22"/>
        <v>1</v>
      </c>
      <c r="AI31">
        <f t="shared" si="23"/>
        <v>0</v>
      </c>
      <c r="AJ31">
        <f t="shared" si="24"/>
        <v>55675.445987492101</v>
      </c>
      <c r="AK31">
        <f t="shared" si="25"/>
        <v>4.0052535483870999E-2</v>
      </c>
      <c r="AL31">
        <f t="shared" si="26"/>
        <v>1.962574238709679E-2</v>
      </c>
      <c r="AM31">
        <f t="shared" si="27"/>
        <v>0.49</v>
      </c>
      <c r="AN31">
        <f t="shared" si="28"/>
        <v>0.39</v>
      </c>
      <c r="AO31">
        <v>6.26</v>
      </c>
      <c r="AP31">
        <v>0.5</v>
      </c>
      <c r="AQ31" t="s">
        <v>194</v>
      </c>
      <c r="AR31">
        <v>1594384414.83548</v>
      </c>
      <c r="AS31">
        <v>410.56141935483902</v>
      </c>
      <c r="AT31">
        <v>410.00948387096798</v>
      </c>
      <c r="AU31">
        <v>12.1804064516129</v>
      </c>
      <c r="AV31">
        <v>11.9706096774194</v>
      </c>
      <c r="AW31">
        <v>500.01806451612902</v>
      </c>
      <c r="AX31">
        <v>101.27287096774199</v>
      </c>
      <c r="AY31">
        <v>9.9992132258064498E-2</v>
      </c>
      <c r="AZ31">
        <v>15.441451612903199</v>
      </c>
      <c r="BA31">
        <v>15.3542064516129</v>
      </c>
      <c r="BB31">
        <v>15.5770870967742</v>
      </c>
      <c r="BC31">
        <v>9996.1306451612909</v>
      </c>
      <c r="BD31">
        <v>4.0052535483870999E-2</v>
      </c>
      <c r="BE31">
        <v>0.282605</v>
      </c>
      <c r="BF31">
        <v>1594384363.4000001</v>
      </c>
      <c r="BG31" t="s">
        <v>227</v>
      </c>
      <c r="BH31">
        <v>3</v>
      </c>
      <c r="BI31">
        <v>-0.14000000000000001</v>
      </c>
      <c r="BJ31">
        <v>-9.6000000000000002E-2</v>
      </c>
      <c r="BK31">
        <v>410</v>
      </c>
      <c r="BL31">
        <v>12</v>
      </c>
      <c r="BM31">
        <v>0.34</v>
      </c>
      <c r="BN31">
        <v>0.09</v>
      </c>
      <c r="BO31">
        <v>0.56198411904761902</v>
      </c>
      <c r="BP31">
        <v>-0.16547630499959301</v>
      </c>
      <c r="BQ31">
        <v>2.10505239943857E-2</v>
      </c>
      <c r="BR31">
        <v>0</v>
      </c>
      <c r="BS31">
        <v>0.20961859523809501</v>
      </c>
      <c r="BT31">
        <v>3.1511449639407998E-3</v>
      </c>
      <c r="BU31">
        <v>1.17808709071556E-3</v>
      </c>
      <c r="BV31">
        <v>1</v>
      </c>
      <c r="BW31">
        <v>1</v>
      </c>
      <c r="BX31">
        <v>2</v>
      </c>
      <c r="BY31" t="s">
        <v>196</v>
      </c>
      <c r="BZ31">
        <v>100</v>
      </c>
      <c r="CA31">
        <v>100</v>
      </c>
      <c r="CB31">
        <v>-0.14000000000000001</v>
      </c>
      <c r="CC31">
        <v>-9.6000000000000002E-2</v>
      </c>
      <c r="CD31">
        <v>2</v>
      </c>
      <c r="CE31">
        <v>469.08600000000001</v>
      </c>
      <c r="CF31">
        <v>527.57000000000005</v>
      </c>
      <c r="CG31">
        <v>15.001200000000001</v>
      </c>
      <c r="CH31">
        <v>21.670400000000001</v>
      </c>
      <c r="CI31">
        <v>30.0001</v>
      </c>
      <c r="CJ31">
        <v>21.873000000000001</v>
      </c>
      <c r="CK31">
        <v>21.924299999999999</v>
      </c>
      <c r="CL31">
        <v>19.870699999999999</v>
      </c>
      <c r="CM31">
        <v>30.117000000000001</v>
      </c>
      <c r="CN31">
        <v>77.581900000000005</v>
      </c>
      <c r="CO31">
        <v>15</v>
      </c>
      <c r="CP31">
        <v>410</v>
      </c>
      <c r="CQ31">
        <v>12</v>
      </c>
      <c r="CR31">
        <v>99.111400000000003</v>
      </c>
      <c r="CS31">
        <v>107.45399999999999</v>
      </c>
    </row>
    <row r="32" spans="1:97" x14ac:dyDescent="0.25">
      <c r="A32">
        <v>16</v>
      </c>
      <c r="B32">
        <v>1594384428.4000001</v>
      </c>
      <c r="C32">
        <v>1246.60000014305</v>
      </c>
      <c r="D32" t="s">
        <v>232</v>
      </c>
      <c r="E32" t="s">
        <v>233</v>
      </c>
      <c r="F32">
        <v>1594384419.7709701</v>
      </c>
      <c r="G32">
        <f t="shared" si="0"/>
        <v>1.6786860808644188E-4</v>
      </c>
      <c r="H32">
        <f t="shared" si="1"/>
        <v>-0.50807314687601346</v>
      </c>
      <c r="I32">
        <f t="shared" si="2"/>
        <v>410.55625806451599</v>
      </c>
      <c r="J32">
        <f t="shared" si="3"/>
        <v>432.05524905108541</v>
      </c>
      <c r="K32">
        <f t="shared" si="4"/>
        <v>43.79885003718605</v>
      </c>
      <c r="L32">
        <f t="shared" si="5"/>
        <v>41.619427187354567</v>
      </c>
      <c r="M32">
        <f t="shared" si="6"/>
        <v>3.2731116137455885E-2</v>
      </c>
      <c r="N32">
        <f t="shared" si="7"/>
        <v>2.7729562175728653</v>
      </c>
      <c r="O32">
        <f t="shared" si="8"/>
        <v>3.2517987283505738E-2</v>
      </c>
      <c r="P32">
        <f t="shared" si="9"/>
        <v>2.0342775003751073E-2</v>
      </c>
      <c r="Q32">
        <f t="shared" si="10"/>
        <v>7.4970792377419271E-3</v>
      </c>
      <c r="R32">
        <f t="shared" si="11"/>
        <v>15.387811288578581</v>
      </c>
      <c r="S32">
        <f t="shared" si="12"/>
        <v>15.3498580645161</v>
      </c>
      <c r="T32">
        <f t="shared" si="13"/>
        <v>1.7502987947984359</v>
      </c>
      <c r="U32">
        <f t="shared" si="14"/>
        <v>70.16094178351679</v>
      </c>
      <c r="V32">
        <f t="shared" si="15"/>
        <v>1.2346812058687795</v>
      </c>
      <c r="W32">
        <f t="shared" si="16"/>
        <v>1.7597842538636623</v>
      </c>
      <c r="X32">
        <f t="shared" si="17"/>
        <v>0.51561758892965637</v>
      </c>
      <c r="Y32">
        <f t="shared" si="18"/>
        <v>-7.403005616612087</v>
      </c>
      <c r="Z32">
        <f t="shared" si="19"/>
        <v>12.590906541125428</v>
      </c>
      <c r="AA32">
        <f t="shared" si="20"/>
        <v>0.87051186126205371</v>
      </c>
      <c r="AB32">
        <f t="shared" si="21"/>
        <v>6.0659098650131362</v>
      </c>
      <c r="AC32">
        <v>-1.2182610309276699E-3</v>
      </c>
      <c r="AD32">
        <v>2.35296781171224E-2</v>
      </c>
      <c r="AE32">
        <v>2.6734011585352602</v>
      </c>
      <c r="AF32">
        <v>24</v>
      </c>
      <c r="AG32">
        <v>5</v>
      </c>
      <c r="AH32">
        <f t="shared" si="22"/>
        <v>1</v>
      </c>
      <c r="AI32">
        <f t="shared" si="23"/>
        <v>0</v>
      </c>
      <c r="AJ32">
        <f t="shared" si="24"/>
        <v>55717.589285879541</v>
      </c>
      <c r="AK32">
        <f t="shared" si="25"/>
        <v>3.9231183870967697E-2</v>
      </c>
      <c r="AL32">
        <f t="shared" si="26"/>
        <v>1.9223280096774171E-2</v>
      </c>
      <c r="AM32">
        <f t="shared" si="27"/>
        <v>0.49</v>
      </c>
      <c r="AN32">
        <f t="shared" si="28"/>
        <v>0.39</v>
      </c>
      <c r="AO32">
        <v>6.26</v>
      </c>
      <c r="AP32">
        <v>0.5</v>
      </c>
      <c r="AQ32" t="s">
        <v>194</v>
      </c>
      <c r="AR32">
        <v>1594384419.7709701</v>
      </c>
      <c r="AS32">
        <v>410.55625806451599</v>
      </c>
      <c r="AT32">
        <v>410.00645161290299</v>
      </c>
      <c r="AU32">
        <v>12.1795548387097</v>
      </c>
      <c r="AV32">
        <v>11.9719483870968</v>
      </c>
      <c r="AW32">
        <v>500.01264516128998</v>
      </c>
      <c r="AX32">
        <v>101.273290322581</v>
      </c>
      <c r="AY32">
        <v>9.9971854838709698E-2</v>
      </c>
      <c r="AZ32">
        <v>15.4340806451613</v>
      </c>
      <c r="BA32">
        <v>15.3498580645161</v>
      </c>
      <c r="BB32">
        <v>15.5677741935484</v>
      </c>
      <c r="BC32">
        <v>10003.709999999999</v>
      </c>
      <c r="BD32">
        <v>3.9231183870967697E-2</v>
      </c>
      <c r="BE32">
        <v>0.282605</v>
      </c>
      <c r="BF32">
        <v>1594384363.4000001</v>
      </c>
      <c r="BG32" t="s">
        <v>227</v>
      </c>
      <c r="BH32">
        <v>3</v>
      </c>
      <c r="BI32">
        <v>-0.14000000000000001</v>
      </c>
      <c r="BJ32">
        <v>-9.6000000000000002E-2</v>
      </c>
      <c r="BK32">
        <v>410</v>
      </c>
      <c r="BL32">
        <v>12</v>
      </c>
      <c r="BM32">
        <v>0.34</v>
      </c>
      <c r="BN32">
        <v>0.09</v>
      </c>
      <c r="BO32">
        <v>0.55180433333333301</v>
      </c>
      <c r="BP32">
        <v>-6.3741926910295593E-2</v>
      </c>
      <c r="BQ32">
        <v>1.3865678999853699E-2</v>
      </c>
      <c r="BR32">
        <v>1</v>
      </c>
      <c r="BS32">
        <v>0.20837235714285701</v>
      </c>
      <c r="BT32">
        <v>-2.4466240985331698E-2</v>
      </c>
      <c r="BU32">
        <v>3.17207745372792E-3</v>
      </c>
      <c r="BV32">
        <v>1</v>
      </c>
      <c r="BW32">
        <v>2</v>
      </c>
      <c r="BX32">
        <v>2</v>
      </c>
      <c r="BY32" t="s">
        <v>201</v>
      </c>
      <c r="BZ32">
        <v>100</v>
      </c>
      <c r="CA32">
        <v>100</v>
      </c>
      <c r="CB32">
        <v>-0.14000000000000001</v>
      </c>
      <c r="CC32">
        <v>-9.6000000000000002E-2</v>
      </c>
      <c r="CD32">
        <v>2</v>
      </c>
      <c r="CE32">
        <v>469.18099999999998</v>
      </c>
      <c r="CF32">
        <v>527.55100000000004</v>
      </c>
      <c r="CG32">
        <v>15.0002</v>
      </c>
      <c r="CH32">
        <v>21.670400000000001</v>
      </c>
      <c r="CI32">
        <v>30</v>
      </c>
      <c r="CJ32">
        <v>21.872499999999999</v>
      </c>
      <c r="CK32">
        <v>21.924099999999999</v>
      </c>
      <c r="CL32">
        <v>19.870899999999999</v>
      </c>
      <c r="CM32">
        <v>30.117000000000001</v>
      </c>
      <c r="CN32">
        <v>77.581900000000005</v>
      </c>
      <c r="CO32">
        <v>15</v>
      </c>
      <c r="CP32">
        <v>410</v>
      </c>
      <c r="CQ32">
        <v>12</v>
      </c>
      <c r="CR32">
        <v>99.110900000000001</v>
      </c>
      <c r="CS32">
        <v>107.45399999999999</v>
      </c>
    </row>
    <row r="33" spans="1:97" x14ac:dyDescent="0.25">
      <c r="A33">
        <v>17</v>
      </c>
      <c r="B33">
        <v>1594384433.4000001</v>
      </c>
      <c r="C33">
        <v>1251.60000014305</v>
      </c>
      <c r="D33" t="s">
        <v>234</v>
      </c>
      <c r="E33" t="s">
        <v>235</v>
      </c>
      <c r="F33">
        <v>1594384424.7709701</v>
      </c>
      <c r="G33">
        <f t="shared" si="0"/>
        <v>1.6407254802648213E-4</v>
      </c>
      <c r="H33">
        <f t="shared" si="1"/>
        <v>-0.50657209077263576</v>
      </c>
      <c r="I33">
        <f t="shared" si="2"/>
        <v>410.55548387096798</v>
      </c>
      <c r="J33">
        <f t="shared" si="3"/>
        <v>432.50484629442428</v>
      </c>
      <c r="K33">
        <f t="shared" si="4"/>
        <v>43.844392065386629</v>
      </c>
      <c r="L33">
        <f t="shared" si="5"/>
        <v>41.6193153756698</v>
      </c>
      <c r="M33">
        <f t="shared" si="6"/>
        <v>3.2060368969372956E-2</v>
      </c>
      <c r="N33">
        <f t="shared" si="7"/>
        <v>2.7727313899237336</v>
      </c>
      <c r="O33">
        <f t="shared" si="8"/>
        <v>3.185583983901983E-2</v>
      </c>
      <c r="P33">
        <f t="shared" si="9"/>
        <v>1.9928167118424069E-2</v>
      </c>
      <c r="Q33">
        <f t="shared" si="10"/>
        <v>6.2188908599999995E-3</v>
      </c>
      <c r="R33">
        <f t="shared" si="11"/>
        <v>15.373001580570469</v>
      </c>
      <c r="S33">
        <f t="shared" si="12"/>
        <v>15.336364516129001</v>
      </c>
      <c r="T33">
        <f t="shared" si="13"/>
        <v>1.7487832831092789</v>
      </c>
      <c r="U33">
        <f t="shared" si="14"/>
        <v>70.213232643855036</v>
      </c>
      <c r="V33">
        <f t="shared" si="15"/>
        <v>1.2343460126376209</v>
      </c>
      <c r="W33">
        <f t="shared" si="16"/>
        <v>1.75799627243861</v>
      </c>
      <c r="X33">
        <f t="shared" si="17"/>
        <v>0.51443727047165799</v>
      </c>
      <c r="Y33">
        <f t="shared" si="18"/>
        <v>-7.2355993679678621</v>
      </c>
      <c r="Z33">
        <f t="shared" si="19"/>
        <v>12.238358372018391</v>
      </c>
      <c r="AA33">
        <f t="shared" si="20"/>
        <v>0.84607682196129652</v>
      </c>
      <c r="AB33">
        <f t="shared" si="21"/>
        <v>5.8550547168718259</v>
      </c>
      <c r="AC33">
        <v>-1.2181074443601101E-3</v>
      </c>
      <c r="AD33">
        <v>2.3526711722888099E-2</v>
      </c>
      <c r="AE33">
        <v>2.6731888818250602</v>
      </c>
      <c r="AF33">
        <v>24</v>
      </c>
      <c r="AG33">
        <v>5</v>
      </c>
      <c r="AH33">
        <f t="shared" si="22"/>
        <v>1</v>
      </c>
      <c r="AI33">
        <f t="shared" si="23"/>
        <v>0</v>
      </c>
      <c r="AJ33">
        <f t="shared" si="24"/>
        <v>55713.911029559422</v>
      </c>
      <c r="AK33">
        <f t="shared" si="25"/>
        <v>3.2542599999999998E-2</v>
      </c>
      <c r="AL33">
        <f t="shared" si="26"/>
        <v>1.5945873999999999E-2</v>
      </c>
      <c r="AM33">
        <f t="shared" si="27"/>
        <v>0.49</v>
      </c>
      <c r="AN33">
        <f t="shared" si="28"/>
        <v>0.39</v>
      </c>
      <c r="AO33">
        <v>6.26</v>
      </c>
      <c r="AP33">
        <v>0.5</v>
      </c>
      <c r="AQ33" t="s">
        <v>194</v>
      </c>
      <c r="AR33">
        <v>1594384424.7709701</v>
      </c>
      <c r="AS33">
        <v>410.55548387096798</v>
      </c>
      <c r="AT33">
        <v>410.00561290322599</v>
      </c>
      <c r="AU33">
        <v>12.1762580645161</v>
      </c>
      <c r="AV33">
        <v>11.9733483870968</v>
      </c>
      <c r="AW33">
        <v>500.01951612903201</v>
      </c>
      <c r="AX33">
        <v>101.273193548387</v>
      </c>
      <c r="AY33">
        <v>9.9987448387096806E-2</v>
      </c>
      <c r="AZ33">
        <v>15.418235483870999</v>
      </c>
      <c r="BA33">
        <v>15.336364516129001</v>
      </c>
      <c r="BB33">
        <v>15.5502419354839</v>
      </c>
      <c r="BC33">
        <v>10002.4583870968</v>
      </c>
      <c r="BD33">
        <v>3.2542599999999998E-2</v>
      </c>
      <c r="BE33">
        <v>0.282605</v>
      </c>
      <c r="BF33">
        <v>1594384363.4000001</v>
      </c>
      <c r="BG33" t="s">
        <v>227</v>
      </c>
      <c r="BH33">
        <v>3</v>
      </c>
      <c r="BI33">
        <v>-0.14000000000000001</v>
      </c>
      <c r="BJ33">
        <v>-9.6000000000000002E-2</v>
      </c>
      <c r="BK33">
        <v>410</v>
      </c>
      <c r="BL33">
        <v>12</v>
      </c>
      <c r="BM33">
        <v>0.34</v>
      </c>
      <c r="BN33">
        <v>0.09</v>
      </c>
      <c r="BO33">
        <v>0.55179485714285703</v>
      </c>
      <c r="BP33">
        <v>1.30922810145007E-2</v>
      </c>
      <c r="BQ33">
        <v>1.3361706320269E-2</v>
      </c>
      <c r="BR33">
        <v>1</v>
      </c>
      <c r="BS33">
        <v>0.204996428571429</v>
      </c>
      <c r="BT33">
        <v>-5.8040152337732603E-2</v>
      </c>
      <c r="BU33">
        <v>6.1635154669688798E-3</v>
      </c>
      <c r="BV33">
        <v>1</v>
      </c>
      <c r="BW33">
        <v>2</v>
      </c>
      <c r="BX33">
        <v>2</v>
      </c>
      <c r="BY33" t="s">
        <v>201</v>
      </c>
      <c r="BZ33">
        <v>100</v>
      </c>
      <c r="CA33">
        <v>100</v>
      </c>
      <c r="CB33">
        <v>-0.14000000000000001</v>
      </c>
      <c r="CC33">
        <v>-9.6000000000000002E-2</v>
      </c>
      <c r="CD33">
        <v>2</v>
      </c>
      <c r="CE33">
        <v>469.166</v>
      </c>
      <c r="CF33">
        <v>527.61900000000003</v>
      </c>
      <c r="CG33">
        <v>14.9998</v>
      </c>
      <c r="CH33">
        <v>21.670400000000001</v>
      </c>
      <c r="CI33">
        <v>30.0001</v>
      </c>
      <c r="CJ33">
        <v>21.870699999999999</v>
      </c>
      <c r="CK33">
        <v>21.9224</v>
      </c>
      <c r="CL33">
        <v>19.870899999999999</v>
      </c>
      <c r="CM33">
        <v>30.117000000000001</v>
      </c>
      <c r="CN33">
        <v>77.204999999999998</v>
      </c>
      <c r="CO33">
        <v>15</v>
      </c>
      <c r="CP33">
        <v>410</v>
      </c>
      <c r="CQ33">
        <v>12</v>
      </c>
      <c r="CR33">
        <v>99.112799999999993</v>
      </c>
      <c r="CS33">
        <v>107.45399999999999</v>
      </c>
    </row>
    <row r="34" spans="1:97" x14ac:dyDescent="0.25">
      <c r="A34">
        <v>18</v>
      </c>
      <c r="B34">
        <v>1594384438.4000001</v>
      </c>
      <c r="C34">
        <v>1256.60000014305</v>
      </c>
      <c r="D34" t="s">
        <v>236</v>
      </c>
      <c r="E34" t="s">
        <v>237</v>
      </c>
      <c r="F34">
        <v>1594384429.7709701</v>
      </c>
      <c r="G34">
        <f t="shared" si="0"/>
        <v>1.6085686692625799E-4</v>
      </c>
      <c r="H34">
        <f t="shared" si="1"/>
        <v>-0.51288308327150078</v>
      </c>
      <c r="I34">
        <f t="shared" si="2"/>
        <v>410.56009677419399</v>
      </c>
      <c r="J34">
        <f t="shared" si="3"/>
        <v>433.3031843002571</v>
      </c>
      <c r="K34">
        <f t="shared" si="4"/>
        <v>43.925339970855667</v>
      </c>
      <c r="L34">
        <f t="shared" si="5"/>
        <v>41.619799906148934</v>
      </c>
      <c r="M34">
        <f t="shared" si="6"/>
        <v>3.1476133552809905E-2</v>
      </c>
      <c r="N34">
        <f t="shared" si="7"/>
        <v>2.771890026067096</v>
      </c>
      <c r="O34">
        <f t="shared" si="8"/>
        <v>3.1278906582137583E-2</v>
      </c>
      <c r="P34">
        <f t="shared" si="9"/>
        <v>1.956693351365112E-2</v>
      </c>
      <c r="Q34">
        <f t="shared" si="10"/>
        <v>6.2583283519354787E-3</v>
      </c>
      <c r="R34">
        <f t="shared" si="11"/>
        <v>15.352885596760219</v>
      </c>
      <c r="S34">
        <f t="shared" si="12"/>
        <v>15.3246838709677</v>
      </c>
      <c r="T34">
        <f t="shared" si="13"/>
        <v>1.7474723164147641</v>
      </c>
      <c r="U34">
        <f t="shared" si="14"/>
        <v>70.277323512961686</v>
      </c>
      <c r="V34">
        <f t="shared" si="15"/>
        <v>1.2338098899677761</v>
      </c>
      <c r="W34">
        <f t="shared" si="16"/>
        <v>1.755630163889518</v>
      </c>
      <c r="X34">
        <f t="shared" si="17"/>
        <v>0.51366242644698801</v>
      </c>
      <c r="Y34">
        <f t="shared" si="18"/>
        <v>-7.093787831447977</v>
      </c>
      <c r="Z34">
        <f t="shared" si="19"/>
        <v>10.843423905194504</v>
      </c>
      <c r="AA34">
        <f t="shared" si="20"/>
        <v>0.7497406588160993</v>
      </c>
      <c r="AB34">
        <f t="shared" si="21"/>
        <v>4.5056350609145621</v>
      </c>
      <c r="AC34">
        <v>-1.2175327910657599E-3</v>
      </c>
      <c r="AD34">
        <v>2.3515612782101399E-2</v>
      </c>
      <c r="AE34">
        <v>2.6723944780543101</v>
      </c>
      <c r="AF34">
        <v>24</v>
      </c>
      <c r="AG34">
        <v>5</v>
      </c>
      <c r="AH34">
        <f t="shared" si="22"/>
        <v>1</v>
      </c>
      <c r="AI34">
        <f t="shared" si="23"/>
        <v>0</v>
      </c>
      <c r="AJ34">
        <f t="shared" si="24"/>
        <v>55692.755480022701</v>
      </c>
      <c r="AK34">
        <f t="shared" si="25"/>
        <v>3.2748970967741903E-2</v>
      </c>
      <c r="AL34">
        <f t="shared" si="26"/>
        <v>1.6046995774193534E-2</v>
      </c>
      <c r="AM34">
        <f t="shared" si="27"/>
        <v>0.49</v>
      </c>
      <c r="AN34">
        <f t="shared" si="28"/>
        <v>0.39</v>
      </c>
      <c r="AO34">
        <v>6.26</v>
      </c>
      <c r="AP34">
        <v>0.5</v>
      </c>
      <c r="AQ34" t="s">
        <v>194</v>
      </c>
      <c r="AR34">
        <v>1594384429.7709701</v>
      </c>
      <c r="AS34">
        <v>410.56009677419399</v>
      </c>
      <c r="AT34">
        <v>410.00067741935499</v>
      </c>
      <c r="AU34">
        <v>12.170964516129001</v>
      </c>
      <c r="AV34">
        <v>11.9720322580645</v>
      </c>
      <c r="AW34">
        <v>500.02361290322602</v>
      </c>
      <c r="AX34">
        <v>101.273225806452</v>
      </c>
      <c r="AY34">
        <v>9.9996367741935502E-2</v>
      </c>
      <c r="AZ34">
        <v>15.3972451612903</v>
      </c>
      <c r="BA34">
        <v>15.3246838709677</v>
      </c>
      <c r="BB34">
        <v>15.5309806451613</v>
      </c>
      <c r="BC34">
        <v>9997.7364516129001</v>
      </c>
      <c r="BD34">
        <v>3.2748970967741903E-2</v>
      </c>
      <c r="BE34">
        <v>0.282605</v>
      </c>
      <c r="BF34">
        <v>1594384363.4000001</v>
      </c>
      <c r="BG34" t="s">
        <v>227</v>
      </c>
      <c r="BH34">
        <v>3</v>
      </c>
      <c r="BI34">
        <v>-0.14000000000000001</v>
      </c>
      <c r="BJ34">
        <v>-9.6000000000000002E-2</v>
      </c>
      <c r="BK34">
        <v>410</v>
      </c>
      <c r="BL34">
        <v>12</v>
      </c>
      <c r="BM34">
        <v>0.34</v>
      </c>
      <c r="BN34">
        <v>0.09</v>
      </c>
      <c r="BO34">
        <v>0.555403166666667</v>
      </c>
      <c r="BP34">
        <v>0.11415255489822899</v>
      </c>
      <c r="BQ34">
        <v>1.83653169911796E-2</v>
      </c>
      <c r="BR34">
        <v>0</v>
      </c>
      <c r="BS34">
        <v>0.201368428571429</v>
      </c>
      <c r="BT34">
        <v>-5.62788234340739E-2</v>
      </c>
      <c r="BU34">
        <v>6.1283812208245596E-3</v>
      </c>
      <c r="BV34">
        <v>1</v>
      </c>
      <c r="BW34">
        <v>1</v>
      </c>
      <c r="BX34">
        <v>2</v>
      </c>
      <c r="BY34" t="s">
        <v>196</v>
      </c>
      <c r="BZ34">
        <v>100</v>
      </c>
      <c r="CA34">
        <v>100</v>
      </c>
      <c r="CB34">
        <v>-0.14000000000000001</v>
      </c>
      <c r="CC34">
        <v>-9.6000000000000002E-2</v>
      </c>
      <c r="CD34">
        <v>2</v>
      </c>
      <c r="CE34">
        <v>469.07900000000001</v>
      </c>
      <c r="CF34">
        <v>527.66800000000001</v>
      </c>
      <c r="CG34">
        <v>14.9991</v>
      </c>
      <c r="CH34">
        <v>21.668700000000001</v>
      </c>
      <c r="CI34">
        <v>30</v>
      </c>
      <c r="CJ34">
        <v>21.8706</v>
      </c>
      <c r="CK34">
        <v>21.9223</v>
      </c>
      <c r="CL34">
        <v>19.871600000000001</v>
      </c>
      <c r="CM34">
        <v>30.117000000000001</v>
      </c>
      <c r="CN34">
        <v>77.204999999999998</v>
      </c>
      <c r="CO34">
        <v>15</v>
      </c>
      <c r="CP34">
        <v>410</v>
      </c>
      <c r="CQ34">
        <v>12</v>
      </c>
      <c r="CR34">
        <v>99.111099999999993</v>
      </c>
      <c r="CS34">
        <v>107.45399999999999</v>
      </c>
    </row>
    <row r="35" spans="1:97" x14ac:dyDescent="0.25">
      <c r="A35">
        <v>19</v>
      </c>
      <c r="B35">
        <v>1594385006.5</v>
      </c>
      <c r="C35">
        <v>1824.7000000476801</v>
      </c>
      <c r="D35" t="s">
        <v>240</v>
      </c>
      <c r="E35" t="s">
        <v>241</v>
      </c>
      <c r="F35">
        <v>1594384998.5</v>
      </c>
      <c r="G35">
        <f t="shared" si="0"/>
        <v>3.2476057339478447E-5</v>
      </c>
      <c r="H35">
        <f t="shared" si="1"/>
        <v>-0.42922475219800865</v>
      </c>
      <c r="I35">
        <f t="shared" si="2"/>
        <v>411.57648387096799</v>
      </c>
      <c r="J35">
        <f t="shared" si="3"/>
        <v>519.06158324273849</v>
      </c>
      <c r="K35">
        <f t="shared" si="4"/>
        <v>52.623213122070645</v>
      </c>
      <c r="L35">
        <f t="shared" si="5"/>
        <v>41.726218479640131</v>
      </c>
      <c r="M35">
        <f t="shared" si="6"/>
        <v>6.1711470474329587E-3</v>
      </c>
      <c r="N35">
        <f t="shared" si="7"/>
        <v>2.6807039607147551</v>
      </c>
      <c r="O35">
        <f t="shared" si="8"/>
        <v>6.1632655085966997E-3</v>
      </c>
      <c r="P35">
        <f t="shared" si="9"/>
        <v>3.8527482135056442E-3</v>
      </c>
      <c r="Q35">
        <f t="shared" si="10"/>
        <v>7.0661815329677476E-3</v>
      </c>
      <c r="R35">
        <f t="shared" si="11"/>
        <v>15.410978018278717</v>
      </c>
      <c r="S35">
        <f t="shared" si="12"/>
        <v>15.3473387096774</v>
      </c>
      <c r="T35">
        <f t="shared" si="13"/>
        <v>1.7500157489208983</v>
      </c>
      <c r="U35">
        <f t="shared" si="14"/>
        <v>69.595651600214339</v>
      </c>
      <c r="V35">
        <f t="shared" si="15"/>
        <v>1.2236416591220338</v>
      </c>
      <c r="W35">
        <f t="shared" si="16"/>
        <v>1.7582156801277298</v>
      </c>
      <c r="X35">
        <f t="shared" si="17"/>
        <v>0.52637408979886446</v>
      </c>
      <c r="Y35">
        <f t="shared" si="18"/>
        <v>-1.4321941286709996</v>
      </c>
      <c r="Z35">
        <f t="shared" si="19"/>
        <v>10.527270353206033</v>
      </c>
      <c r="AA35">
        <f t="shared" si="20"/>
        <v>0.75281893395853794</v>
      </c>
      <c r="AB35">
        <f t="shared" si="21"/>
        <v>9.8549613400265397</v>
      </c>
      <c r="AC35">
        <v>-1.2171411473871901E-3</v>
      </c>
      <c r="AD35">
        <v>2.3508048516759798E-2</v>
      </c>
      <c r="AE35">
        <v>2.6718529250388401</v>
      </c>
      <c r="AF35">
        <v>24</v>
      </c>
      <c r="AG35">
        <v>5</v>
      </c>
      <c r="AH35">
        <f t="shared" si="22"/>
        <v>1</v>
      </c>
      <c r="AI35">
        <f t="shared" si="23"/>
        <v>0</v>
      </c>
      <c r="AJ35">
        <f t="shared" si="24"/>
        <v>55671.327302064543</v>
      </c>
      <c r="AK35">
        <f t="shared" si="25"/>
        <v>3.6976355483871001E-2</v>
      </c>
      <c r="AL35">
        <f t="shared" si="26"/>
        <v>1.8118414187096789E-2</v>
      </c>
      <c r="AM35">
        <f t="shared" si="27"/>
        <v>0.49</v>
      </c>
      <c r="AN35">
        <f t="shared" si="28"/>
        <v>0.39</v>
      </c>
      <c r="AO35">
        <v>18.93</v>
      </c>
      <c r="AP35">
        <v>0.5</v>
      </c>
      <c r="AQ35" t="s">
        <v>194</v>
      </c>
      <c r="AR35">
        <v>1594384998.5</v>
      </c>
      <c r="AS35">
        <v>411.57648387096799</v>
      </c>
      <c r="AT35">
        <v>410.00216129032202</v>
      </c>
      <c r="AU35">
        <v>12.0696806451613</v>
      </c>
      <c r="AV35">
        <v>11.948219354838701</v>
      </c>
      <c r="AW35">
        <v>500.037225806452</v>
      </c>
      <c r="AX35">
        <v>101.281419354839</v>
      </c>
      <c r="AY35">
        <v>0.10002519999999999</v>
      </c>
      <c r="AZ35">
        <v>15.420180645161301</v>
      </c>
      <c r="BA35">
        <v>15.3473387096774</v>
      </c>
      <c r="BB35">
        <v>15.577709677419399</v>
      </c>
      <c r="BC35">
        <v>9993.7119354838705</v>
      </c>
      <c r="BD35">
        <v>3.6976355483871001E-2</v>
      </c>
      <c r="BE35">
        <v>0.282605</v>
      </c>
      <c r="BF35">
        <v>1594384981</v>
      </c>
      <c r="BG35" t="s">
        <v>242</v>
      </c>
      <c r="BH35">
        <v>4</v>
      </c>
      <c r="BI35">
        <v>-0.115</v>
      </c>
      <c r="BJ35">
        <v>-9.8000000000000004E-2</v>
      </c>
      <c r="BK35">
        <v>410</v>
      </c>
      <c r="BL35">
        <v>12</v>
      </c>
      <c r="BM35">
        <v>0.26</v>
      </c>
      <c r="BN35">
        <v>0.11</v>
      </c>
      <c r="BO35">
        <v>1.55744785714286</v>
      </c>
      <c r="BP35">
        <v>0.25867637954786099</v>
      </c>
      <c r="BQ35">
        <v>9.0113716717524495E-2</v>
      </c>
      <c r="BR35">
        <v>0</v>
      </c>
      <c r="BS35">
        <v>0.121016916666667</v>
      </c>
      <c r="BT35">
        <v>5.8017486427358904E-3</v>
      </c>
      <c r="BU35">
        <v>6.2232880835163401E-3</v>
      </c>
      <c r="BV35">
        <v>1</v>
      </c>
      <c r="BW35">
        <v>1</v>
      </c>
      <c r="BX35">
        <v>2</v>
      </c>
      <c r="BY35" t="s">
        <v>196</v>
      </c>
      <c r="BZ35">
        <v>100</v>
      </c>
      <c r="CA35">
        <v>100</v>
      </c>
      <c r="CB35">
        <v>-0.115</v>
      </c>
      <c r="CC35">
        <v>-9.8000000000000004E-2</v>
      </c>
      <c r="CD35">
        <v>2</v>
      </c>
      <c r="CE35">
        <v>468.68</v>
      </c>
      <c r="CF35">
        <v>528.54999999999995</v>
      </c>
      <c r="CG35">
        <v>15.001099999999999</v>
      </c>
      <c r="CH35">
        <v>21.611999999999998</v>
      </c>
      <c r="CI35">
        <v>30</v>
      </c>
      <c r="CJ35">
        <v>21.795100000000001</v>
      </c>
      <c r="CK35">
        <v>21.843</v>
      </c>
      <c r="CL35">
        <v>19.857399999999998</v>
      </c>
      <c r="CM35">
        <v>27.868500000000001</v>
      </c>
      <c r="CN35">
        <v>72.738799999999998</v>
      </c>
      <c r="CO35">
        <v>15</v>
      </c>
      <c r="CP35">
        <v>410</v>
      </c>
      <c r="CQ35">
        <v>12</v>
      </c>
      <c r="CR35">
        <v>99.1447</v>
      </c>
      <c r="CS35">
        <v>107.45</v>
      </c>
    </row>
    <row r="36" spans="1:97" x14ac:dyDescent="0.25">
      <c r="A36">
        <v>20</v>
      </c>
      <c r="B36">
        <v>1594385011.5</v>
      </c>
      <c r="C36">
        <v>1829.7000000476801</v>
      </c>
      <c r="D36" t="s">
        <v>243</v>
      </c>
      <c r="E36" t="s">
        <v>244</v>
      </c>
      <c r="F36">
        <v>1594385003.14516</v>
      </c>
      <c r="G36">
        <f t="shared" si="0"/>
        <v>3.2036369193615264E-5</v>
      </c>
      <c r="H36">
        <f t="shared" si="1"/>
        <v>-0.4308149811254619</v>
      </c>
      <c r="I36">
        <f t="shared" si="2"/>
        <v>411.57080645161301</v>
      </c>
      <c r="J36">
        <f t="shared" si="3"/>
        <v>521.14016797103409</v>
      </c>
      <c r="K36">
        <f t="shared" si="4"/>
        <v>52.833765481913147</v>
      </c>
      <c r="L36">
        <f t="shared" si="5"/>
        <v>41.725502664525003</v>
      </c>
      <c r="M36">
        <f t="shared" si="6"/>
        <v>6.0794109065426174E-3</v>
      </c>
      <c r="N36">
        <f t="shared" si="7"/>
        <v>2.6808179063585653</v>
      </c>
      <c r="O36">
        <f t="shared" si="8"/>
        <v>6.0717621172784453E-3</v>
      </c>
      <c r="P36">
        <f t="shared" si="9"/>
        <v>3.795537719620449E-3</v>
      </c>
      <c r="Q36">
        <f t="shared" si="10"/>
        <v>8.6503245244838739E-3</v>
      </c>
      <c r="R36">
        <f t="shared" si="11"/>
        <v>15.419165481650627</v>
      </c>
      <c r="S36">
        <f t="shared" si="12"/>
        <v>15.355109677419399</v>
      </c>
      <c r="T36">
        <f t="shared" si="13"/>
        <v>1.7508889352112234</v>
      </c>
      <c r="U36">
        <f t="shared" si="14"/>
        <v>69.56988794776683</v>
      </c>
      <c r="V36">
        <f t="shared" si="15"/>
        <v>1.2238206868067742</v>
      </c>
      <c r="W36">
        <f t="shared" si="16"/>
        <v>1.7591241310114234</v>
      </c>
      <c r="X36">
        <f t="shared" si="17"/>
        <v>0.5270682484044491</v>
      </c>
      <c r="Y36">
        <f t="shared" si="18"/>
        <v>-1.4128038814384332</v>
      </c>
      <c r="Z36">
        <f t="shared" si="19"/>
        <v>10.568278979364335</v>
      </c>
      <c r="AA36">
        <f t="shared" si="20"/>
        <v>0.75578158939603934</v>
      </c>
      <c r="AB36">
        <f t="shared" si="21"/>
        <v>9.9199070118464245</v>
      </c>
      <c r="AC36">
        <v>-1.2172231133254299E-3</v>
      </c>
      <c r="AD36">
        <v>2.3509631619308798E-2</v>
      </c>
      <c r="AE36">
        <v>2.6719662746273398</v>
      </c>
      <c r="AF36">
        <v>24</v>
      </c>
      <c r="AG36">
        <v>5</v>
      </c>
      <c r="AH36">
        <f t="shared" si="22"/>
        <v>1</v>
      </c>
      <c r="AI36">
        <f t="shared" si="23"/>
        <v>0</v>
      </c>
      <c r="AJ36">
        <f t="shared" si="24"/>
        <v>55673.362258093141</v>
      </c>
      <c r="AK36">
        <f t="shared" si="25"/>
        <v>4.5265957741935502E-2</v>
      </c>
      <c r="AL36">
        <f t="shared" si="26"/>
        <v>2.2180319293548394E-2</v>
      </c>
      <c r="AM36">
        <f t="shared" si="27"/>
        <v>0.49</v>
      </c>
      <c r="AN36">
        <f t="shared" si="28"/>
        <v>0.39</v>
      </c>
      <c r="AO36">
        <v>18.93</v>
      </c>
      <c r="AP36">
        <v>0.5</v>
      </c>
      <c r="AQ36" t="s">
        <v>194</v>
      </c>
      <c r="AR36">
        <v>1594385003.14516</v>
      </c>
      <c r="AS36">
        <v>411.57080645161301</v>
      </c>
      <c r="AT36">
        <v>409.98974193548401</v>
      </c>
      <c r="AU36">
        <v>12.071487096774201</v>
      </c>
      <c r="AV36">
        <v>11.9516677419355</v>
      </c>
      <c r="AW36">
        <v>500.02583870967698</v>
      </c>
      <c r="AX36">
        <v>101.281096774194</v>
      </c>
      <c r="AY36">
        <v>0.100007061290323</v>
      </c>
      <c r="AZ36">
        <v>15.428232258064501</v>
      </c>
      <c r="BA36">
        <v>15.355109677419399</v>
      </c>
      <c r="BB36">
        <v>15.5833806451613</v>
      </c>
      <c r="BC36">
        <v>9994.4167741935507</v>
      </c>
      <c r="BD36">
        <v>4.5265957741935502E-2</v>
      </c>
      <c r="BE36">
        <v>0.282605</v>
      </c>
      <c r="BF36">
        <v>1594384981</v>
      </c>
      <c r="BG36" t="s">
        <v>242</v>
      </c>
      <c r="BH36">
        <v>4</v>
      </c>
      <c r="BI36">
        <v>-0.115</v>
      </c>
      <c r="BJ36">
        <v>-9.8000000000000004E-2</v>
      </c>
      <c r="BK36">
        <v>410</v>
      </c>
      <c r="BL36">
        <v>12</v>
      </c>
      <c r="BM36">
        <v>0.26</v>
      </c>
      <c r="BN36">
        <v>0.11</v>
      </c>
      <c r="BO36">
        <v>1.5823485714285701</v>
      </c>
      <c r="BP36">
        <v>-9.0772546795254098E-3</v>
      </c>
      <c r="BQ36">
        <v>2.52555978303565E-2</v>
      </c>
      <c r="BR36">
        <v>1</v>
      </c>
      <c r="BS36">
        <v>0.12077076190476201</v>
      </c>
      <c r="BT36">
        <v>-2.1854021554169201E-2</v>
      </c>
      <c r="BU36">
        <v>2.2571454139025098E-3</v>
      </c>
      <c r="BV36">
        <v>1</v>
      </c>
      <c r="BW36">
        <v>2</v>
      </c>
      <c r="BX36">
        <v>2</v>
      </c>
      <c r="BY36" t="s">
        <v>201</v>
      </c>
      <c r="BZ36">
        <v>100</v>
      </c>
      <c r="CA36">
        <v>100</v>
      </c>
      <c r="CB36">
        <v>-0.115</v>
      </c>
      <c r="CC36">
        <v>-9.8000000000000004E-2</v>
      </c>
      <c r="CD36">
        <v>2</v>
      </c>
      <c r="CE36">
        <v>468.73599999999999</v>
      </c>
      <c r="CF36">
        <v>528.61800000000005</v>
      </c>
      <c r="CG36">
        <v>15.001300000000001</v>
      </c>
      <c r="CH36">
        <v>21.611999999999998</v>
      </c>
      <c r="CI36">
        <v>30.0002</v>
      </c>
      <c r="CJ36">
        <v>21.793299999999999</v>
      </c>
      <c r="CK36">
        <v>21.843</v>
      </c>
      <c r="CL36">
        <v>19.857800000000001</v>
      </c>
      <c r="CM36">
        <v>27.868500000000001</v>
      </c>
      <c r="CN36">
        <v>72.738799999999998</v>
      </c>
      <c r="CO36">
        <v>15</v>
      </c>
      <c r="CP36">
        <v>410</v>
      </c>
      <c r="CQ36">
        <v>12</v>
      </c>
      <c r="CR36">
        <v>99.145600000000002</v>
      </c>
      <c r="CS36">
        <v>107.449</v>
      </c>
    </row>
    <row r="37" spans="1:97" x14ac:dyDescent="0.25">
      <c r="A37">
        <v>21</v>
      </c>
      <c r="B37">
        <v>1594385016.5</v>
      </c>
      <c r="C37">
        <v>1834.7000000476801</v>
      </c>
      <c r="D37" t="s">
        <v>245</v>
      </c>
      <c r="E37" t="s">
        <v>246</v>
      </c>
      <c r="F37">
        <v>1594385007.9354801</v>
      </c>
      <c r="G37">
        <f t="shared" si="0"/>
        <v>3.1809583101379627E-5</v>
      </c>
      <c r="H37">
        <f t="shared" si="1"/>
        <v>-0.42913646044292658</v>
      </c>
      <c r="I37">
        <f t="shared" si="2"/>
        <v>411.57274193548398</v>
      </c>
      <c r="J37">
        <f t="shared" si="3"/>
        <v>521.67966314388229</v>
      </c>
      <c r="K37">
        <f t="shared" si="4"/>
        <v>52.88822532537322</v>
      </c>
      <c r="L37">
        <f t="shared" si="5"/>
        <v>41.725513665005565</v>
      </c>
      <c r="M37">
        <f t="shared" si="6"/>
        <v>6.0266727809684187E-3</v>
      </c>
      <c r="N37">
        <f t="shared" si="7"/>
        <v>2.6795496663467442</v>
      </c>
      <c r="O37">
        <f t="shared" si="8"/>
        <v>6.0191524791776019E-3</v>
      </c>
      <c r="P37">
        <f t="shared" si="9"/>
        <v>3.7626451718855208E-3</v>
      </c>
      <c r="Q37">
        <f t="shared" si="10"/>
        <v>1.0908839319677423E-2</v>
      </c>
      <c r="R37">
        <f t="shared" si="11"/>
        <v>15.428060084628797</v>
      </c>
      <c r="S37">
        <f t="shared" si="12"/>
        <v>15.364687096774199</v>
      </c>
      <c r="T37">
        <f t="shared" si="13"/>
        <v>1.7519656302881477</v>
      </c>
      <c r="U37">
        <f t="shared" si="14"/>
        <v>69.544146240835389</v>
      </c>
      <c r="V37">
        <f t="shared" si="15"/>
        <v>1.2240602029891363</v>
      </c>
      <c r="W37">
        <f t="shared" si="16"/>
        <v>1.7601196781539963</v>
      </c>
      <c r="X37">
        <f t="shared" si="17"/>
        <v>0.52790542729901135</v>
      </c>
      <c r="Y37">
        <f t="shared" si="18"/>
        <v>-1.4028026147708414</v>
      </c>
      <c r="Z37">
        <f t="shared" si="19"/>
        <v>10.453769432911377</v>
      </c>
      <c r="AA37">
        <f t="shared" si="20"/>
        <v>0.74801794385015763</v>
      </c>
      <c r="AB37">
        <f t="shared" si="21"/>
        <v>9.809893601310371</v>
      </c>
      <c r="AC37">
        <v>-1.21631101984022E-3</v>
      </c>
      <c r="AD37">
        <v>2.3492015307553901E-2</v>
      </c>
      <c r="AE37">
        <v>2.6707046673482902</v>
      </c>
      <c r="AF37">
        <v>24</v>
      </c>
      <c r="AG37">
        <v>5</v>
      </c>
      <c r="AH37">
        <f t="shared" si="22"/>
        <v>1</v>
      </c>
      <c r="AI37">
        <f t="shared" si="23"/>
        <v>0</v>
      </c>
      <c r="AJ37">
        <f t="shared" si="24"/>
        <v>55631.628907677259</v>
      </c>
      <c r="AK37">
        <f t="shared" si="25"/>
        <v>5.7084454838709699E-2</v>
      </c>
      <c r="AL37">
        <f t="shared" si="26"/>
        <v>2.7971382870967752E-2</v>
      </c>
      <c r="AM37">
        <f t="shared" si="27"/>
        <v>0.49</v>
      </c>
      <c r="AN37">
        <f t="shared" si="28"/>
        <v>0.39</v>
      </c>
      <c r="AO37">
        <v>18.93</v>
      </c>
      <c r="AP37">
        <v>0.5</v>
      </c>
      <c r="AQ37" t="s">
        <v>194</v>
      </c>
      <c r="AR37">
        <v>1594385007.9354801</v>
      </c>
      <c r="AS37">
        <v>411.57274193548398</v>
      </c>
      <c r="AT37">
        <v>409.997677419355</v>
      </c>
      <c r="AU37">
        <v>12.0739032258065</v>
      </c>
      <c r="AV37">
        <v>11.954932258064501</v>
      </c>
      <c r="AW37">
        <v>500.02538709677401</v>
      </c>
      <c r="AX37">
        <v>101.28064516129</v>
      </c>
      <c r="AY37">
        <v>0.10000864193548401</v>
      </c>
      <c r="AZ37">
        <v>15.4370516129032</v>
      </c>
      <c r="BA37">
        <v>15.364687096774199</v>
      </c>
      <c r="BB37">
        <v>15.5919967741936</v>
      </c>
      <c r="BC37">
        <v>9986.9722580645193</v>
      </c>
      <c r="BD37">
        <v>5.7084454838709699E-2</v>
      </c>
      <c r="BE37">
        <v>0.282605</v>
      </c>
      <c r="BF37">
        <v>1594384981</v>
      </c>
      <c r="BG37" t="s">
        <v>242</v>
      </c>
      <c r="BH37">
        <v>4</v>
      </c>
      <c r="BI37">
        <v>-0.115</v>
      </c>
      <c r="BJ37">
        <v>-9.8000000000000004E-2</v>
      </c>
      <c r="BK37">
        <v>410</v>
      </c>
      <c r="BL37">
        <v>12</v>
      </c>
      <c r="BM37">
        <v>0.26</v>
      </c>
      <c r="BN37">
        <v>0.11</v>
      </c>
      <c r="BO37">
        <v>1.57810571428571</v>
      </c>
      <c r="BP37">
        <v>1.22067255489936E-2</v>
      </c>
      <c r="BQ37">
        <v>2.64214254817903E-2</v>
      </c>
      <c r="BR37">
        <v>1</v>
      </c>
      <c r="BS37">
        <v>0.119731428571429</v>
      </c>
      <c r="BT37">
        <v>-1.28147670367057E-2</v>
      </c>
      <c r="BU37">
        <v>1.7206602849855401E-3</v>
      </c>
      <c r="BV37">
        <v>1</v>
      </c>
      <c r="BW37">
        <v>2</v>
      </c>
      <c r="BX37">
        <v>2</v>
      </c>
      <c r="BY37" t="s">
        <v>201</v>
      </c>
      <c r="BZ37">
        <v>100</v>
      </c>
      <c r="CA37">
        <v>100</v>
      </c>
      <c r="CB37">
        <v>-0.115</v>
      </c>
      <c r="CC37">
        <v>-9.8000000000000004E-2</v>
      </c>
      <c r="CD37">
        <v>2</v>
      </c>
      <c r="CE37">
        <v>468.90600000000001</v>
      </c>
      <c r="CF37">
        <v>528.77099999999996</v>
      </c>
      <c r="CG37">
        <v>15.0015</v>
      </c>
      <c r="CH37">
        <v>21.611999999999998</v>
      </c>
      <c r="CI37">
        <v>30</v>
      </c>
      <c r="CJ37">
        <v>21.793299999999999</v>
      </c>
      <c r="CK37">
        <v>21.843</v>
      </c>
      <c r="CL37">
        <v>19.856000000000002</v>
      </c>
      <c r="CM37">
        <v>27.868500000000001</v>
      </c>
      <c r="CN37">
        <v>72.738799999999998</v>
      </c>
      <c r="CO37">
        <v>15</v>
      </c>
      <c r="CP37">
        <v>410</v>
      </c>
      <c r="CQ37">
        <v>12</v>
      </c>
      <c r="CR37">
        <v>99.144199999999998</v>
      </c>
      <c r="CS37">
        <v>107.449</v>
      </c>
    </row>
    <row r="38" spans="1:97" x14ac:dyDescent="0.25">
      <c r="A38">
        <v>22</v>
      </c>
      <c r="B38">
        <v>1594385021.5</v>
      </c>
      <c r="C38">
        <v>1839.7000000476801</v>
      </c>
      <c r="D38" t="s">
        <v>247</v>
      </c>
      <c r="E38" t="s">
        <v>248</v>
      </c>
      <c r="F38">
        <v>1594385012.87097</v>
      </c>
      <c r="G38">
        <f t="shared" si="0"/>
        <v>3.1680220459970065E-5</v>
      </c>
      <c r="H38">
        <f t="shared" si="1"/>
        <v>-0.42699469879066848</v>
      </c>
      <c r="I38">
        <f t="shared" si="2"/>
        <v>411.57299999999998</v>
      </c>
      <c r="J38">
        <f t="shared" si="3"/>
        <v>521.74916941102231</v>
      </c>
      <c r="K38">
        <f t="shared" si="4"/>
        <v>52.894943554181481</v>
      </c>
      <c r="L38">
        <f t="shared" si="5"/>
        <v>41.725280804951531</v>
      </c>
      <c r="M38">
        <f t="shared" si="6"/>
        <v>5.9925706736624652E-3</v>
      </c>
      <c r="N38">
        <f t="shared" si="7"/>
        <v>2.6808570286857196</v>
      </c>
      <c r="O38">
        <f t="shared" si="8"/>
        <v>5.9851388032674847E-3</v>
      </c>
      <c r="P38">
        <f t="shared" si="9"/>
        <v>3.7413786933299469E-3</v>
      </c>
      <c r="Q38">
        <f t="shared" si="10"/>
        <v>1.2924095465806451E-2</v>
      </c>
      <c r="R38">
        <f t="shared" si="11"/>
        <v>15.436920531866431</v>
      </c>
      <c r="S38">
        <f t="shared" si="12"/>
        <v>15.3743612903226</v>
      </c>
      <c r="T38">
        <f t="shared" si="13"/>
        <v>1.753053795158122</v>
      </c>
      <c r="U38">
        <f t="shared" si="14"/>
        <v>69.519295607846658</v>
      </c>
      <c r="V38">
        <f t="shared" si="15"/>
        <v>1.2243142301671766</v>
      </c>
      <c r="W38">
        <f t="shared" si="16"/>
        <v>1.7611142625400651</v>
      </c>
      <c r="X38">
        <f t="shared" si="17"/>
        <v>0.52873956499094543</v>
      </c>
      <c r="Y38">
        <f t="shared" si="18"/>
        <v>-1.3970977222846799</v>
      </c>
      <c r="Z38">
        <f t="shared" si="19"/>
        <v>10.333454808343044</v>
      </c>
      <c r="AA38">
        <f t="shared" si="20"/>
        <v>0.73911930305193529</v>
      </c>
      <c r="AB38">
        <f t="shared" si="21"/>
        <v>9.6884004845761051</v>
      </c>
      <c r="AC38">
        <v>-1.21725125651658E-3</v>
      </c>
      <c r="AD38">
        <v>2.3510175181166298E-2</v>
      </c>
      <c r="AE38">
        <v>2.6720051922975498</v>
      </c>
      <c r="AF38">
        <v>24</v>
      </c>
      <c r="AG38">
        <v>5</v>
      </c>
      <c r="AH38">
        <f t="shared" si="22"/>
        <v>1</v>
      </c>
      <c r="AI38">
        <f t="shared" si="23"/>
        <v>0</v>
      </c>
      <c r="AJ38">
        <f t="shared" si="24"/>
        <v>55671.171128799891</v>
      </c>
      <c r="AK38">
        <f t="shared" si="25"/>
        <v>6.7630012903225803E-2</v>
      </c>
      <c r="AL38">
        <f t="shared" si="26"/>
        <v>3.313870632258064E-2</v>
      </c>
      <c r="AM38">
        <f t="shared" si="27"/>
        <v>0.49</v>
      </c>
      <c r="AN38">
        <f t="shared" si="28"/>
        <v>0.39</v>
      </c>
      <c r="AO38">
        <v>18.93</v>
      </c>
      <c r="AP38">
        <v>0.5</v>
      </c>
      <c r="AQ38" t="s">
        <v>194</v>
      </c>
      <c r="AR38">
        <v>1594385012.87097</v>
      </c>
      <c r="AS38">
        <v>411.57299999999998</v>
      </c>
      <c r="AT38">
        <v>410.00583870967699</v>
      </c>
      <c r="AU38">
        <v>12.076483870967699</v>
      </c>
      <c r="AV38">
        <v>11.9579967741935</v>
      </c>
      <c r="AW38">
        <v>500.024258064516</v>
      </c>
      <c r="AX38">
        <v>101.28003225806501</v>
      </c>
      <c r="AY38">
        <v>9.9992196774193506E-2</v>
      </c>
      <c r="AZ38">
        <v>15.4458580645161</v>
      </c>
      <c r="BA38">
        <v>15.3743612903226</v>
      </c>
      <c r="BB38">
        <v>15.6007451612903</v>
      </c>
      <c r="BC38">
        <v>9994.7529032258099</v>
      </c>
      <c r="BD38">
        <v>6.7630012903225803E-2</v>
      </c>
      <c r="BE38">
        <v>0.282605</v>
      </c>
      <c r="BF38">
        <v>1594384981</v>
      </c>
      <c r="BG38" t="s">
        <v>242</v>
      </c>
      <c r="BH38">
        <v>4</v>
      </c>
      <c r="BI38">
        <v>-0.115</v>
      </c>
      <c r="BJ38">
        <v>-9.8000000000000004E-2</v>
      </c>
      <c r="BK38">
        <v>410</v>
      </c>
      <c r="BL38">
        <v>12</v>
      </c>
      <c r="BM38">
        <v>0.26</v>
      </c>
      <c r="BN38">
        <v>0.11</v>
      </c>
      <c r="BO38">
        <v>1.56681190476191</v>
      </c>
      <c r="BP38">
        <v>-7.8876784701377697E-2</v>
      </c>
      <c r="BQ38">
        <v>3.0737871106851299E-2</v>
      </c>
      <c r="BR38">
        <v>1</v>
      </c>
      <c r="BS38">
        <v>0.118842285714286</v>
      </c>
      <c r="BT38">
        <v>-3.8720687140427301E-3</v>
      </c>
      <c r="BU38">
        <v>1.0079173314011299E-3</v>
      </c>
      <c r="BV38">
        <v>1</v>
      </c>
      <c r="BW38">
        <v>2</v>
      </c>
      <c r="BX38">
        <v>2</v>
      </c>
      <c r="BY38" t="s">
        <v>201</v>
      </c>
      <c r="BZ38">
        <v>100</v>
      </c>
      <c r="CA38">
        <v>100</v>
      </c>
      <c r="CB38">
        <v>-0.115</v>
      </c>
      <c r="CC38">
        <v>-9.8000000000000004E-2</v>
      </c>
      <c r="CD38">
        <v>2</v>
      </c>
      <c r="CE38">
        <v>469.00599999999997</v>
      </c>
      <c r="CF38">
        <v>528.78800000000001</v>
      </c>
      <c r="CG38">
        <v>15.0016</v>
      </c>
      <c r="CH38">
        <v>21.6128</v>
      </c>
      <c r="CI38">
        <v>30.0002</v>
      </c>
      <c r="CJ38">
        <v>21.793299999999999</v>
      </c>
      <c r="CK38">
        <v>21.843</v>
      </c>
      <c r="CL38">
        <v>19.8552</v>
      </c>
      <c r="CM38">
        <v>27.868500000000001</v>
      </c>
      <c r="CN38">
        <v>72.738799999999998</v>
      </c>
      <c r="CO38">
        <v>15</v>
      </c>
      <c r="CP38">
        <v>410</v>
      </c>
      <c r="CQ38">
        <v>12</v>
      </c>
      <c r="CR38">
        <v>99.143799999999999</v>
      </c>
      <c r="CS38">
        <v>107.449</v>
      </c>
    </row>
    <row r="39" spans="1:97" x14ac:dyDescent="0.25">
      <c r="A39">
        <v>23</v>
      </c>
      <c r="B39">
        <v>1594385026.5</v>
      </c>
      <c r="C39">
        <v>1844.7000000476801</v>
      </c>
      <c r="D39" t="s">
        <v>249</v>
      </c>
      <c r="E39" t="s">
        <v>250</v>
      </c>
      <c r="F39">
        <v>1594385017.87097</v>
      </c>
      <c r="G39">
        <f t="shared" si="0"/>
        <v>3.1643518624519451E-5</v>
      </c>
      <c r="H39">
        <f t="shared" si="1"/>
        <v>-0.42434173930411079</v>
      </c>
      <c r="I39">
        <f t="shared" si="2"/>
        <v>411.56383870967699</v>
      </c>
      <c r="J39">
        <f t="shared" si="3"/>
        <v>521.20326861710112</v>
      </c>
      <c r="K39">
        <f t="shared" si="4"/>
        <v>52.83969288411884</v>
      </c>
      <c r="L39">
        <f t="shared" si="5"/>
        <v>41.724425284839477</v>
      </c>
      <c r="M39">
        <f t="shared" si="6"/>
        <v>5.983519218247255E-3</v>
      </c>
      <c r="N39">
        <f t="shared" si="7"/>
        <v>2.6810273793217374</v>
      </c>
      <c r="O39">
        <f t="shared" si="8"/>
        <v>5.9761102369511668E-3</v>
      </c>
      <c r="P39">
        <f t="shared" si="9"/>
        <v>3.7357337864984573E-3</v>
      </c>
      <c r="Q39">
        <f t="shared" si="10"/>
        <v>9.8030901378967743E-3</v>
      </c>
      <c r="R39">
        <f t="shared" si="11"/>
        <v>15.445633995983997</v>
      </c>
      <c r="S39">
        <f t="shared" si="12"/>
        <v>15.378474193548399</v>
      </c>
      <c r="T39">
        <f t="shared" si="13"/>
        <v>1.7535165992669342</v>
      </c>
      <c r="U39">
        <f t="shared" si="14"/>
        <v>69.496215810078979</v>
      </c>
      <c r="V39">
        <f t="shared" si="15"/>
        <v>1.2245927223963986</v>
      </c>
      <c r="W39">
        <f t="shared" si="16"/>
        <v>1.7620998612974794</v>
      </c>
      <c r="X39">
        <f t="shared" si="17"/>
        <v>0.52892387687053555</v>
      </c>
      <c r="Y39">
        <f t="shared" si="18"/>
        <v>-1.3954791713413077</v>
      </c>
      <c r="Z39">
        <f t="shared" si="19"/>
        <v>11.000392121643978</v>
      </c>
      <c r="AA39">
        <f t="shared" si="20"/>
        <v>0.7868257480451506</v>
      </c>
      <c r="AB39">
        <f t="shared" si="21"/>
        <v>10.401541788485718</v>
      </c>
      <c r="AC39">
        <v>-1.21737380562979E-3</v>
      </c>
      <c r="AD39">
        <v>2.3512542113305002E-2</v>
      </c>
      <c r="AE39">
        <v>2.6721746517579001</v>
      </c>
      <c r="AF39">
        <v>24</v>
      </c>
      <c r="AG39">
        <v>5</v>
      </c>
      <c r="AH39">
        <f t="shared" si="22"/>
        <v>1</v>
      </c>
      <c r="AI39">
        <f t="shared" si="23"/>
        <v>0</v>
      </c>
      <c r="AJ39">
        <f t="shared" si="24"/>
        <v>55674.867488180666</v>
      </c>
      <c r="AK39">
        <f t="shared" si="25"/>
        <v>5.1298221548387098E-2</v>
      </c>
      <c r="AL39">
        <f t="shared" si="26"/>
        <v>2.5136128558709676E-2</v>
      </c>
      <c r="AM39">
        <f t="shared" si="27"/>
        <v>0.49</v>
      </c>
      <c r="AN39">
        <f t="shared" si="28"/>
        <v>0.39</v>
      </c>
      <c r="AO39">
        <v>18.93</v>
      </c>
      <c r="AP39">
        <v>0.5</v>
      </c>
      <c r="AQ39" t="s">
        <v>194</v>
      </c>
      <c r="AR39">
        <v>1594385017.87097</v>
      </c>
      <c r="AS39">
        <v>411.56383870967699</v>
      </c>
      <c r="AT39">
        <v>410.00667741935501</v>
      </c>
      <c r="AU39">
        <v>12.079209677419399</v>
      </c>
      <c r="AV39">
        <v>11.960861290322599</v>
      </c>
      <c r="AW39">
        <v>500.02896774193601</v>
      </c>
      <c r="AX39">
        <v>101.280193548387</v>
      </c>
      <c r="AY39">
        <v>0.10000889032258101</v>
      </c>
      <c r="AZ39">
        <v>15.4545806451613</v>
      </c>
      <c r="BA39">
        <v>15.378474193548399</v>
      </c>
      <c r="BB39">
        <v>15.6069193548387</v>
      </c>
      <c r="BC39">
        <v>9995.7432258064491</v>
      </c>
      <c r="BD39">
        <v>5.1298221548387098E-2</v>
      </c>
      <c r="BE39">
        <v>0.282605</v>
      </c>
      <c r="BF39">
        <v>1594384981</v>
      </c>
      <c r="BG39" t="s">
        <v>242</v>
      </c>
      <c r="BH39">
        <v>4</v>
      </c>
      <c r="BI39">
        <v>-0.115</v>
      </c>
      <c r="BJ39">
        <v>-9.8000000000000004E-2</v>
      </c>
      <c r="BK39">
        <v>410</v>
      </c>
      <c r="BL39">
        <v>12</v>
      </c>
      <c r="BM39">
        <v>0.26</v>
      </c>
      <c r="BN39">
        <v>0.11</v>
      </c>
      <c r="BO39">
        <v>1.5598157142857101</v>
      </c>
      <c r="BP39">
        <v>-0.193022153796295</v>
      </c>
      <c r="BQ39">
        <v>3.4990314383844499E-2</v>
      </c>
      <c r="BR39">
        <v>0</v>
      </c>
      <c r="BS39">
        <v>0.118338523809524</v>
      </c>
      <c r="BT39">
        <v>-8.1867595818796803E-4</v>
      </c>
      <c r="BU39">
        <v>7.9991041873733195E-4</v>
      </c>
      <c r="BV39">
        <v>1</v>
      </c>
      <c r="BW39">
        <v>1</v>
      </c>
      <c r="BX39">
        <v>2</v>
      </c>
      <c r="BY39" t="s">
        <v>196</v>
      </c>
      <c r="BZ39">
        <v>100</v>
      </c>
      <c r="CA39">
        <v>100</v>
      </c>
      <c r="CB39">
        <v>-0.115</v>
      </c>
      <c r="CC39">
        <v>-9.8000000000000004E-2</v>
      </c>
      <c r="CD39">
        <v>2</v>
      </c>
      <c r="CE39">
        <v>469.02</v>
      </c>
      <c r="CF39">
        <v>528.95799999999997</v>
      </c>
      <c r="CG39">
        <v>15.0017</v>
      </c>
      <c r="CH39">
        <v>21.613800000000001</v>
      </c>
      <c r="CI39">
        <v>30</v>
      </c>
      <c r="CJ39">
        <v>21.793299999999999</v>
      </c>
      <c r="CK39">
        <v>21.843</v>
      </c>
      <c r="CL39">
        <v>19.857900000000001</v>
      </c>
      <c r="CM39">
        <v>27.868500000000001</v>
      </c>
      <c r="CN39">
        <v>72.738799999999998</v>
      </c>
      <c r="CO39">
        <v>15</v>
      </c>
      <c r="CP39">
        <v>410</v>
      </c>
      <c r="CQ39">
        <v>12</v>
      </c>
      <c r="CR39">
        <v>99.144800000000004</v>
      </c>
      <c r="CS39">
        <v>107.449</v>
      </c>
    </row>
    <row r="40" spans="1:97" x14ac:dyDescent="0.25">
      <c r="A40">
        <v>24</v>
      </c>
      <c r="B40">
        <v>1594385031.5</v>
      </c>
      <c r="C40">
        <v>1849.7000000476801</v>
      </c>
      <c r="D40" t="s">
        <v>251</v>
      </c>
      <c r="E40" t="s">
        <v>252</v>
      </c>
      <c r="F40">
        <v>1594385022.87097</v>
      </c>
      <c r="G40">
        <f t="shared" si="0"/>
        <v>3.1474606551583703E-5</v>
      </c>
      <c r="H40">
        <f t="shared" si="1"/>
        <v>-0.42046363591383462</v>
      </c>
      <c r="I40">
        <f t="shared" si="2"/>
        <v>411.544548387097</v>
      </c>
      <c r="J40">
        <f t="shared" si="3"/>
        <v>520.90646523163718</v>
      </c>
      <c r="K40">
        <f t="shared" si="4"/>
        <v>52.810085943463292</v>
      </c>
      <c r="L40">
        <f t="shared" si="5"/>
        <v>41.722851261256316</v>
      </c>
      <c r="M40">
        <f t="shared" si="6"/>
        <v>5.9430889862575722E-3</v>
      </c>
      <c r="N40">
        <f t="shared" si="7"/>
        <v>2.6809067003526263</v>
      </c>
      <c r="O40">
        <f t="shared" si="8"/>
        <v>5.9357793960390128E-3</v>
      </c>
      <c r="P40">
        <f t="shared" si="9"/>
        <v>3.7105180965283681E-3</v>
      </c>
      <c r="Q40">
        <f t="shared" si="10"/>
        <v>7.6461816592451716E-3</v>
      </c>
      <c r="R40">
        <f t="shared" si="11"/>
        <v>15.453525903401353</v>
      </c>
      <c r="S40">
        <f t="shared" si="12"/>
        <v>15.387341935483899</v>
      </c>
      <c r="T40">
        <f t="shared" si="13"/>
        <v>1.7545148064064884</v>
      </c>
      <c r="U40">
        <f t="shared" si="14"/>
        <v>69.475115515586623</v>
      </c>
      <c r="V40">
        <f t="shared" si="15"/>
        <v>1.2248380813874693</v>
      </c>
      <c r="W40">
        <f t="shared" si="16"/>
        <v>1.7629881897967898</v>
      </c>
      <c r="X40">
        <f t="shared" si="17"/>
        <v>0.52967672501901908</v>
      </c>
      <c r="Y40">
        <f t="shared" si="18"/>
        <v>-1.3880301489248412</v>
      </c>
      <c r="Z40">
        <f t="shared" si="19"/>
        <v>10.853965220782408</v>
      </c>
      <c r="AA40">
        <f t="shared" si="20"/>
        <v>0.77645474647486157</v>
      </c>
      <c r="AB40">
        <f t="shared" si="21"/>
        <v>10.250035999991674</v>
      </c>
      <c r="AC40">
        <v>-1.21728698914142E-3</v>
      </c>
      <c r="AD40">
        <v>2.3510865326495999E-2</v>
      </c>
      <c r="AE40">
        <v>2.6720546041172399</v>
      </c>
      <c r="AF40">
        <v>24</v>
      </c>
      <c r="AG40">
        <v>5</v>
      </c>
      <c r="AH40">
        <f t="shared" si="22"/>
        <v>1</v>
      </c>
      <c r="AI40">
        <f t="shared" si="23"/>
        <v>0</v>
      </c>
      <c r="AJ40">
        <f t="shared" si="24"/>
        <v>55669.563302220078</v>
      </c>
      <c r="AK40">
        <f t="shared" si="25"/>
        <v>4.0011416322580699E-2</v>
      </c>
      <c r="AL40">
        <f t="shared" si="26"/>
        <v>1.9605593998064542E-2</v>
      </c>
      <c r="AM40">
        <f t="shared" si="27"/>
        <v>0.49</v>
      </c>
      <c r="AN40">
        <f t="shared" si="28"/>
        <v>0.39</v>
      </c>
      <c r="AO40">
        <v>18.93</v>
      </c>
      <c r="AP40">
        <v>0.5</v>
      </c>
      <c r="AQ40" t="s">
        <v>194</v>
      </c>
      <c r="AR40">
        <v>1594385022.87097</v>
      </c>
      <c r="AS40">
        <v>411.544548387097</v>
      </c>
      <c r="AT40">
        <v>410.00180645161299</v>
      </c>
      <c r="AU40">
        <v>12.081519354838701</v>
      </c>
      <c r="AV40">
        <v>11.963803225806499</v>
      </c>
      <c r="AW40">
        <v>500.03</v>
      </c>
      <c r="AX40">
        <v>101.28112903225799</v>
      </c>
      <c r="AY40">
        <v>0.100000725806452</v>
      </c>
      <c r="AZ40">
        <v>15.4624387096774</v>
      </c>
      <c r="BA40">
        <v>15.387341935483899</v>
      </c>
      <c r="BB40">
        <v>15.613764516129001</v>
      </c>
      <c r="BC40">
        <v>9994.9380645161309</v>
      </c>
      <c r="BD40">
        <v>4.0011416322580699E-2</v>
      </c>
      <c r="BE40">
        <v>0.282605</v>
      </c>
      <c r="BF40">
        <v>1594384981</v>
      </c>
      <c r="BG40" t="s">
        <v>242</v>
      </c>
      <c r="BH40">
        <v>4</v>
      </c>
      <c r="BI40">
        <v>-0.115</v>
      </c>
      <c r="BJ40">
        <v>-9.8000000000000004E-2</v>
      </c>
      <c r="BK40">
        <v>410</v>
      </c>
      <c r="BL40">
        <v>12</v>
      </c>
      <c r="BM40">
        <v>0.26</v>
      </c>
      <c r="BN40">
        <v>0.11</v>
      </c>
      <c r="BO40">
        <v>1.55237547619048</v>
      </c>
      <c r="BP40">
        <v>-0.14092196742562799</v>
      </c>
      <c r="BQ40">
        <v>2.9183489396312299E-2</v>
      </c>
      <c r="BR40">
        <v>0</v>
      </c>
      <c r="BS40">
        <v>0.117946952380952</v>
      </c>
      <c r="BT40">
        <v>-7.6018021230049001E-3</v>
      </c>
      <c r="BU40">
        <v>1.10271301694159E-3</v>
      </c>
      <c r="BV40">
        <v>1</v>
      </c>
      <c r="BW40">
        <v>1</v>
      </c>
      <c r="BX40">
        <v>2</v>
      </c>
      <c r="BY40" t="s">
        <v>196</v>
      </c>
      <c r="BZ40">
        <v>100</v>
      </c>
      <c r="CA40">
        <v>100</v>
      </c>
      <c r="CB40">
        <v>-0.115</v>
      </c>
      <c r="CC40">
        <v>-9.8000000000000004E-2</v>
      </c>
      <c r="CD40">
        <v>2</v>
      </c>
      <c r="CE40">
        <v>468.87400000000002</v>
      </c>
      <c r="CF40">
        <v>529.04300000000001</v>
      </c>
      <c r="CG40">
        <v>15.0016</v>
      </c>
      <c r="CH40">
        <v>21.613800000000001</v>
      </c>
      <c r="CI40">
        <v>30.0001</v>
      </c>
      <c r="CJ40">
        <v>21.7928</v>
      </c>
      <c r="CK40">
        <v>21.843</v>
      </c>
      <c r="CL40">
        <v>19.8566</v>
      </c>
      <c r="CM40">
        <v>27.868500000000001</v>
      </c>
      <c r="CN40">
        <v>72.364999999999995</v>
      </c>
      <c r="CO40">
        <v>15</v>
      </c>
      <c r="CP40">
        <v>410</v>
      </c>
      <c r="CQ40">
        <v>12</v>
      </c>
      <c r="CR40">
        <v>99.147199999999998</v>
      </c>
      <c r="CS40">
        <v>107.449</v>
      </c>
    </row>
    <row r="41" spans="1:97" x14ac:dyDescent="0.25">
      <c r="A41">
        <v>25</v>
      </c>
      <c r="B41">
        <v>1594385612.5</v>
      </c>
      <c r="C41">
        <v>2430.7000000476801</v>
      </c>
      <c r="D41" t="s">
        <v>255</v>
      </c>
      <c r="E41" t="s">
        <v>256</v>
      </c>
      <c r="F41">
        <v>1594385604.5</v>
      </c>
      <c r="G41">
        <f t="shared" si="0"/>
        <v>3.2534974969375935E-5</v>
      </c>
      <c r="H41">
        <f t="shared" si="1"/>
        <v>-0.28399651583722768</v>
      </c>
      <c r="I41">
        <f t="shared" si="2"/>
        <v>410.50951612903202</v>
      </c>
      <c r="J41">
        <f t="shared" si="3"/>
        <v>480.92265235215291</v>
      </c>
      <c r="K41">
        <f t="shared" si="4"/>
        <v>48.758171836652735</v>
      </c>
      <c r="L41">
        <f t="shared" si="5"/>
        <v>41.619361097060839</v>
      </c>
      <c r="M41">
        <f t="shared" si="6"/>
        <v>6.1301560622313584E-3</v>
      </c>
      <c r="N41">
        <f t="shared" si="7"/>
        <v>2.7861242402453383</v>
      </c>
      <c r="O41">
        <f t="shared" si="8"/>
        <v>6.122672693225052E-3</v>
      </c>
      <c r="P41">
        <f t="shared" si="9"/>
        <v>3.8273420081595556E-3</v>
      </c>
      <c r="Q41">
        <f t="shared" si="10"/>
        <v>2.1410525910967749E-3</v>
      </c>
      <c r="R41">
        <f t="shared" si="11"/>
        <v>15.432937712622893</v>
      </c>
      <c r="S41">
        <f t="shared" si="12"/>
        <v>15.3486225806452</v>
      </c>
      <c r="T41">
        <f t="shared" si="13"/>
        <v>1.7501599849452771</v>
      </c>
      <c r="U41">
        <f t="shared" si="14"/>
        <v>69.252707675434067</v>
      </c>
      <c r="V41">
        <f t="shared" si="15"/>
        <v>1.2193066710894953</v>
      </c>
      <c r="W41">
        <f t="shared" si="16"/>
        <v>1.7606628130758539</v>
      </c>
      <c r="X41">
        <f t="shared" si="17"/>
        <v>0.53085331385578183</v>
      </c>
      <c r="Y41">
        <f t="shared" si="18"/>
        <v>-1.4347923961494786</v>
      </c>
      <c r="Z41">
        <f t="shared" si="19"/>
        <v>14.00496980734934</v>
      </c>
      <c r="AA41">
        <f t="shared" si="20"/>
        <v>0.9637340202664848</v>
      </c>
      <c r="AB41">
        <f t="shared" si="21"/>
        <v>13.536052484057443</v>
      </c>
      <c r="AC41">
        <v>-1.21769266841879E-3</v>
      </c>
      <c r="AD41">
        <v>2.3518700677519301E-2</v>
      </c>
      <c r="AE41">
        <v>2.6726155183642502</v>
      </c>
      <c r="AF41">
        <v>24</v>
      </c>
      <c r="AG41">
        <v>5</v>
      </c>
      <c r="AH41">
        <f t="shared" si="22"/>
        <v>1</v>
      </c>
      <c r="AI41">
        <f t="shared" si="23"/>
        <v>0</v>
      </c>
      <c r="AJ41">
        <f t="shared" si="24"/>
        <v>55691.410787048371</v>
      </c>
      <c r="AK41">
        <f t="shared" si="25"/>
        <v>1.1203833548387099E-2</v>
      </c>
      <c r="AL41">
        <f t="shared" si="26"/>
        <v>5.4898784387096789E-3</v>
      </c>
      <c r="AM41">
        <f t="shared" si="27"/>
        <v>0.49</v>
      </c>
      <c r="AN41">
        <f t="shared" si="28"/>
        <v>0.39</v>
      </c>
      <c r="AO41">
        <v>9.4499999999999993</v>
      </c>
      <c r="AP41">
        <v>0.5</v>
      </c>
      <c r="AQ41" t="s">
        <v>194</v>
      </c>
      <c r="AR41">
        <v>1594385604.5</v>
      </c>
      <c r="AS41">
        <v>410.50951612903202</v>
      </c>
      <c r="AT41">
        <v>409.998032258065</v>
      </c>
      <c r="AU41">
        <v>12.0265419354839</v>
      </c>
      <c r="AV41">
        <v>11.965793548387101</v>
      </c>
      <c r="AW41">
        <v>500.02625806451601</v>
      </c>
      <c r="AX41">
        <v>101.28464516129</v>
      </c>
      <c r="AY41">
        <v>9.9998706451612906E-2</v>
      </c>
      <c r="AZ41">
        <v>15.441861290322599</v>
      </c>
      <c r="BA41">
        <v>15.3486225806452</v>
      </c>
      <c r="BB41">
        <v>15.571129032258099</v>
      </c>
      <c r="BC41">
        <v>9997.9219354838697</v>
      </c>
      <c r="BD41">
        <v>1.1203833548387099E-2</v>
      </c>
      <c r="BE41">
        <v>0.282605</v>
      </c>
      <c r="BF41">
        <v>1594385584.7</v>
      </c>
      <c r="BG41" t="s">
        <v>257</v>
      </c>
      <c r="BH41">
        <v>5</v>
      </c>
      <c r="BI41">
        <v>-0.125</v>
      </c>
      <c r="BJ41">
        <v>-9.6000000000000002E-2</v>
      </c>
      <c r="BK41">
        <v>410</v>
      </c>
      <c r="BL41">
        <v>12</v>
      </c>
      <c r="BM41">
        <v>0.18</v>
      </c>
      <c r="BN41">
        <v>0.18</v>
      </c>
      <c r="BO41">
        <v>0.51474947619047595</v>
      </c>
      <c r="BP41">
        <v>-7.5438178429620598E-2</v>
      </c>
      <c r="BQ41">
        <v>1.5091614234461899E-2</v>
      </c>
      <c r="BR41">
        <v>1</v>
      </c>
      <c r="BS41">
        <v>6.0779983333333301E-2</v>
      </c>
      <c r="BT41">
        <v>5.0784484239544203E-3</v>
      </c>
      <c r="BU41">
        <v>2.51684861378713E-3</v>
      </c>
      <c r="BV41">
        <v>1</v>
      </c>
      <c r="BW41">
        <v>2</v>
      </c>
      <c r="BX41">
        <v>2</v>
      </c>
      <c r="BY41" t="s">
        <v>201</v>
      </c>
      <c r="BZ41">
        <v>100</v>
      </c>
      <c r="CA41">
        <v>100</v>
      </c>
      <c r="CB41">
        <v>-0.125</v>
      </c>
      <c r="CC41">
        <v>-9.6000000000000002E-2</v>
      </c>
      <c r="CD41">
        <v>2</v>
      </c>
      <c r="CE41">
        <v>468.601</v>
      </c>
      <c r="CF41">
        <v>529.66700000000003</v>
      </c>
      <c r="CG41">
        <v>15.000999999999999</v>
      </c>
      <c r="CH41">
        <v>21.570900000000002</v>
      </c>
      <c r="CI41">
        <v>30</v>
      </c>
      <c r="CJ41">
        <v>21.751000000000001</v>
      </c>
      <c r="CK41">
        <v>21.7989</v>
      </c>
      <c r="CL41">
        <v>19.841200000000001</v>
      </c>
      <c r="CM41">
        <v>26.4651</v>
      </c>
      <c r="CN41">
        <v>69.0214</v>
      </c>
      <c r="CO41">
        <v>15</v>
      </c>
      <c r="CP41">
        <v>410</v>
      </c>
      <c r="CQ41">
        <v>12</v>
      </c>
      <c r="CR41">
        <v>99.166300000000007</v>
      </c>
      <c r="CS41">
        <v>107.444</v>
      </c>
    </row>
    <row r="42" spans="1:97" x14ac:dyDescent="0.25">
      <c r="A42">
        <v>26</v>
      </c>
      <c r="B42">
        <v>1594385617.5</v>
      </c>
      <c r="C42">
        <v>2435.7000000476801</v>
      </c>
      <c r="D42" t="s">
        <v>258</v>
      </c>
      <c r="E42" t="s">
        <v>259</v>
      </c>
      <c r="F42">
        <v>1594385609.14516</v>
      </c>
      <c r="G42">
        <f t="shared" si="0"/>
        <v>3.3685637100518697E-5</v>
      </c>
      <c r="H42">
        <f t="shared" si="1"/>
        <v>-0.28221579217369119</v>
      </c>
      <c r="I42">
        <f t="shared" si="2"/>
        <v>410.51358064516103</v>
      </c>
      <c r="J42">
        <f t="shared" si="3"/>
        <v>478.00713149574517</v>
      </c>
      <c r="K42">
        <f t="shared" si="4"/>
        <v>48.462473162772525</v>
      </c>
      <c r="L42">
        <f t="shared" si="5"/>
        <v>41.619679025953729</v>
      </c>
      <c r="M42">
        <f t="shared" si="6"/>
        <v>6.3422929398356184E-3</v>
      </c>
      <c r="N42">
        <f t="shared" si="7"/>
        <v>2.7866118523377246</v>
      </c>
      <c r="O42">
        <f t="shared" si="8"/>
        <v>6.3342844434268082E-3</v>
      </c>
      <c r="P42">
        <f t="shared" si="9"/>
        <v>3.9596464502599472E-3</v>
      </c>
      <c r="Q42">
        <f t="shared" si="10"/>
        <v>2.9488961554838744E-3</v>
      </c>
      <c r="R42">
        <f t="shared" si="11"/>
        <v>15.437247568512277</v>
      </c>
      <c r="S42">
        <f t="shared" si="12"/>
        <v>15.354132258064499</v>
      </c>
      <c r="T42">
        <f t="shared" si="13"/>
        <v>1.7507790862591057</v>
      </c>
      <c r="U42">
        <f t="shared" si="14"/>
        <v>69.244085482350684</v>
      </c>
      <c r="V42">
        <f t="shared" si="15"/>
        <v>1.2195161659990013</v>
      </c>
      <c r="W42">
        <f t="shared" si="16"/>
        <v>1.7611845943287652</v>
      </c>
      <c r="X42">
        <f t="shared" si="17"/>
        <v>0.53126292026010447</v>
      </c>
      <c r="Y42">
        <f t="shared" si="18"/>
        <v>-1.4855365961328746</v>
      </c>
      <c r="Z42">
        <f t="shared" si="19"/>
        <v>13.873666099841172</v>
      </c>
      <c r="AA42">
        <f t="shared" si="20"/>
        <v>0.95458175540850487</v>
      </c>
      <c r="AB42">
        <f t="shared" si="21"/>
        <v>13.345660155272286</v>
      </c>
      <c r="AC42">
        <v>-1.2180231200220599E-3</v>
      </c>
      <c r="AD42">
        <v>2.3525083069848102E-2</v>
      </c>
      <c r="AE42">
        <v>2.67307232700343</v>
      </c>
      <c r="AF42">
        <v>24</v>
      </c>
      <c r="AG42">
        <v>5</v>
      </c>
      <c r="AH42">
        <f t="shared" si="22"/>
        <v>1</v>
      </c>
      <c r="AI42">
        <f t="shared" si="23"/>
        <v>0</v>
      </c>
      <c r="AJ42">
        <f t="shared" si="24"/>
        <v>55705.009331502748</v>
      </c>
      <c r="AK42">
        <f t="shared" si="25"/>
        <v>1.54311677419355E-2</v>
      </c>
      <c r="AL42">
        <f t="shared" si="26"/>
        <v>7.5612721935483952E-3</v>
      </c>
      <c r="AM42">
        <f t="shared" si="27"/>
        <v>0.49</v>
      </c>
      <c r="AN42">
        <f t="shared" si="28"/>
        <v>0.39</v>
      </c>
      <c r="AO42">
        <v>9.4499999999999993</v>
      </c>
      <c r="AP42">
        <v>0.5</v>
      </c>
      <c r="AQ42" t="s">
        <v>194</v>
      </c>
      <c r="AR42">
        <v>1594385609.14516</v>
      </c>
      <c r="AS42">
        <v>410.51358064516103</v>
      </c>
      <c r="AT42">
        <v>410.00635483871002</v>
      </c>
      <c r="AU42">
        <v>12.028635483871</v>
      </c>
      <c r="AV42">
        <v>11.965738709677399</v>
      </c>
      <c r="AW42">
        <v>500.02596774193501</v>
      </c>
      <c r="AX42">
        <v>101.284419354839</v>
      </c>
      <c r="AY42">
        <v>9.9995164516128998E-2</v>
      </c>
      <c r="AZ42">
        <v>15.4464806451613</v>
      </c>
      <c r="BA42">
        <v>15.354132258064499</v>
      </c>
      <c r="BB42">
        <v>15.577645161290301</v>
      </c>
      <c r="BC42">
        <v>10000.6574193548</v>
      </c>
      <c r="BD42">
        <v>1.54311677419355E-2</v>
      </c>
      <c r="BE42">
        <v>0.282605</v>
      </c>
      <c r="BF42">
        <v>1594385584.7</v>
      </c>
      <c r="BG42" t="s">
        <v>257</v>
      </c>
      <c r="BH42">
        <v>5</v>
      </c>
      <c r="BI42">
        <v>-0.125</v>
      </c>
      <c r="BJ42">
        <v>-9.6000000000000002E-2</v>
      </c>
      <c r="BK42">
        <v>410</v>
      </c>
      <c r="BL42">
        <v>12</v>
      </c>
      <c r="BM42">
        <v>0.18</v>
      </c>
      <c r="BN42">
        <v>0.18</v>
      </c>
      <c r="BO42">
        <v>0.51061726190476198</v>
      </c>
      <c r="BP42">
        <v>-5.5319902763147001E-2</v>
      </c>
      <c r="BQ42">
        <v>1.46977994077823E-2</v>
      </c>
      <c r="BR42">
        <v>1</v>
      </c>
      <c r="BS42">
        <v>6.2124997619047599E-2</v>
      </c>
      <c r="BT42">
        <v>3.0766991653838401E-2</v>
      </c>
      <c r="BU42">
        <v>3.8134620497645398E-3</v>
      </c>
      <c r="BV42">
        <v>1</v>
      </c>
      <c r="BW42">
        <v>2</v>
      </c>
      <c r="BX42">
        <v>2</v>
      </c>
      <c r="BY42" t="s">
        <v>201</v>
      </c>
      <c r="BZ42">
        <v>100</v>
      </c>
      <c r="CA42">
        <v>100</v>
      </c>
      <c r="CB42">
        <v>-0.125</v>
      </c>
      <c r="CC42">
        <v>-9.6000000000000002E-2</v>
      </c>
      <c r="CD42">
        <v>2</v>
      </c>
      <c r="CE42">
        <v>468.58699999999999</v>
      </c>
      <c r="CF42">
        <v>529.88800000000003</v>
      </c>
      <c r="CG42">
        <v>15.000999999999999</v>
      </c>
      <c r="CH42">
        <v>21.5718</v>
      </c>
      <c r="CI42">
        <v>30.000299999999999</v>
      </c>
      <c r="CJ42">
        <v>21.751000000000001</v>
      </c>
      <c r="CK42">
        <v>21.7989</v>
      </c>
      <c r="CL42">
        <v>19.842099999999999</v>
      </c>
      <c r="CM42">
        <v>26.4651</v>
      </c>
      <c r="CN42">
        <v>69.0214</v>
      </c>
      <c r="CO42">
        <v>15</v>
      </c>
      <c r="CP42">
        <v>410</v>
      </c>
      <c r="CQ42">
        <v>12</v>
      </c>
      <c r="CR42">
        <v>99.165400000000005</v>
      </c>
      <c r="CS42">
        <v>107.443</v>
      </c>
    </row>
    <row r="43" spans="1:97" x14ac:dyDescent="0.25">
      <c r="A43">
        <v>27</v>
      </c>
      <c r="B43">
        <v>1594385622.5</v>
      </c>
      <c r="C43">
        <v>2440.7000000476801</v>
      </c>
      <c r="D43" t="s">
        <v>260</v>
      </c>
      <c r="E43" t="s">
        <v>261</v>
      </c>
      <c r="F43">
        <v>1594385613.9354801</v>
      </c>
      <c r="G43">
        <f t="shared" si="0"/>
        <v>3.4608079097796805E-5</v>
      </c>
      <c r="H43">
        <f t="shared" si="1"/>
        <v>-0.28278089926201871</v>
      </c>
      <c r="I43">
        <f t="shared" si="2"/>
        <v>410.51390322580602</v>
      </c>
      <c r="J43">
        <f t="shared" si="3"/>
        <v>476.27615342421922</v>
      </c>
      <c r="K43">
        <f t="shared" si="4"/>
        <v>48.28684018525562</v>
      </c>
      <c r="L43">
        <f t="shared" si="5"/>
        <v>41.619592113473196</v>
      </c>
      <c r="M43">
        <f t="shared" si="6"/>
        <v>6.513970955297761E-3</v>
      </c>
      <c r="N43">
        <f t="shared" si="7"/>
        <v>2.7851027711015219</v>
      </c>
      <c r="O43">
        <f t="shared" si="8"/>
        <v>6.5055187717130312E-3</v>
      </c>
      <c r="P43">
        <f t="shared" si="9"/>
        <v>4.0667076969429818E-3</v>
      </c>
      <c r="Q43">
        <f t="shared" si="10"/>
        <v>6.376067712677424E-3</v>
      </c>
      <c r="R43">
        <f t="shared" si="11"/>
        <v>15.442526937817272</v>
      </c>
      <c r="S43">
        <f t="shared" si="12"/>
        <v>15.3570064516129</v>
      </c>
      <c r="T43">
        <f t="shared" si="13"/>
        <v>1.7511021247101239</v>
      </c>
      <c r="U43">
        <f t="shared" si="14"/>
        <v>69.227781355579552</v>
      </c>
      <c r="V43">
        <f t="shared" si="15"/>
        <v>1.2196604856410671</v>
      </c>
      <c r="W43">
        <f t="shared" si="16"/>
        <v>1.7618078490432023</v>
      </c>
      <c r="X43">
        <f t="shared" si="17"/>
        <v>0.53144163906905684</v>
      </c>
      <c r="Y43">
        <f t="shared" si="18"/>
        <v>-1.5262162882128392</v>
      </c>
      <c r="Z43">
        <f t="shared" si="19"/>
        <v>14.262840687604069</v>
      </c>
      <c r="AA43">
        <f t="shared" si="20"/>
        <v>0.98193362033532383</v>
      </c>
      <c r="AB43">
        <f t="shared" si="21"/>
        <v>13.72493408743923</v>
      </c>
      <c r="AC43">
        <v>-1.21700060614239E-3</v>
      </c>
      <c r="AD43">
        <v>2.3505334081865899E-2</v>
      </c>
      <c r="AE43">
        <v>2.67165856065792</v>
      </c>
      <c r="AF43">
        <v>24</v>
      </c>
      <c r="AG43">
        <v>5</v>
      </c>
      <c r="AH43">
        <f t="shared" si="22"/>
        <v>1</v>
      </c>
      <c r="AI43">
        <f t="shared" si="23"/>
        <v>0</v>
      </c>
      <c r="AJ43">
        <f t="shared" si="24"/>
        <v>55659.081439029804</v>
      </c>
      <c r="AK43">
        <f t="shared" si="25"/>
        <v>3.3365084838709702E-2</v>
      </c>
      <c r="AL43">
        <f t="shared" si="26"/>
        <v>1.6348891570967753E-2</v>
      </c>
      <c r="AM43">
        <f t="shared" si="27"/>
        <v>0.49</v>
      </c>
      <c r="AN43">
        <f t="shared" si="28"/>
        <v>0.39</v>
      </c>
      <c r="AO43">
        <v>9.4499999999999993</v>
      </c>
      <c r="AP43">
        <v>0.5</v>
      </c>
      <c r="AQ43" t="s">
        <v>194</v>
      </c>
      <c r="AR43">
        <v>1594385613.9354801</v>
      </c>
      <c r="AS43">
        <v>410.51390322580602</v>
      </c>
      <c r="AT43">
        <v>410.00632258064502</v>
      </c>
      <c r="AU43">
        <v>12.0300935483871</v>
      </c>
      <c r="AV43">
        <v>11.965474193548401</v>
      </c>
      <c r="AW43">
        <v>500.02348387096799</v>
      </c>
      <c r="AX43">
        <v>101.28412903225799</v>
      </c>
      <c r="AY43">
        <v>9.9994103225806402E-2</v>
      </c>
      <c r="AZ43">
        <v>15.4519967741935</v>
      </c>
      <c r="BA43">
        <v>15.3570064516129</v>
      </c>
      <c r="BB43">
        <v>15.583732258064501</v>
      </c>
      <c r="BC43">
        <v>9992.2906451612907</v>
      </c>
      <c r="BD43">
        <v>3.3365084838709702E-2</v>
      </c>
      <c r="BE43">
        <v>0.282605</v>
      </c>
      <c r="BF43">
        <v>1594385584.7</v>
      </c>
      <c r="BG43" t="s">
        <v>257</v>
      </c>
      <c r="BH43">
        <v>5</v>
      </c>
      <c r="BI43">
        <v>-0.125</v>
      </c>
      <c r="BJ43">
        <v>-9.6000000000000002E-2</v>
      </c>
      <c r="BK43">
        <v>410</v>
      </c>
      <c r="BL43">
        <v>12</v>
      </c>
      <c r="BM43">
        <v>0.18</v>
      </c>
      <c r="BN43">
        <v>0.18</v>
      </c>
      <c r="BO43">
        <v>0.50751609523809504</v>
      </c>
      <c r="BP43">
        <v>1.40992075196519E-2</v>
      </c>
      <c r="BQ43">
        <v>1.2834435572596101E-2</v>
      </c>
      <c r="BR43">
        <v>1</v>
      </c>
      <c r="BS43">
        <v>6.3290204761904806E-2</v>
      </c>
      <c r="BT43">
        <v>2.6053329227775798E-2</v>
      </c>
      <c r="BU43">
        <v>3.6547521702801899E-3</v>
      </c>
      <c r="BV43">
        <v>1</v>
      </c>
      <c r="BW43">
        <v>2</v>
      </c>
      <c r="BX43">
        <v>2</v>
      </c>
      <c r="BY43" t="s">
        <v>201</v>
      </c>
      <c r="BZ43">
        <v>100</v>
      </c>
      <c r="CA43">
        <v>100</v>
      </c>
      <c r="CB43">
        <v>-0.125</v>
      </c>
      <c r="CC43">
        <v>-9.6000000000000002E-2</v>
      </c>
      <c r="CD43">
        <v>2</v>
      </c>
      <c r="CE43">
        <v>468.678</v>
      </c>
      <c r="CF43">
        <v>529.88800000000003</v>
      </c>
      <c r="CG43">
        <v>15.001200000000001</v>
      </c>
      <c r="CH43">
        <v>21.5718</v>
      </c>
      <c r="CI43">
        <v>30</v>
      </c>
      <c r="CJ43">
        <v>21.75</v>
      </c>
      <c r="CK43">
        <v>21.7989</v>
      </c>
      <c r="CL43">
        <v>19.841000000000001</v>
      </c>
      <c r="CM43">
        <v>26.4651</v>
      </c>
      <c r="CN43">
        <v>69.0214</v>
      </c>
      <c r="CO43">
        <v>15</v>
      </c>
      <c r="CP43">
        <v>410</v>
      </c>
      <c r="CQ43">
        <v>12</v>
      </c>
      <c r="CR43">
        <v>99.165499999999994</v>
      </c>
      <c r="CS43">
        <v>107.444</v>
      </c>
    </row>
    <row r="44" spans="1:97" x14ac:dyDescent="0.25">
      <c r="A44">
        <v>28</v>
      </c>
      <c r="B44">
        <v>1594385627.5</v>
      </c>
      <c r="C44">
        <v>2445.7000000476801</v>
      </c>
      <c r="D44" t="s">
        <v>262</v>
      </c>
      <c r="E44" t="s">
        <v>263</v>
      </c>
      <c r="F44">
        <v>1594385618.87097</v>
      </c>
      <c r="G44">
        <f t="shared" si="0"/>
        <v>3.5061089370490943E-5</v>
      </c>
      <c r="H44">
        <f t="shared" si="1"/>
        <v>-0.27970894111343858</v>
      </c>
      <c r="I44">
        <f t="shared" si="2"/>
        <v>410.50793548387099</v>
      </c>
      <c r="J44">
        <f t="shared" si="3"/>
        <v>474.69924692160004</v>
      </c>
      <c r="K44">
        <f t="shared" si="4"/>
        <v>48.126919952934372</v>
      </c>
      <c r="L44">
        <f t="shared" si="5"/>
        <v>41.618946478631202</v>
      </c>
      <c r="M44">
        <f t="shared" si="6"/>
        <v>6.5924951421836393E-3</v>
      </c>
      <c r="N44">
        <f t="shared" si="7"/>
        <v>2.7866008680318304</v>
      </c>
      <c r="O44">
        <f t="shared" si="8"/>
        <v>6.5838427464230279E-3</v>
      </c>
      <c r="P44">
        <f t="shared" si="9"/>
        <v>4.1156781366410659E-3</v>
      </c>
      <c r="Q44">
        <f t="shared" si="10"/>
        <v>9.364172225032252E-3</v>
      </c>
      <c r="R44">
        <f t="shared" si="11"/>
        <v>15.448116253991621</v>
      </c>
      <c r="S44">
        <f t="shared" si="12"/>
        <v>15.3632548387097</v>
      </c>
      <c r="T44">
        <f t="shared" si="13"/>
        <v>1.7518045786219185</v>
      </c>
      <c r="U44">
        <f t="shared" si="14"/>
        <v>69.211247474980681</v>
      </c>
      <c r="V44">
        <f t="shared" si="15"/>
        <v>1.219814315269522</v>
      </c>
      <c r="W44">
        <f t="shared" si="16"/>
        <v>1.7624509884906714</v>
      </c>
      <c r="X44">
        <f t="shared" si="17"/>
        <v>0.53199026335239652</v>
      </c>
      <c r="Y44">
        <f t="shared" si="18"/>
        <v>-1.5461940412386506</v>
      </c>
      <c r="Z44">
        <f t="shared" si="19"/>
        <v>14.186673902726124</v>
      </c>
      <c r="AA44">
        <f t="shared" si="20"/>
        <v>0.97622541232843763</v>
      </c>
      <c r="AB44">
        <f t="shared" si="21"/>
        <v>13.626069446040944</v>
      </c>
      <c r="AC44">
        <v>-1.21801567541353E-3</v>
      </c>
      <c r="AD44">
        <v>2.3524939283551E-2</v>
      </c>
      <c r="AE44">
        <v>2.6730620366558902</v>
      </c>
      <c r="AF44">
        <v>24</v>
      </c>
      <c r="AG44">
        <v>5</v>
      </c>
      <c r="AH44">
        <f t="shared" si="22"/>
        <v>1</v>
      </c>
      <c r="AI44">
        <f t="shared" si="23"/>
        <v>0</v>
      </c>
      <c r="AJ44">
        <f t="shared" si="24"/>
        <v>55702.509974825945</v>
      </c>
      <c r="AK44">
        <f t="shared" si="25"/>
        <v>4.9001424516129002E-2</v>
      </c>
      <c r="AL44">
        <f t="shared" si="26"/>
        <v>2.401069801290321E-2</v>
      </c>
      <c r="AM44">
        <f t="shared" si="27"/>
        <v>0.49</v>
      </c>
      <c r="AN44">
        <f t="shared" si="28"/>
        <v>0.39</v>
      </c>
      <c r="AO44">
        <v>9.4499999999999993</v>
      </c>
      <c r="AP44">
        <v>0.5</v>
      </c>
      <c r="AQ44" t="s">
        <v>194</v>
      </c>
      <c r="AR44">
        <v>1594385618.87097</v>
      </c>
      <c r="AS44">
        <v>410.50793548387099</v>
      </c>
      <c r="AT44">
        <v>410.00651612903198</v>
      </c>
      <c r="AU44">
        <v>12.0316225806452</v>
      </c>
      <c r="AV44">
        <v>11.966158064516099</v>
      </c>
      <c r="AW44">
        <v>500.02796774193502</v>
      </c>
      <c r="AX44">
        <v>101.284032258065</v>
      </c>
      <c r="AY44">
        <v>9.9991974193548397E-2</v>
      </c>
      <c r="AZ44">
        <v>15.457687096774199</v>
      </c>
      <c r="BA44">
        <v>15.3632548387097</v>
      </c>
      <c r="BB44">
        <v>15.588274193548401</v>
      </c>
      <c r="BC44">
        <v>10000.634516128999</v>
      </c>
      <c r="BD44">
        <v>4.9001424516129002E-2</v>
      </c>
      <c r="BE44">
        <v>0.282605</v>
      </c>
      <c r="BF44">
        <v>1594385584.7</v>
      </c>
      <c r="BG44" t="s">
        <v>257</v>
      </c>
      <c r="BH44">
        <v>5</v>
      </c>
      <c r="BI44">
        <v>-0.125</v>
      </c>
      <c r="BJ44">
        <v>-9.6000000000000002E-2</v>
      </c>
      <c r="BK44">
        <v>410</v>
      </c>
      <c r="BL44">
        <v>12</v>
      </c>
      <c r="BM44">
        <v>0.18</v>
      </c>
      <c r="BN44">
        <v>0.18</v>
      </c>
      <c r="BO44">
        <v>0.50345145238095201</v>
      </c>
      <c r="BP44">
        <v>-5.6647710882419301E-2</v>
      </c>
      <c r="BQ44">
        <v>1.5876752636964302E-2</v>
      </c>
      <c r="BR44">
        <v>1</v>
      </c>
      <c r="BS44">
        <v>6.4605438095238096E-2</v>
      </c>
      <c r="BT44">
        <v>5.3435403938086601E-3</v>
      </c>
      <c r="BU44">
        <v>2.5356429444781999E-3</v>
      </c>
      <c r="BV44">
        <v>1</v>
      </c>
      <c r="BW44">
        <v>2</v>
      </c>
      <c r="BX44">
        <v>2</v>
      </c>
      <c r="BY44" t="s">
        <v>201</v>
      </c>
      <c r="BZ44">
        <v>100</v>
      </c>
      <c r="CA44">
        <v>100</v>
      </c>
      <c r="CB44">
        <v>-0.125</v>
      </c>
      <c r="CC44">
        <v>-9.6000000000000002E-2</v>
      </c>
      <c r="CD44">
        <v>2</v>
      </c>
      <c r="CE44">
        <v>468.74200000000002</v>
      </c>
      <c r="CF44">
        <v>530.10900000000004</v>
      </c>
      <c r="CG44">
        <v>15.001200000000001</v>
      </c>
      <c r="CH44">
        <v>21.572199999999999</v>
      </c>
      <c r="CI44">
        <v>30.0001</v>
      </c>
      <c r="CJ44">
        <v>21.749199999999998</v>
      </c>
      <c r="CK44">
        <v>21.7989</v>
      </c>
      <c r="CL44">
        <v>19.841100000000001</v>
      </c>
      <c r="CM44">
        <v>26.4651</v>
      </c>
      <c r="CN44">
        <v>69.0214</v>
      </c>
      <c r="CO44">
        <v>15</v>
      </c>
      <c r="CP44">
        <v>410</v>
      </c>
      <c r="CQ44">
        <v>12</v>
      </c>
      <c r="CR44">
        <v>99.167500000000004</v>
      </c>
      <c r="CS44">
        <v>107.443</v>
      </c>
    </row>
    <row r="45" spans="1:97" x14ac:dyDescent="0.25">
      <c r="A45">
        <v>29</v>
      </c>
      <c r="B45">
        <v>1594385632.5</v>
      </c>
      <c r="C45">
        <v>2450.7000000476801</v>
      </c>
      <c r="D45" t="s">
        <v>264</v>
      </c>
      <c r="E45" t="s">
        <v>265</v>
      </c>
      <c r="F45">
        <v>1594385623.87097</v>
      </c>
      <c r="G45">
        <f t="shared" si="0"/>
        <v>3.4431613737767289E-5</v>
      </c>
      <c r="H45">
        <f t="shared" si="1"/>
        <v>-0.27796025556300652</v>
      </c>
      <c r="I45">
        <f t="shared" si="2"/>
        <v>410.50222580645197</v>
      </c>
      <c r="J45">
        <f t="shared" si="3"/>
        <v>475.54645185657489</v>
      </c>
      <c r="K45">
        <f t="shared" si="4"/>
        <v>48.212665787818153</v>
      </c>
      <c r="L45">
        <f t="shared" si="5"/>
        <v>41.618240532958552</v>
      </c>
      <c r="M45">
        <f t="shared" si="6"/>
        <v>6.4693536686802056E-3</v>
      </c>
      <c r="N45">
        <f t="shared" si="7"/>
        <v>2.7865780360833758</v>
      </c>
      <c r="O45">
        <f t="shared" si="8"/>
        <v>6.4610212021560341E-3</v>
      </c>
      <c r="P45">
        <f t="shared" si="9"/>
        <v>4.0388859796638915E-3</v>
      </c>
      <c r="Q45">
        <f t="shared" si="10"/>
        <v>7.1917227053225757E-3</v>
      </c>
      <c r="R45">
        <f t="shared" si="11"/>
        <v>15.453233627224932</v>
      </c>
      <c r="S45">
        <f t="shared" si="12"/>
        <v>15.368077419354799</v>
      </c>
      <c r="T45">
        <f t="shared" si="13"/>
        <v>1.7523469102779532</v>
      </c>
      <c r="U45">
        <f t="shared" si="14"/>
        <v>69.198639730210132</v>
      </c>
      <c r="V45">
        <f t="shared" si="15"/>
        <v>1.2199799996616765</v>
      </c>
      <c r="W45">
        <f t="shared" si="16"/>
        <v>1.7630115337788475</v>
      </c>
      <c r="X45">
        <f t="shared" si="17"/>
        <v>0.53236691061627672</v>
      </c>
      <c r="Y45">
        <f t="shared" si="18"/>
        <v>-1.5184341658355374</v>
      </c>
      <c r="Z45">
        <f t="shared" si="19"/>
        <v>14.206911405822527</v>
      </c>
      <c r="AA45">
        <f t="shared" si="20"/>
        <v>0.97767575382724115</v>
      </c>
      <c r="AB45">
        <f t="shared" si="21"/>
        <v>13.673344716519553</v>
      </c>
      <c r="AC45">
        <v>-1.21800020116105E-3</v>
      </c>
      <c r="AD45">
        <v>2.3524640411494199E-2</v>
      </c>
      <c r="AE45">
        <v>2.6730406471589401</v>
      </c>
      <c r="AF45">
        <v>24</v>
      </c>
      <c r="AG45">
        <v>5</v>
      </c>
      <c r="AH45">
        <f t="shared" si="22"/>
        <v>1</v>
      </c>
      <c r="AI45">
        <f t="shared" si="23"/>
        <v>0</v>
      </c>
      <c r="AJ45">
        <f t="shared" si="24"/>
        <v>55700.867312709503</v>
      </c>
      <c r="AK45">
        <f t="shared" si="25"/>
        <v>3.7633295161290298E-2</v>
      </c>
      <c r="AL45">
        <f t="shared" si="26"/>
        <v>1.8440314629032246E-2</v>
      </c>
      <c r="AM45">
        <f t="shared" si="27"/>
        <v>0.49</v>
      </c>
      <c r="AN45">
        <f t="shared" si="28"/>
        <v>0.39</v>
      </c>
      <c r="AO45">
        <v>9.4499999999999993</v>
      </c>
      <c r="AP45">
        <v>0.5</v>
      </c>
      <c r="AQ45" t="s">
        <v>194</v>
      </c>
      <c r="AR45">
        <v>1594385623.87097</v>
      </c>
      <c r="AS45">
        <v>410.50222580645197</v>
      </c>
      <c r="AT45">
        <v>410.00361290322599</v>
      </c>
      <c r="AU45">
        <v>12.0332935483871</v>
      </c>
      <c r="AV45">
        <v>11.9690032258064</v>
      </c>
      <c r="AW45">
        <v>500.01829032258098</v>
      </c>
      <c r="AX45">
        <v>101.283741935484</v>
      </c>
      <c r="AY45">
        <v>9.9972735483871006E-2</v>
      </c>
      <c r="AZ45">
        <v>15.4626451612903</v>
      </c>
      <c r="BA45">
        <v>15.368077419354799</v>
      </c>
      <c r="BB45">
        <v>15.591087096774199</v>
      </c>
      <c r="BC45">
        <v>10000.5361290323</v>
      </c>
      <c r="BD45">
        <v>3.7633295161290298E-2</v>
      </c>
      <c r="BE45">
        <v>0.282605</v>
      </c>
      <c r="BF45">
        <v>1594385584.7</v>
      </c>
      <c r="BG45" t="s">
        <v>257</v>
      </c>
      <c r="BH45">
        <v>5</v>
      </c>
      <c r="BI45">
        <v>-0.125</v>
      </c>
      <c r="BJ45">
        <v>-9.6000000000000002E-2</v>
      </c>
      <c r="BK45">
        <v>410</v>
      </c>
      <c r="BL45">
        <v>12</v>
      </c>
      <c r="BM45">
        <v>0.18</v>
      </c>
      <c r="BN45">
        <v>0.18</v>
      </c>
      <c r="BO45">
        <v>0.497154642857143</v>
      </c>
      <c r="BP45">
        <v>-6.13217891580876E-2</v>
      </c>
      <c r="BQ45">
        <v>1.6678488100689198E-2</v>
      </c>
      <c r="BR45">
        <v>1</v>
      </c>
      <c r="BS45">
        <v>6.5025076190476205E-2</v>
      </c>
      <c r="BT45">
        <v>-1.44092102746937E-2</v>
      </c>
      <c r="BU45">
        <v>1.60919825598096E-3</v>
      </c>
      <c r="BV45">
        <v>1</v>
      </c>
      <c r="BW45">
        <v>2</v>
      </c>
      <c r="BX45">
        <v>2</v>
      </c>
      <c r="BY45" t="s">
        <v>201</v>
      </c>
      <c r="BZ45">
        <v>100</v>
      </c>
      <c r="CA45">
        <v>100</v>
      </c>
      <c r="CB45">
        <v>-0.125</v>
      </c>
      <c r="CC45">
        <v>-9.6000000000000002E-2</v>
      </c>
      <c r="CD45">
        <v>2</v>
      </c>
      <c r="CE45">
        <v>468.69900000000001</v>
      </c>
      <c r="CF45">
        <v>530.14300000000003</v>
      </c>
      <c r="CG45">
        <v>15.000999999999999</v>
      </c>
      <c r="CH45">
        <v>21.573599999999999</v>
      </c>
      <c r="CI45">
        <v>30.0001</v>
      </c>
      <c r="CJ45">
        <v>21.749199999999998</v>
      </c>
      <c r="CK45">
        <v>21.7989</v>
      </c>
      <c r="CL45">
        <v>19.841100000000001</v>
      </c>
      <c r="CM45">
        <v>26.4651</v>
      </c>
      <c r="CN45">
        <v>69.0214</v>
      </c>
      <c r="CO45">
        <v>15</v>
      </c>
      <c r="CP45">
        <v>410</v>
      </c>
      <c r="CQ45">
        <v>12</v>
      </c>
      <c r="CR45">
        <v>99.167900000000003</v>
      </c>
      <c r="CS45">
        <v>107.443</v>
      </c>
    </row>
    <row r="46" spans="1:97" x14ac:dyDescent="0.25">
      <c r="A46">
        <v>30</v>
      </c>
      <c r="B46">
        <v>1594385637.5</v>
      </c>
      <c r="C46">
        <v>2455.7000000476801</v>
      </c>
      <c r="D46" t="s">
        <v>266</v>
      </c>
      <c r="E46" t="s">
        <v>267</v>
      </c>
      <c r="F46">
        <v>1594385628.87097</v>
      </c>
      <c r="G46">
        <f t="shared" si="0"/>
        <v>3.3593754436133278E-5</v>
      </c>
      <c r="H46">
        <f t="shared" si="1"/>
        <v>-0.27901581631324857</v>
      </c>
      <c r="I46">
        <f t="shared" si="2"/>
        <v>410.50016129032298</v>
      </c>
      <c r="J46">
        <f t="shared" si="3"/>
        <v>477.54930728479519</v>
      </c>
      <c r="K46">
        <f t="shared" si="4"/>
        <v>48.415800825822572</v>
      </c>
      <c r="L46">
        <f t="shared" si="5"/>
        <v>41.618098371876997</v>
      </c>
      <c r="M46">
        <f t="shared" si="6"/>
        <v>6.3090119303443031E-3</v>
      </c>
      <c r="N46">
        <f t="shared" si="7"/>
        <v>2.7876253727232112</v>
      </c>
      <c r="O46">
        <f t="shared" si="8"/>
        <v>6.3010900827967257E-3</v>
      </c>
      <c r="P46">
        <f t="shared" si="9"/>
        <v>3.9388922037544875E-3</v>
      </c>
      <c r="Q46">
        <f t="shared" si="10"/>
        <v>4.1177496888387026E-3</v>
      </c>
      <c r="R46">
        <f t="shared" si="11"/>
        <v>15.45700914015994</v>
      </c>
      <c r="S46">
        <f t="shared" si="12"/>
        <v>15.3713</v>
      </c>
      <c r="T46">
        <f t="shared" si="13"/>
        <v>1.7527093933650419</v>
      </c>
      <c r="U46">
        <f t="shared" si="14"/>
        <v>69.190440477644302</v>
      </c>
      <c r="V46">
        <f t="shared" si="15"/>
        <v>1.2201140940844493</v>
      </c>
      <c r="W46">
        <f t="shared" si="16"/>
        <v>1.7634142602093605</v>
      </c>
      <c r="X46">
        <f t="shared" si="17"/>
        <v>0.53259529928059268</v>
      </c>
      <c r="Y46">
        <f t="shared" si="18"/>
        <v>-1.4814845706334776</v>
      </c>
      <c r="Z46">
        <f t="shared" si="19"/>
        <v>14.263154558102856</v>
      </c>
      <c r="AA46">
        <f t="shared" si="20"/>
        <v>0.98121207609568395</v>
      </c>
      <c r="AB46">
        <f t="shared" si="21"/>
        <v>13.766999813253902</v>
      </c>
      <c r="AC46">
        <v>-1.2187101549668399E-3</v>
      </c>
      <c r="AD46">
        <v>2.35383525668569E-2</v>
      </c>
      <c r="AE46">
        <v>2.6740218045803399</v>
      </c>
      <c r="AF46">
        <v>24</v>
      </c>
      <c r="AG46">
        <v>5</v>
      </c>
      <c r="AH46">
        <f t="shared" si="22"/>
        <v>1</v>
      </c>
      <c r="AI46">
        <f t="shared" si="23"/>
        <v>0</v>
      </c>
      <c r="AJ46">
        <f t="shared" si="24"/>
        <v>55731.320006823327</v>
      </c>
      <c r="AK46">
        <f t="shared" si="25"/>
        <v>2.1547617419354799E-2</v>
      </c>
      <c r="AL46">
        <f t="shared" si="26"/>
        <v>1.0558332535483852E-2</v>
      </c>
      <c r="AM46">
        <f t="shared" si="27"/>
        <v>0.49</v>
      </c>
      <c r="AN46">
        <f t="shared" si="28"/>
        <v>0.39</v>
      </c>
      <c r="AO46">
        <v>9.4499999999999993</v>
      </c>
      <c r="AP46">
        <v>0.5</v>
      </c>
      <c r="AQ46" t="s">
        <v>194</v>
      </c>
      <c r="AR46">
        <v>1594385628.87097</v>
      </c>
      <c r="AS46">
        <v>410.50016129032298</v>
      </c>
      <c r="AT46">
        <v>409.998903225807</v>
      </c>
      <c r="AU46">
        <v>12.0345967741936</v>
      </c>
      <c r="AV46">
        <v>11.9718709677419</v>
      </c>
      <c r="AW46">
        <v>500.01822580645199</v>
      </c>
      <c r="AX46">
        <v>101.283903225806</v>
      </c>
      <c r="AY46">
        <v>9.9975019354838698E-2</v>
      </c>
      <c r="AZ46">
        <v>15.4662064516129</v>
      </c>
      <c r="BA46">
        <v>15.3713</v>
      </c>
      <c r="BB46">
        <v>15.596035483871001</v>
      </c>
      <c r="BC46">
        <v>10006.3493548387</v>
      </c>
      <c r="BD46">
        <v>2.1547617419354799E-2</v>
      </c>
      <c r="BE46">
        <v>0.282605</v>
      </c>
      <c r="BF46">
        <v>1594385584.7</v>
      </c>
      <c r="BG46" t="s">
        <v>257</v>
      </c>
      <c r="BH46">
        <v>5</v>
      </c>
      <c r="BI46">
        <v>-0.125</v>
      </c>
      <c r="BJ46">
        <v>-9.6000000000000002E-2</v>
      </c>
      <c r="BK46">
        <v>410</v>
      </c>
      <c r="BL46">
        <v>12</v>
      </c>
      <c r="BM46">
        <v>0.18</v>
      </c>
      <c r="BN46">
        <v>0.18</v>
      </c>
      <c r="BO46">
        <v>0.50407635714285703</v>
      </c>
      <c r="BP46">
        <v>2.8929354185233201E-2</v>
      </c>
      <c r="BQ46">
        <v>2.1246256911592699E-2</v>
      </c>
      <c r="BR46">
        <v>1</v>
      </c>
      <c r="BS46">
        <v>6.3341528571428607E-2</v>
      </c>
      <c r="BT46">
        <v>-1.61204096912726E-2</v>
      </c>
      <c r="BU46">
        <v>1.8183873791390701E-3</v>
      </c>
      <c r="BV46">
        <v>1</v>
      </c>
      <c r="BW46">
        <v>2</v>
      </c>
      <c r="BX46">
        <v>2</v>
      </c>
      <c r="BY46" t="s">
        <v>201</v>
      </c>
      <c r="BZ46">
        <v>100</v>
      </c>
      <c r="CA46">
        <v>100</v>
      </c>
      <c r="CB46">
        <v>-0.125</v>
      </c>
      <c r="CC46">
        <v>-9.6000000000000002E-2</v>
      </c>
      <c r="CD46">
        <v>2</v>
      </c>
      <c r="CE46">
        <v>468.79899999999998</v>
      </c>
      <c r="CF46">
        <v>530.04100000000005</v>
      </c>
      <c r="CG46">
        <v>15.0008</v>
      </c>
      <c r="CH46">
        <v>21.573599999999999</v>
      </c>
      <c r="CI46">
        <v>30.0001</v>
      </c>
      <c r="CJ46">
        <v>21.749199999999998</v>
      </c>
      <c r="CK46">
        <v>21.7989</v>
      </c>
      <c r="CL46">
        <v>19.842300000000002</v>
      </c>
      <c r="CM46">
        <v>26.4651</v>
      </c>
      <c r="CN46">
        <v>69.0214</v>
      </c>
      <c r="CO46">
        <v>15</v>
      </c>
      <c r="CP46">
        <v>410</v>
      </c>
      <c r="CQ46">
        <v>12</v>
      </c>
      <c r="CR46">
        <v>99.167299999999997</v>
      </c>
      <c r="CS46">
        <v>107.443</v>
      </c>
    </row>
    <row r="47" spans="1:97" x14ac:dyDescent="0.25">
      <c r="A47">
        <v>31</v>
      </c>
      <c r="B47">
        <v>1594386073.5</v>
      </c>
      <c r="C47">
        <v>2891.7000000476801</v>
      </c>
      <c r="D47" t="s">
        <v>270</v>
      </c>
      <c r="E47" t="s">
        <v>271</v>
      </c>
      <c r="F47">
        <v>1594386065.51613</v>
      </c>
      <c r="G47">
        <f t="shared" si="0"/>
        <v>3.3387056841810946E-5</v>
      </c>
      <c r="H47">
        <f t="shared" si="1"/>
        <v>-0.3727244557086381</v>
      </c>
      <c r="I47">
        <f t="shared" si="2"/>
        <v>410.70748387096802</v>
      </c>
      <c r="J47">
        <f t="shared" si="3"/>
        <v>501.37357933261075</v>
      </c>
      <c r="K47">
        <f t="shared" si="4"/>
        <v>50.831628254576003</v>
      </c>
      <c r="L47">
        <f t="shared" si="5"/>
        <v>41.639470052033957</v>
      </c>
      <c r="M47">
        <f t="shared" si="6"/>
        <v>6.3156414528300724E-3</v>
      </c>
      <c r="N47">
        <f t="shared" si="7"/>
        <v>2.7859264454849346</v>
      </c>
      <c r="O47">
        <f t="shared" si="8"/>
        <v>6.3076981247433377E-3</v>
      </c>
      <c r="P47">
        <f t="shared" si="9"/>
        <v>3.9430241562472901E-3</v>
      </c>
      <c r="Q47">
        <f t="shared" si="10"/>
        <v>1.6624951011290324E-3</v>
      </c>
      <c r="R47">
        <f t="shared" si="11"/>
        <v>15.441235604333485</v>
      </c>
      <c r="S47">
        <f t="shared" si="12"/>
        <v>15.3461193548387</v>
      </c>
      <c r="T47">
        <f t="shared" si="13"/>
        <v>1.7498787706062209</v>
      </c>
      <c r="U47">
        <f t="shared" si="14"/>
        <v>69.316917386767486</v>
      </c>
      <c r="V47">
        <f t="shared" si="15"/>
        <v>1.2211055660682961</v>
      </c>
      <c r="W47">
        <f t="shared" si="16"/>
        <v>1.7616270487836259</v>
      </c>
      <c r="X47">
        <f t="shared" si="17"/>
        <v>0.52877320453792476</v>
      </c>
      <c r="Y47">
        <f t="shared" si="18"/>
        <v>-1.4723692067238627</v>
      </c>
      <c r="Z47">
        <f t="shared" si="19"/>
        <v>15.661933081980983</v>
      </c>
      <c r="AA47">
        <f t="shared" si="20"/>
        <v>1.0778661637939124</v>
      </c>
      <c r="AB47">
        <f t="shared" si="21"/>
        <v>15.269092534152161</v>
      </c>
      <c r="AC47">
        <v>-1.2175289375858901E-3</v>
      </c>
      <c r="AD47">
        <v>2.35155383554074E-2</v>
      </c>
      <c r="AE47">
        <v>2.6723891501425898</v>
      </c>
      <c r="AF47">
        <v>24</v>
      </c>
      <c r="AG47">
        <v>5</v>
      </c>
      <c r="AH47">
        <f t="shared" si="22"/>
        <v>1</v>
      </c>
      <c r="AI47">
        <f t="shared" si="23"/>
        <v>0</v>
      </c>
      <c r="AJ47">
        <f t="shared" si="24"/>
        <v>55682.582503698744</v>
      </c>
      <c r="AK47">
        <f t="shared" si="25"/>
        <v>8.6996080645161296E-3</v>
      </c>
      <c r="AL47">
        <f t="shared" si="26"/>
        <v>4.2628079516129035E-3</v>
      </c>
      <c r="AM47">
        <f t="shared" si="27"/>
        <v>0.49</v>
      </c>
      <c r="AN47">
        <f t="shared" si="28"/>
        <v>0.39</v>
      </c>
      <c r="AO47">
        <v>9.74</v>
      </c>
      <c r="AP47">
        <v>0.5</v>
      </c>
      <c r="AQ47" t="s">
        <v>194</v>
      </c>
      <c r="AR47">
        <v>1594386065.51613</v>
      </c>
      <c r="AS47">
        <v>410.70748387096802</v>
      </c>
      <c r="AT47">
        <v>410.00816129032302</v>
      </c>
      <c r="AU47">
        <v>12.0442741935484</v>
      </c>
      <c r="AV47">
        <v>11.980022580645199</v>
      </c>
      <c r="AW47">
        <v>500.02364516129001</v>
      </c>
      <c r="AX47">
        <v>101.28474193548401</v>
      </c>
      <c r="AY47">
        <v>9.9994616129032293E-2</v>
      </c>
      <c r="AZ47">
        <v>15.4503967741935</v>
      </c>
      <c r="BA47">
        <v>15.3461193548387</v>
      </c>
      <c r="BB47">
        <v>15.5671451612903</v>
      </c>
      <c r="BC47">
        <v>9996.5680645161301</v>
      </c>
      <c r="BD47">
        <v>8.6996080645161296E-3</v>
      </c>
      <c r="BE47">
        <v>0.282605</v>
      </c>
      <c r="BF47">
        <v>1594386026</v>
      </c>
      <c r="BG47" t="s">
        <v>272</v>
      </c>
      <c r="BH47">
        <v>6</v>
      </c>
      <c r="BI47">
        <v>-0.151</v>
      </c>
      <c r="BJ47">
        <v>-9.6000000000000002E-2</v>
      </c>
      <c r="BK47">
        <v>410</v>
      </c>
      <c r="BL47">
        <v>12</v>
      </c>
      <c r="BM47">
        <v>0.21</v>
      </c>
      <c r="BN47">
        <v>0.11</v>
      </c>
      <c r="BO47">
        <v>0.70654440476190505</v>
      </c>
      <c r="BP47">
        <v>-1.22362998598928E-2</v>
      </c>
      <c r="BQ47">
        <v>4.9213568506517501E-2</v>
      </c>
      <c r="BR47">
        <v>1</v>
      </c>
      <c r="BS47">
        <v>6.5567928571428596E-2</v>
      </c>
      <c r="BT47">
        <v>-1.8572838311810801E-2</v>
      </c>
      <c r="BU47">
        <v>2.2472185903897302E-3</v>
      </c>
      <c r="BV47">
        <v>1</v>
      </c>
      <c r="BW47">
        <v>2</v>
      </c>
      <c r="BX47">
        <v>2</v>
      </c>
      <c r="BY47" t="s">
        <v>201</v>
      </c>
      <c r="BZ47">
        <v>100</v>
      </c>
      <c r="CA47">
        <v>100</v>
      </c>
      <c r="CB47">
        <v>-0.151</v>
      </c>
      <c r="CC47">
        <v>-9.6000000000000002E-2</v>
      </c>
      <c r="CD47">
        <v>2</v>
      </c>
      <c r="CE47">
        <v>468.59699999999998</v>
      </c>
      <c r="CF47">
        <v>530.97699999999998</v>
      </c>
      <c r="CG47">
        <v>15.001200000000001</v>
      </c>
      <c r="CH47">
        <v>21.540900000000001</v>
      </c>
      <c r="CI47">
        <v>30.0001</v>
      </c>
      <c r="CJ47">
        <v>21.720099999999999</v>
      </c>
      <c r="CK47">
        <v>21.7714</v>
      </c>
      <c r="CL47">
        <v>19.832799999999999</v>
      </c>
      <c r="CM47">
        <v>25.352900000000002</v>
      </c>
      <c r="CN47">
        <v>67.1661</v>
      </c>
      <c r="CO47">
        <v>15</v>
      </c>
      <c r="CP47">
        <v>410</v>
      </c>
      <c r="CQ47">
        <v>12</v>
      </c>
      <c r="CR47">
        <v>99.1858</v>
      </c>
      <c r="CS47">
        <v>107.44</v>
      </c>
    </row>
    <row r="48" spans="1:97" x14ac:dyDescent="0.25">
      <c r="A48">
        <v>32</v>
      </c>
      <c r="B48">
        <v>1594386078.5</v>
      </c>
      <c r="C48">
        <v>2896.7000000476801</v>
      </c>
      <c r="D48" t="s">
        <v>273</v>
      </c>
      <c r="E48" t="s">
        <v>274</v>
      </c>
      <c r="F48">
        <v>1594386070.1677401</v>
      </c>
      <c r="G48">
        <f t="shared" si="0"/>
        <v>3.3178371026812118E-5</v>
      </c>
      <c r="H48">
        <f t="shared" si="1"/>
        <v>-0.38117590140316671</v>
      </c>
      <c r="I48">
        <f t="shared" si="2"/>
        <v>410.71412903225797</v>
      </c>
      <c r="J48">
        <f t="shared" si="3"/>
        <v>504.21174637326999</v>
      </c>
      <c r="K48">
        <f t="shared" si="4"/>
        <v>51.119319628508514</v>
      </c>
      <c r="L48">
        <f t="shared" si="5"/>
        <v>41.640098607305127</v>
      </c>
      <c r="M48">
        <f t="shared" si="6"/>
        <v>6.2699314619772042E-3</v>
      </c>
      <c r="N48">
        <f t="shared" si="7"/>
        <v>2.7862250834565607</v>
      </c>
      <c r="O48">
        <f t="shared" si="8"/>
        <v>6.2621034598569682E-3</v>
      </c>
      <c r="P48">
        <f t="shared" si="9"/>
        <v>3.9145171474279563E-3</v>
      </c>
      <c r="Q48">
        <f t="shared" si="10"/>
        <v>4.1802139910322523E-3</v>
      </c>
      <c r="R48">
        <f t="shared" si="11"/>
        <v>15.449780544735839</v>
      </c>
      <c r="S48">
        <f t="shared" si="12"/>
        <v>15.3531032258065</v>
      </c>
      <c r="T48">
        <f t="shared" si="13"/>
        <v>1.7506634432443695</v>
      </c>
      <c r="U48">
        <f t="shared" si="14"/>
        <v>69.294424109006471</v>
      </c>
      <c r="V48">
        <f t="shared" si="15"/>
        <v>1.2213727474012412</v>
      </c>
      <c r="W48">
        <f t="shared" si="16"/>
        <v>1.7625844548183418</v>
      </c>
      <c r="X48">
        <f t="shared" si="17"/>
        <v>0.52929069584312827</v>
      </c>
      <c r="Y48">
        <f t="shared" si="18"/>
        <v>-1.4631661622824144</v>
      </c>
      <c r="Z48">
        <f t="shared" si="19"/>
        <v>15.886990210221827</v>
      </c>
      <c r="AA48">
        <f t="shared" si="20"/>
        <v>1.0933254578160583</v>
      </c>
      <c r="AB48">
        <f t="shared" si="21"/>
        <v>15.521329719746502</v>
      </c>
      <c r="AC48">
        <v>-1.2177312941374801E-3</v>
      </c>
      <c r="AD48">
        <v>2.3519446700501798E-2</v>
      </c>
      <c r="AE48">
        <v>2.67266891791339</v>
      </c>
      <c r="AF48">
        <v>24</v>
      </c>
      <c r="AG48">
        <v>5</v>
      </c>
      <c r="AH48">
        <f t="shared" si="22"/>
        <v>1</v>
      </c>
      <c r="AI48">
        <f t="shared" si="23"/>
        <v>0</v>
      </c>
      <c r="AJ48">
        <f t="shared" si="24"/>
        <v>55689.821037925467</v>
      </c>
      <c r="AK48">
        <f t="shared" si="25"/>
        <v>2.1874484516129E-2</v>
      </c>
      <c r="AL48">
        <f t="shared" si="26"/>
        <v>1.071849741290321E-2</v>
      </c>
      <c r="AM48">
        <f t="shared" si="27"/>
        <v>0.49</v>
      </c>
      <c r="AN48">
        <f t="shared" si="28"/>
        <v>0.39</v>
      </c>
      <c r="AO48">
        <v>9.74</v>
      </c>
      <c r="AP48">
        <v>0.5</v>
      </c>
      <c r="AQ48" t="s">
        <v>194</v>
      </c>
      <c r="AR48">
        <v>1594386070.1677401</v>
      </c>
      <c r="AS48">
        <v>410.71412903225797</v>
      </c>
      <c r="AT48">
        <v>409.99819354838701</v>
      </c>
      <c r="AU48">
        <v>12.0469225806452</v>
      </c>
      <c r="AV48">
        <v>11.983074193548401</v>
      </c>
      <c r="AW48">
        <v>500.03500000000003</v>
      </c>
      <c r="AX48">
        <v>101.28461290322601</v>
      </c>
      <c r="AY48">
        <v>0.100013687096774</v>
      </c>
      <c r="AZ48">
        <v>15.458867741935499</v>
      </c>
      <c r="BA48">
        <v>15.3531032258065</v>
      </c>
      <c r="BB48">
        <v>15.5733483870968</v>
      </c>
      <c r="BC48">
        <v>9998.2422580645198</v>
      </c>
      <c r="BD48">
        <v>2.1874484516129E-2</v>
      </c>
      <c r="BE48">
        <v>0.282605</v>
      </c>
      <c r="BF48">
        <v>1594386026</v>
      </c>
      <c r="BG48" t="s">
        <v>272</v>
      </c>
      <c r="BH48">
        <v>6</v>
      </c>
      <c r="BI48">
        <v>-0.151</v>
      </c>
      <c r="BJ48">
        <v>-9.6000000000000002E-2</v>
      </c>
      <c r="BK48">
        <v>410</v>
      </c>
      <c r="BL48">
        <v>12</v>
      </c>
      <c r="BM48">
        <v>0.21</v>
      </c>
      <c r="BN48">
        <v>0.11</v>
      </c>
      <c r="BO48">
        <v>0.70624438095238096</v>
      </c>
      <c r="BP48">
        <v>4.4086812814375202E-2</v>
      </c>
      <c r="BQ48">
        <v>4.8146189697901402E-2</v>
      </c>
      <c r="BR48">
        <v>1</v>
      </c>
      <c r="BS48">
        <v>6.4333802380952404E-2</v>
      </c>
      <c r="BT48">
        <v>-6.2632076528010604E-3</v>
      </c>
      <c r="BU48">
        <v>1.13287550496788E-3</v>
      </c>
      <c r="BV48">
        <v>1</v>
      </c>
      <c r="BW48">
        <v>2</v>
      </c>
      <c r="BX48">
        <v>2</v>
      </c>
      <c r="BY48" t="s">
        <v>201</v>
      </c>
      <c r="BZ48">
        <v>100</v>
      </c>
      <c r="CA48">
        <v>100</v>
      </c>
      <c r="CB48">
        <v>-0.151</v>
      </c>
      <c r="CC48">
        <v>-9.6000000000000002E-2</v>
      </c>
      <c r="CD48">
        <v>2</v>
      </c>
      <c r="CE48">
        <v>468.774</v>
      </c>
      <c r="CF48">
        <v>531.01099999999997</v>
      </c>
      <c r="CG48">
        <v>15.0014</v>
      </c>
      <c r="CH48">
        <v>21.5426</v>
      </c>
      <c r="CI48">
        <v>30.0001</v>
      </c>
      <c r="CJ48">
        <v>21.720700000000001</v>
      </c>
      <c r="CK48">
        <v>21.7714</v>
      </c>
      <c r="CL48">
        <v>19.833300000000001</v>
      </c>
      <c r="CM48">
        <v>25.352900000000002</v>
      </c>
      <c r="CN48">
        <v>67.1661</v>
      </c>
      <c r="CO48">
        <v>15</v>
      </c>
      <c r="CP48">
        <v>410</v>
      </c>
      <c r="CQ48">
        <v>12</v>
      </c>
      <c r="CR48">
        <v>99.186199999999999</v>
      </c>
      <c r="CS48">
        <v>107.44</v>
      </c>
    </row>
    <row r="49" spans="1:97" x14ac:dyDescent="0.25">
      <c r="A49">
        <v>33</v>
      </c>
      <c r="B49">
        <v>1594386084</v>
      </c>
      <c r="C49">
        <v>2902.2000000476801</v>
      </c>
      <c r="D49" t="s">
        <v>275</v>
      </c>
      <c r="E49" t="s">
        <v>276</v>
      </c>
      <c r="F49">
        <v>1594386075.48387</v>
      </c>
      <c r="G49">
        <f t="shared" si="0"/>
        <v>3.3246722349807092E-5</v>
      </c>
      <c r="H49">
        <f t="shared" si="1"/>
        <v>-0.37472279206210068</v>
      </c>
      <c r="I49">
        <f t="shared" si="2"/>
        <v>410.696129032258</v>
      </c>
      <c r="J49">
        <f t="shared" si="3"/>
        <v>502.50075990880759</v>
      </c>
      <c r="K49">
        <f t="shared" si="4"/>
        <v>50.945868748209158</v>
      </c>
      <c r="L49">
        <f t="shared" si="5"/>
        <v>41.638287450295763</v>
      </c>
      <c r="M49">
        <f t="shared" si="6"/>
        <v>6.2729236779372971E-3</v>
      </c>
      <c r="N49">
        <f t="shared" si="7"/>
        <v>2.7881719887149266</v>
      </c>
      <c r="O49">
        <f t="shared" si="8"/>
        <v>6.2650936714421079E-3</v>
      </c>
      <c r="P49">
        <f t="shared" si="9"/>
        <v>3.9163862097208856E-3</v>
      </c>
      <c r="Q49">
        <f t="shared" si="10"/>
        <v>6.1801415130000002E-3</v>
      </c>
      <c r="R49">
        <f t="shared" si="11"/>
        <v>15.458867319858202</v>
      </c>
      <c r="S49">
        <f t="shared" si="12"/>
        <v>15.3636161290323</v>
      </c>
      <c r="T49">
        <f t="shared" si="13"/>
        <v>1.751845203040878</v>
      </c>
      <c r="U49">
        <f t="shared" si="14"/>
        <v>69.273804327803688</v>
      </c>
      <c r="V49">
        <f t="shared" si="15"/>
        <v>1.2217211295235915</v>
      </c>
      <c r="W49">
        <f t="shared" si="16"/>
        <v>1.7636120051129374</v>
      </c>
      <c r="X49">
        <f t="shared" si="17"/>
        <v>0.53012407351728652</v>
      </c>
      <c r="Y49">
        <f t="shared" si="18"/>
        <v>-1.4661804556264928</v>
      </c>
      <c r="Z49">
        <f t="shared" si="19"/>
        <v>15.683769998149813</v>
      </c>
      <c r="AA49">
        <f t="shared" si="20"/>
        <v>1.0786963423680822</v>
      </c>
      <c r="AB49">
        <f t="shared" si="21"/>
        <v>15.302466026404403</v>
      </c>
      <c r="AC49">
        <v>-1.2190510269131001E-3</v>
      </c>
      <c r="AD49">
        <v>2.35449362192688E-2</v>
      </c>
      <c r="AE49">
        <v>2.6744927551400299</v>
      </c>
      <c r="AF49">
        <v>24</v>
      </c>
      <c r="AG49">
        <v>5</v>
      </c>
      <c r="AH49">
        <f t="shared" si="22"/>
        <v>1</v>
      </c>
      <c r="AI49">
        <f t="shared" si="23"/>
        <v>0</v>
      </c>
      <c r="AJ49">
        <f t="shared" si="24"/>
        <v>55745.947516839464</v>
      </c>
      <c r="AK49">
        <f t="shared" si="25"/>
        <v>3.233983E-2</v>
      </c>
      <c r="AL49">
        <f t="shared" si="26"/>
        <v>1.58465167E-2</v>
      </c>
      <c r="AM49">
        <f t="shared" si="27"/>
        <v>0.49</v>
      </c>
      <c r="AN49">
        <f t="shared" si="28"/>
        <v>0.39</v>
      </c>
      <c r="AO49">
        <v>9.74</v>
      </c>
      <c r="AP49">
        <v>0.5</v>
      </c>
      <c r="AQ49" t="s">
        <v>194</v>
      </c>
      <c r="AR49">
        <v>1594386075.48387</v>
      </c>
      <c r="AS49">
        <v>410.696129032258</v>
      </c>
      <c r="AT49">
        <v>409.99280645161298</v>
      </c>
      <c r="AU49">
        <v>12.050354838709699</v>
      </c>
      <c r="AV49">
        <v>11.9863741935484</v>
      </c>
      <c r="AW49">
        <v>500.02761290322599</v>
      </c>
      <c r="AX49">
        <v>101.28467741935501</v>
      </c>
      <c r="AY49">
        <v>9.9982690322580697E-2</v>
      </c>
      <c r="AZ49">
        <v>15.4679548387097</v>
      </c>
      <c r="BA49">
        <v>15.3636161290323</v>
      </c>
      <c r="BB49">
        <v>15.5823290322581</v>
      </c>
      <c r="BC49">
        <v>10009.071612903201</v>
      </c>
      <c r="BD49">
        <v>3.233983E-2</v>
      </c>
      <c r="BE49">
        <v>0.282605</v>
      </c>
      <c r="BF49">
        <v>1594386026</v>
      </c>
      <c r="BG49" t="s">
        <v>272</v>
      </c>
      <c r="BH49">
        <v>6</v>
      </c>
      <c r="BI49">
        <v>-0.151</v>
      </c>
      <c r="BJ49">
        <v>-9.6000000000000002E-2</v>
      </c>
      <c r="BK49">
        <v>410</v>
      </c>
      <c r="BL49">
        <v>12</v>
      </c>
      <c r="BM49">
        <v>0.21</v>
      </c>
      <c r="BN49">
        <v>0.11</v>
      </c>
      <c r="BO49">
        <v>0.70977719047619003</v>
      </c>
      <c r="BP49">
        <v>-8.3069433237846199E-2</v>
      </c>
      <c r="BQ49">
        <v>3.79134806595968E-2</v>
      </c>
      <c r="BR49">
        <v>1</v>
      </c>
      <c r="BS49">
        <v>6.3950264285714306E-2</v>
      </c>
      <c r="BT49">
        <v>1.23699174601775E-3</v>
      </c>
      <c r="BU49">
        <v>4.28766233801475E-4</v>
      </c>
      <c r="BV49">
        <v>1</v>
      </c>
      <c r="BW49">
        <v>2</v>
      </c>
      <c r="BX49">
        <v>2</v>
      </c>
      <c r="BY49" t="s">
        <v>201</v>
      </c>
      <c r="BZ49">
        <v>100</v>
      </c>
      <c r="CA49">
        <v>100</v>
      </c>
      <c r="CB49">
        <v>-0.151</v>
      </c>
      <c r="CC49">
        <v>-9.6000000000000002E-2</v>
      </c>
      <c r="CD49">
        <v>2</v>
      </c>
      <c r="CE49">
        <v>468.72500000000002</v>
      </c>
      <c r="CF49">
        <v>531.096</v>
      </c>
      <c r="CG49">
        <v>15.0014</v>
      </c>
      <c r="CH49">
        <v>21.543299999999999</v>
      </c>
      <c r="CI49">
        <v>30.0001</v>
      </c>
      <c r="CJ49">
        <v>21.721599999999999</v>
      </c>
      <c r="CK49">
        <v>21.7714</v>
      </c>
      <c r="CL49">
        <v>19.832799999999999</v>
      </c>
      <c r="CM49">
        <v>25.352900000000002</v>
      </c>
      <c r="CN49">
        <v>67.1661</v>
      </c>
      <c r="CO49">
        <v>15</v>
      </c>
      <c r="CP49">
        <v>410</v>
      </c>
      <c r="CQ49">
        <v>12</v>
      </c>
      <c r="CR49">
        <v>99.186400000000006</v>
      </c>
      <c r="CS49">
        <v>107.44</v>
      </c>
    </row>
    <row r="50" spans="1:97" x14ac:dyDescent="0.25">
      <c r="A50">
        <v>34</v>
      </c>
      <c r="B50">
        <v>1594386089</v>
      </c>
      <c r="C50">
        <v>2907.2000000476801</v>
      </c>
      <c r="D50" t="s">
        <v>277</v>
      </c>
      <c r="E50" t="s">
        <v>278</v>
      </c>
      <c r="F50">
        <v>1594386080.4193499</v>
      </c>
      <c r="G50">
        <f t="shared" si="0"/>
        <v>3.3204792928029188E-5</v>
      </c>
      <c r="H50">
        <f t="shared" si="1"/>
        <v>-0.36940489585908165</v>
      </c>
      <c r="I50">
        <f t="shared" si="2"/>
        <v>410.69654838709698</v>
      </c>
      <c r="J50">
        <f t="shared" si="3"/>
        <v>501.42474750279501</v>
      </c>
      <c r="K50">
        <f t="shared" si="4"/>
        <v>50.836882691543799</v>
      </c>
      <c r="L50">
        <f t="shared" si="5"/>
        <v>41.638416045790422</v>
      </c>
      <c r="M50">
        <f t="shared" si="6"/>
        <v>6.2541004461701064E-3</v>
      </c>
      <c r="N50">
        <f t="shared" si="7"/>
        <v>2.7876183924860629</v>
      </c>
      <c r="O50">
        <f t="shared" si="8"/>
        <v>6.2463157852859757E-3</v>
      </c>
      <c r="P50">
        <f t="shared" si="9"/>
        <v>3.904645963816462E-3</v>
      </c>
      <c r="Q50">
        <f t="shared" si="10"/>
        <v>8.1171388186451702E-3</v>
      </c>
      <c r="R50">
        <f t="shared" si="11"/>
        <v>15.467173122844358</v>
      </c>
      <c r="S50">
        <f t="shared" si="12"/>
        <v>15.374529032258099</v>
      </c>
      <c r="T50">
        <f t="shared" si="13"/>
        <v>1.7530726682070636</v>
      </c>
      <c r="U50">
        <f t="shared" si="14"/>
        <v>69.254429012317999</v>
      </c>
      <c r="V50">
        <f t="shared" si="15"/>
        <v>1.2220284639052632</v>
      </c>
      <c r="W50">
        <f t="shared" si="16"/>
        <v>1.7645491867211931</v>
      </c>
      <c r="X50">
        <f t="shared" si="17"/>
        <v>0.53104420430180044</v>
      </c>
      <c r="Y50">
        <f t="shared" si="18"/>
        <v>-1.4643313681260872</v>
      </c>
      <c r="Z50">
        <f t="shared" si="19"/>
        <v>15.28554899972765</v>
      </c>
      <c r="AA50">
        <f t="shared" si="20"/>
        <v>1.0516213135951102</v>
      </c>
      <c r="AB50">
        <f t="shared" si="21"/>
        <v>14.880956084015319</v>
      </c>
      <c r="AC50">
        <v>-1.21867567454479E-3</v>
      </c>
      <c r="AD50">
        <v>2.3537686606761601E-2</v>
      </c>
      <c r="AE50">
        <v>2.6739741613586498</v>
      </c>
      <c r="AF50">
        <v>25</v>
      </c>
      <c r="AG50">
        <v>5</v>
      </c>
      <c r="AH50">
        <f t="shared" si="22"/>
        <v>1</v>
      </c>
      <c r="AI50">
        <f t="shared" si="23"/>
        <v>0</v>
      </c>
      <c r="AJ50">
        <f t="shared" si="24"/>
        <v>55727.891647828757</v>
      </c>
      <c r="AK50">
        <f t="shared" si="25"/>
        <v>4.2475870322580697E-2</v>
      </c>
      <c r="AL50">
        <f t="shared" si="26"/>
        <v>2.081317645806454E-2</v>
      </c>
      <c r="AM50">
        <f t="shared" si="27"/>
        <v>0.49</v>
      </c>
      <c r="AN50">
        <f t="shared" si="28"/>
        <v>0.39</v>
      </c>
      <c r="AO50">
        <v>9.74</v>
      </c>
      <c r="AP50">
        <v>0.5</v>
      </c>
      <c r="AQ50" t="s">
        <v>194</v>
      </c>
      <c r="AR50">
        <v>1594386080.4193499</v>
      </c>
      <c r="AS50">
        <v>410.69654838709698</v>
      </c>
      <c r="AT50">
        <v>410.003548387097</v>
      </c>
      <c r="AU50">
        <v>12.0533612903226</v>
      </c>
      <c r="AV50">
        <v>11.9894612903226</v>
      </c>
      <c r="AW50">
        <v>500.02574193548401</v>
      </c>
      <c r="AX50">
        <v>101.28487096774199</v>
      </c>
      <c r="AY50">
        <v>9.9998735483871004E-2</v>
      </c>
      <c r="AZ50">
        <v>15.4762387096774</v>
      </c>
      <c r="BA50">
        <v>15.374529032258099</v>
      </c>
      <c r="BB50">
        <v>15.5875709677419</v>
      </c>
      <c r="BC50">
        <v>10005.9706451613</v>
      </c>
      <c r="BD50">
        <v>4.2475870322580697E-2</v>
      </c>
      <c r="BE50">
        <v>0.282605</v>
      </c>
      <c r="BF50">
        <v>1594386026</v>
      </c>
      <c r="BG50" t="s">
        <v>272</v>
      </c>
      <c r="BH50">
        <v>6</v>
      </c>
      <c r="BI50">
        <v>-0.151</v>
      </c>
      <c r="BJ50">
        <v>-9.6000000000000002E-2</v>
      </c>
      <c r="BK50">
        <v>410</v>
      </c>
      <c r="BL50">
        <v>12</v>
      </c>
      <c r="BM50">
        <v>0.21</v>
      </c>
      <c r="BN50">
        <v>0.11</v>
      </c>
      <c r="BO50">
        <v>0.69505169047618998</v>
      </c>
      <c r="BP50">
        <v>-9.6378170979453295E-2</v>
      </c>
      <c r="BQ50">
        <v>2.70402621064432E-2</v>
      </c>
      <c r="BR50">
        <v>1</v>
      </c>
      <c r="BS50">
        <v>6.3963478571428603E-2</v>
      </c>
      <c r="BT50">
        <v>-4.3725987580181698E-4</v>
      </c>
      <c r="BU50">
        <v>4.2077689911226298E-4</v>
      </c>
      <c r="BV50">
        <v>1</v>
      </c>
      <c r="BW50">
        <v>2</v>
      </c>
      <c r="BX50">
        <v>2</v>
      </c>
      <c r="BY50" t="s">
        <v>201</v>
      </c>
      <c r="BZ50">
        <v>100</v>
      </c>
      <c r="CA50">
        <v>100</v>
      </c>
      <c r="CB50">
        <v>-0.151</v>
      </c>
      <c r="CC50">
        <v>-9.6000000000000002E-2</v>
      </c>
      <c r="CD50">
        <v>2</v>
      </c>
      <c r="CE50">
        <v>468.56099999999998</v>
      </c>
      <c r="CF50">
        <v>530.92600000000004</v>
      </c>
      <c r="CG50">
        <v>15.0016</v>
      </c>
      <c r="CH50">
        <v>21.544499999999999</v>
      </c>
      <c r="CI50">
        <v>30.0001</v>
      </c>
      <c r="CJ50">
        <v>21.721599999999999</v>
      </c>
      <c r="CK50">
        <v>21.7714</v>
      </c>
      <c r="CL50">
        <v>19.831299999999999</v>
      </c>
      <c r="CM50">
        <v>25.352900000000002</v>
      </c>
      <c r="CN50">
        <v>67.1661</v>
      </c>
      <c r="CO50">
        <v>15</v>
      </c>
      <c r="CP50">
        <v>410</v>
      </c>
      <c r="CQ50">
        <v>12</v>
      </c>
      <c r="CR50">
        <v>99.186800000000005</v>
      </c>
      <c r="CS50">
        <v>107.43899999999999</v>
      </c>
    </row>
    <row r="51" spans="1:97" x14ac:dyDescent="0.25">
      <c r="A51">
        <v>35</v>
      </c>
      <c r="B51">
        <v>1594386094.5</v>
      </c>
      <c r="C51">
        <v>2912.7000000476801</v>
      </c>
      <c r="D51" t="s">
        <v>279</v>
      </c>
      <c r="E51" t="s">
        <v>280</v>
      </c>
      <c r="F51">
        <v>1594386085.94839</v>
      </c>
      <c r="G51">
        <f t="shared" si="0"/>
        <v>3.2797674973311982E-5</v>
      </c>
      <c r="H51">
        <f t="shared" si="1"/>
        <v>-0.36605916021620821</v>
      </c>
      <c r="I51">
        <f t="shared" si="2"/>
        <v>410.69032258064499</v>
      </c>
      <c r="J51">
        <f t="shared" si="3"/>
        <v>501.76078323812925</v>
      </c>
      <c r="K51">
        <f t="shared" si="4"/>
        <v>50.870963451299197</v>
      </c>
      <c r="L51">
        <f t="shared" si="5"/>
        <v>41.637794518283613</v>
      </c>
      <c r="M51">
        <f t="shared" si="6"/>
        <v>6.1748440307780794E-3</v>
      </c>
      <c r="N51">
        <f t="shared" si="7"/>
        <v>2.7858354350048562</v>
      </c>
      <c r="O51">
        <f t="shared" si="8"/>
        <v>6.1672504455632052E-3</v>
      </c>
      <c r="P51">
        <f t="shared" si="9"/>
        <v>3.8552129887410762E-3</v>
      </c>
      <c r="Q51">
        <f t="shared" si="10"/>
        <v>6.5248973173548473E-3</v>
      </c>
      <c r="R51">
        <f t="shared" si="11"/>
        <v>15.470779312859824</v>
      </c>
      <c r="S51">
        <f t="shared" si="12"/>
        <v>15.3789032258065</v>
      </c>
      <c r="T51">
        <f t="shared" si="13"/>
        <v>1.7535648822689027</v>
      </c>
      <c r="U51">
        <f t="shared" si="14"/>
        <v>69.254740080643558</v>
      </c>
      <c r="V51">
        <f t="shared" si="15"/>
        <v>1.2223090280317841</v>
      </c>
      <c r="W51">
        <f t="shared" si="16"/>
        <v>1.7649463800000815</v>
      </c>
      <c r="X51">
        <f t="shared" si="17"/>
        <v>0.53125585423711863</v>
      </c>
      <c r="Y51">
        <f t="shared" si="18"/>
        <v>-1.4463774663230584</v>
      </c>
      <c r="Z51">
        <f t="shared" si="19"/>
        <v>15.145930737558185</v>
      </c>
      <c r="AA51">
        <f t="shared" si="20"/>
        <v>1.0427254505429011</v>
      </c>
      <c r="AB51">
        <f t="shared" si="21"/>
        <v>14.748803619095384</v>
      </c>
      <c r="AC51">
        <v>-1.2174672732086101E-3</v>
      </c>
      <c r="AD51">
        <v>2.35143473602825E-2</v>
      </c>
      <c r="AE51">
        <v>2.6723038900035498</v>
      </c>
      <c r="AF51">
        <v>25</v>
      </c>
      <c r="AG51">
        <v>5</v>
      </c>
      <c r="AH51">
        <f t="shared" si="22"/>
        <v>1</v>
      </c>
      <c r="AI51">
        <f t="shared" si="23"/>
        <v>0</v>
      </c>
      <c r="AJ51">
        <f t="shared" si="24"/>
        <v>55674.215050595507</v>
      </c>
      <c r="AK51">
        <f t="shared" si="25"/>
        <v>3.4143889677419402E-2</v>
      </c>
      <c r="AL51">
        <f t="shared" si="26"/>
        <v>1.6730505941935505E-2</v>
      </c>
      <c r="AM51">
        <f t="shared" si="27"/>
        <v>0.49</v>
      </c>
      <c r="AN51">
        <f t="shared" si="28"/>
        <v>0.39</v>
      </c>
      <c r="AO51">
        <v>9.74</v>
      </c>
      <c r="AP51">
        <v>0.5</v>
      </c>
      <c r="AQ51" t="s">
        <v>194</v>
      </c>
      <c r="AR51">
        <v>1594386085.94839</v>
      </c>
      <c r="AS51">
        <v>410.69032258064499</v>
      </c>
      <c r="AT51">
        <v>410.00351612903199</v>
      </c>
      <c r="AU51">
        <v>12.0561258064516</v>
      </c>
      <c r="AV51">
        <v>11.993009677419399</v>
      </c>
      <c r="AW51">
        <v>500.027548387097</v>
      </c>
      <c r="AX51">
        <v>101.28487096774199</v>
      </c>
      <c r="AY51">
        <v>0.100022293548387</v>
      </c>
      <c r="AZ51">
        <v>15.4797483870968</v>
      </c>
      <c r="BA51">
        <v>15.3789032258065</v>
      </c>
      <c r="BB51">
        <v>15.591870967741899</v>
      </c>
      <c r="BC51">
        <v>9996.0490322580608</v>
      </c>
      <c r="BD51">
        <v>3.4143889677419402E-2</v>
      </c>
      <c r="BE51">
        <v>0.282605</v>
      </c>
      <c r="BF51">
        <v>1594386026</v>
      </c>
      <c r="BG51" t="s">
        <v>272</v>
      </c>
      <c r="BH51">
        <v>6</v>
      </c>
      <c r="BI51">
        <v>-0.151</v>
      </c>
      <c r="BJ51">
        <v>-9.6000000000000002E-2</v>
      </c>
      <c r="BK51">
        <v>410</v>
      </c>
      <c r="BL51">
        <v>12</v>
      </c>
      <c r="BM51">
        <v>0.21</v>
      </c>
      <c r="BN51">
        <v>0.11</v>
      </c>
      <c r="BO51">
        <v>0.69203842857142905</v>
      </c>
      <c r="BP51">
        <v>-0.110215073319963</v>
      </c>
      <c r="BQ51">
        <v>2.3742051257453801E-2</v>
      </c>
      <c r="BR51">
        <v>0</v>
      </c>
      <c r="BS51">
        <v>6.3332100000000002E-2</v>
      </c>
      <c r="BT51">
        <v>-8.3259224797883093E-3</v>
      </c>
      <c r="BU51">
        <v>1.1005786878252901E-3</v>
      </c>
      <c r="BV51">
        <v>1</v>
      </c>
      <c r="BW51">
        <v>1</v>
      </c>
      <c r="BX51">
        <v>2</v>
      </c>
      <c r="BY51" t="s">
        <v>196</v>
      </c>
      <c r="BZ51">
        <v>100</v>
      </c>
      <c r="CA51">
        <v>100</v>
      </c>
      <c r="CB51">
        <v>-0.151</v>
      </c>
      <c r="CC51">
        <v>-9.6000000000000002E-2</v>
      </c>
      <c r="CD51">
        <v>2</v>
      </c>
      <c r="CE51">
        <v>468.49700000000001</v>
      </c>
      <c r="CF51">
        <v>531.06200000000001</v>
      </c>
      <c r="CG51">
        <v>15.001300000000001</v>
      </c>
      <c r="CH51">
        <v>21.5458</v>
      </c>
      <c r="CI51">
        <v>30.0002</v>
      </c>
      <c r="CJ51">
        <v>21.721599999999999</v>
      </c>
      <c r="CK51">
        <v>21.7714</v>
      </c>
      <c r="CL51">
        <v>19.832899999999999</v>
      </c>
      <c r="CM51">
        <v>25.352900000000002</v>
      </c>
      <c r="CN51">
        <v>67.1661</v>
      </c>
      <c r="CO51">
        <v>15</v>
      </c>
      <c r="CP51">
        <v>410</v>
      </c>
      <c r="CQ51">
        <v>12</v>
      </c>
      <c r="CR51">
        <v>99.186599999999999</v>
      </c>
      <c r="CS51">
        <v>107.43899999999999</v>
      </c>
    </row>
    <row r="52" spans="1:97" x14ac:dyDescent="0.25">
      <c r="A52">
        <v>36</v>
      </c>
      <c r="B52">
        <v>1594386658.7</v>
      </c>
      <c r="C52">
        <v>3476.9000000953702</v>
      </c>
      <c r="D52" t="s">
        <v>283</v>
      </c>
      <c r="E52" t="s">
        <v>284</v>
      </c>
      <c r="F52">
        <v>1594386650.7</v>
      </c>
      <c r="G52">
        <f t="shared" si="0"/>
        <v>9.4794483971704456E-5</v>
      </c>
      <c r="H52">
        <f t="shared" si="1"/>
        <v>-0.43472150763692508</v>
      </c>
      <c r="I52">
        <f t="shared" si="2"/>
        <v>410.63306451612902</v>
      </c>
      <c r="J52">
        <f t="shared" si="3"/>
        <v>445.27325583053391</v>
      </c>
      <c r="K52">
        <f t="shared" si="4"/>
        <v>45.150132015077553</v>
      </c>
      <c r="L52">
        <f t="shared" si="5"/>
        <v>41.637661435734763</v>
      </c>
      <c r="M52">
        <f t="shared" si="6"/>
        <v>1.8262458192313445E-2</v>
      </c>
      <c r="N52">
        <f t="shared" si="7"/>
        <v>2.7820511229643299</v>
      </c>
      <c r="O52">
        <f t="shared" si="8"/>
        <v>1.8196118413030555E-2</v>
      </c>
      <c r="P52">
        <f t="shared" si="9"/>
        <v>1.1378514196898417E-2</v>
      </c>
      <c r="Q52">
        <f t="shared" si="10"/>
        <v>2.2660361089935498E-3</v>
      </c>
      <c r="R52">
        <f t="shared" si="11"/>
        <v>15.464672831436291</v>
      </c>
      <c r="S52">
        <f t="shared" si="12"/>
        <v>15.4026451612903</v>
      </c>
      <c r="T52">
        <f t="shared" si="13"/>
        <v>1.756238604894361</v>
      </c>
      <c r="U52">
        <f t="shared" si="14"/>
        <v>69.9690095899645</v>
      </c>
      <c r="V52">
        <f t="shared" si="15"/>
        <v>1.2357856097991575</v>
      </c>
      <c r="W52">
        <f t="shared" si="16"/>
        <v>1.7661899418630667</v>
      </c>
      <c r="X52">
        <f t="shared" si="17"/>
        <v>0.52045299509520349</v>
      </c>
      <c r="Y52">
        <f t="shared" si="18"/>
        <v>-4.1804367431521667</v>
      </c>
      <c r="Z52">
        <f t="shared" si="19"/>
        <v>13.211826023992053</v>
      </c>
      <c r="AA52">
        <f t="shared" si="20"/>
        <v>0.91097326375527854</v>
      </c>
      <c r="AB52">
        <f t="shared" si="21"/>
        <v>9.9446285807041583</v>
      </c>
      <c r="AC52">
        <v>-1.2173578128707001E-3</v>
      </c>
      <c r="AD52">
        <v>2.3512233226733001E-2</v>
      </c>
      <c r="AE52">
        <v>2.6721525378029298</v>
      </c>
      <c r="AF52">
        <v>24</v>
      </c>
      <c r="AG52">
        <v>5</v>
      </c>
      <c r="AH52">
        <f t="shared" si="22"/>
        <v>1</v>
      </c>
      <c r="AI52">
        <f t="shared" si="23"/>
        <v>0</v>
      </c>
      <c r="AJ52">
        <f t="shared" si="24"/>
        <v>55667.603839243115</v>
      </c>
      <c r="AK52">
        <f t="shared" si="25"/>
        <v>1.18578550967742E-2</v>
      </c>
      <c r="AL52">
        <f t="shared" si="26"/>
        <v>5.8103489974193579E-3</v>
      </c>
      <c r="AM52">
        <f t="shared" si="27"/>
        <v>0.49</v>
      </c>
      <c r="AN52">
        <f t="shared" si="28"/>
        <v>0.39</v>
      </c>
      <c r="AO52">
        <v>7.93</v>
      </c>
      <c r="AP52">
        <v>0.5</v>
      </c>
      <c r="AQ52" t="s">
        <v>194</v>
      </c>
      <c r="AR52">
        <v>1594386650.7</v>
      </c>
      <c r="AS52">
        <v>410.63306451612902</v>
      </c>
      <c r="AT52">
        <v>410.00535483870999</v>
      </c>
      <c r="AU52">
        <v>12.187390322580599</v>
      </c>
      <c r="AV52">
        <v>12.0388838709677</v>
      </c>
      <c r="AW52">
        <v>500.01783870967699</v>
      </c>
      <c r="AX52">
        <v>101.298709677419</v>
      </c>
      <c r="AY52">
        <v>9.9996451612903201E-2</v>
      </c>
      <c r="AZ52">
        <v>15.490732258064501</v>
      </c>
      <c r="BA52">
        <v>15.4026451612903</v>
      </c>
      <c r="BB52">
        <v>15.607219354838699</v>
      </c>
      <c r="BC52">
        <v>9993.7848387096801</v>
      </c>
      <c r="BD52">
        <v>1.18578550967742E-2</v>
      </c>
      <c r="BE52">
        <v>0.282605</v>
      </c>
      <c r="BF52">
        <v>1594386617.2</v>
      </c>
      <c r="BG52" t="s">
        <v>285</v>
      </c>
      <c r="BH52">
        <v>7</v>
      </c>
      <c r="BI52">
        <v>-0.2</v>
      </c>
      <c r="BJ52">
        <v>-9.6000000000000002E-2</v>
      </c>
      <c r="BK52">
        <v>410</v>
      </c>
      <c r="BL52">
        <v>12</v>
      </c>
      <c r="BM52">
        <v>0.43</v>
      </c>
      <c r="BN52">
        <v>0.14000000000000001</v>
      </c>
      <c r="BO52">
        <v>0.62588352380952395</v>
      </c>
      <c r="BP52">
        <v>-3.1427475893367501E-2</v>
      </c>
      <c r="BQ52">
        <v>2.6910338026967E-2</v>
      </c>
      <c r="BR52">
        <v>1</v>
      </c>
      <c r="BS52">
        <v>0.14656150000000001</v>
      </c>
      <c r="BT52">
        <v>5.6715659995133103E-2</v>
      </c>
      <c r="BU52">
        <v>6.4940173722398097E-3</v>
      </c>
      <c r="BV52">
        <v>1</v>
      </c>
      <c r="BW52">
        <v>2</v>
      </c>
      <c r="BX52">
        <v>2</v>
      </c>
      <c r="BY52" t="s">
        <v>201</v>
      </c>
      <c r="BZ52">
        <v>100</v>
      </c>
      <c r="CA52">
        <v>100</v>
      </c>
      <c r="CB52">
        <v>-0.2</v>
      </c>
      <c r="CC52">
        <v>-9.6000000000000002E-2</v>
      </c>
      <c r="CD52">
        <v>2</v>
      </c>
      <c r="CE52">
        <v>468.74799999999999</v>
      </c>
      <c r="CF52">
        <v>531.61699999999996</v>
      </c>
      <c r="CG52">
        <v>15.001300000000001</v>
      </c>
      <c r="CH52">
        <v>21.600999999999999</v>
      </c>
      <c r="CI52">
        <v>30.0001</v>
      </c>
      <c r="CJ52">
        <v>21.767499999999998</v>
      </c>
      <c r="CK52">
        <v>21.817299999999999</v>
      </c>
      <c r="CL52">
        <v>19.822399999999998</v>
      </c>
      <c r="CM52">
        <v>24.5184</v>
      </c>
      <c r="CN52">
        <v>64.937600000000003</v>
      </c>
      <c r="CO52">
        <v>15</v>
      </c>
      <c r="CP52">
        <v>410</v>
      </c>
      <c r="CQ52">
        <v>12</v>
      </c>
      <c r="CR52">
        <v>99.198800000000006</v>
      </c>
      <c r="CS52">
        <v>107.42400000000001</v>
      </c>
    </row>
    <row r="53" spans="1:97" x14ac:dyDescent="0.25">
      <c r="A53">
        <v>37</v>
      </c>
      <c r="B53">
        <v>1594386663.7</v>
      </c>
      <c r="C53">
        <v>3481.9000000953702</v>
      </c>
      <c r="D53" t="s">
        <v>286</v>
      </c>
      <c r="E53" t="s">
        <v>287</v>
      </c>
      <c r="F53">
        <v>1594386655.34516</v>
      </c>
      <c r="G53">
        <f t="shared" si="0"/>
        <v>9.8303407541607595E-5</v>
      </c>
      <c r="H53">
        <f t="shared" si="1"/>
        <v>-0.43491279996905646</v>
      </c>
      <c r="I53">
        <f t="shared" si="2"/>
        <v>410.63341935483902</v>
      </c>
      <c r="J53">
        <f t="shared" si="3"/>
        <v>443.95605618486684</v>
      </c>
      <c r="K53">
        <f t="shared" si="4"/>
        <v>45.016791522999128</v>
      </c>
      <c r="L53">
        <f t="shared" si="5"/>
        <v>41.637902612090045</v>
      </c>
      <c r="M53">
        <f t="shared" si="6"/>
        <v>1.8926649635304073E-2</v>
      </c>
      <c r="N53">
        <f t="shared" si="7"/>
        <v>2.7838176965135917</v>
      </c>
      <c r="O53">
        <f t="shared" si="8"/>
        <v>1.8855451841654866E-2</v>
      </c>
      <c r="P53">
        <f t="shared" si="9"/>
        <v>1.1791031820975885E-2</v>
      </c>
      <c r="Q53">
        <f t="shared" si="10"/>
        <v>2.9562470820580725E-3</v>
      </c>
      <c r="R53">
        <f t="shared" si="11"/>
        <v>15.469286200435699</v>
      </c>
      <c r="S53">
        <f t="shared" si="12"/>
        <v>15.409635483871</v>
      </c>
      <c r="T53">
        <f t="shared" si="13"/>
        <v>1.757026509401755</v>
      </c>
      <c r="U53">
        <f t="shared" si="14"/>
        <v>69.96649030415567</v>
      </c>
      <c r="V53">
        <f t="shared" si="15"/>
        <v>1.236181596217895</v>
      </c>
      <c r="W53">
        <f t="shared" si="16"/>
        <v>1.7668195029420704</v>
      </c>
      <c r="X53">
        <f t="shared" si="17"/>
        <v>0.52084491318385995</v>
      </c>
      <c r="Y53">
        <f t="shared" si="18"/>
        <v>-4.3351802725848954</v>
      </c>
      <c r="Z53">
        <f t="shared" si="19"/>
        <v>13.005260416302164</v>
      </c>
      <c r="AA53">
        <f t="shared" si="20"/>
        <v>0.89621971237942122</v>
      </c>
      <c r="AB53">
        <f t="shared" si="21"/>
        <v>9.5692561031787484</v>
      </c>
      <c r="AC53">
        <v>-1.2185574597758299E-3</v>
      </c>
      <c r="AD53">
        <v>2.3535403388804398E-2</v>
      </c>
      <c r="AE53">
        <v>2.67381081164263</v>
      </c>
      <c r="AF53">
        <v>24</v>
      </c>
      <c r="AG53">
        <v>5</v>
      </c>
      <c r="AH53">
        <f t="shared" si="22"/>
        <v>1</v>
      </c>
      <c r="AI53">
        <f t="shared" si="23"/>
        <v>0</v>
      </c>
      <c r="AJ53">
        <f t="shared" si="24"/>
        <v>55719.158162139349</v>
      </c>
      <c r="AK53">
        <f t="shared" si="25"/>
        <v>1.54696341290323E-2</v>
      </c>
      <c r="AL53">
        <f t="shared" si="26"/>
        <v>7.5801207232258265E-3</v>
      </c>
      <c r="AM53">
        <f t="shared" si="27"/>
        <v>0.49</v>
      </c>
      <c r="AN53">
        <f t="shared" si="28"/>
        <v>0.39</v>
      </c>
      <c r="AO53">
        <v>7.93</v>
      </c>
      <c r="AP53">
        <v>0.5</v>
      </c>
      <c r="AQ53" t="s">
        <v>194</v>
      </c>
      <c r="AR53">
        <v>1594386655.34516</v>
      </c>
      <c r="AS53">
        <v>410.63341935483902</v>
      </c>
      <c r="AT53">
        <v>410.00767741935499</v>
      </c>
      <c r="AU53">
        <v>12.191235483871001</v>
      </c>
      <c r="AV53">
        <v>12.0372290322581</v>
      </c>
      <c r="AW53">
        <v>500.00658064516102</v>
      </c>
      <c r="AX53">
        <v>101.299225806452</v>
      </c>
      <c r="AY53">
        <v>9.9980029032258097E-2</v>
      </c>
      <c r="AZ53">
        <v>15.496290322580601</v>
      </c>
      <c r="BA53">
        <v>15.409635483871</v>
      </c>
      <c r="BB53">
        <v>15.614977419354799</v>
      </c>
      <c r="BC53">
        <v>10003.5822580645</v>
      </c>
      <c r="BD53">
        <v>1.54696341290323E-2</v>
      </c>
      <c r="BE53">
        <v>0.282605</v>
      </c>
      <c r="BF53">
        <v>1594386617.2</v>
      </c>
      <c r="BG53" t="s">
        <v>285</v>
      </c>
      <c r="BH53">
        <v>7</v>
      </c>
      <c r="BI53">
        <v>-0.2</v>
      </c>
      <c r="BJ53">
        <v>-9.6000000000000002E-2</v>
      </c>
      <c r="BK53">
        <v>410</v>
      </c>
      <c r="BL53">
        <v>12</v>
      </c>
      <c r="BM53">
        <v>0.43</v>
      </c>
      <c r="BN53">
        <v>0.14000000000000001</v>
      </c>
      <c r="BO53">
        <v>0.62495566666666702</v>
      </c>
      <c r="BP53">
        <v>-1.7392755854471101E-2</v>
      </c>
      <c r="BQ53">
        <v>1.95342933832818E-2</v>
      </c>
      <c r="BR53">
        <v>1</v>
      </c>
      <c r="BS53">
        <v>0.15156028571428601</v>
      </c>
      <c r="BT53">
        <v>7.7268195446072094E-2</v>
      </c>
      <c r="BU53">
        <v>8.1994841338479604E-3</v>
      </c>
      <c r="BV53">
        <v>1</v>
      </c>
      <c r="BW53">
        <v>2</v>
      </c>
      <c r="BX53">
        <v>2</v>
      </c>
      <c r="BY53" t="s">
        <v>201</v>
      </c>
      <c r="BZ53">
        <v>100</v>
      </c>
      <c r="CA53">
        <v>100</v>
      </c>
      <c r="CB53">
        <v>-0.2</v>
      </c>
      <c r="CC53">
        <v>-9.6000000000000002E-2</v>
      </c>
      <c r="CD53">
        <v>2</v>
      </c>
      <c r="CE53">
        <v>468.74799999999999</v>
      </c>
      <c r="CF53">
        <v>531.63400000000001</v>
      </c>
      <c r="CG53">
        <v>15.001099999999999</v>
      </c>
      <c r="CH53">
        <v>21.601900000000001</v>
      </c>
      <c r="CI53">
        <v>30</v>
      </c>
      <c r="CJ53">
        <v>21.767499999999998</v>
      </c>
      <c r="CK53">
        <v>21.817299999999999</v>
      </c>
      <c r="CL53">
        <v>19.822600000000001</v>
      </c>
      <c r="CM53">
        <v>24.5184</v>
      </c>
      <c r="CN53">
        <v>64.937600000000003</v>
      </c>
      <c r="CO53">
        <v>15</v>
      </c>
      <c r="CP53">
        <v>410</v>
      </c>
      <c r="CQ53">
        <v>12</v>
      </c>
      <c r="CR53">
        <v>99.198599999999999</v>
      </c>
      <c r="CS53">
        <v>107.42400000000001</v>
      </c>
    </row>
    <row r="54" spans="1:97" x14ac:dyDescent="0.25">
      <c r="A54">
        <v>38</v>
      </c>
      <c r="B54">
        <v>1594386668.7</v>
      </c>
      <c r="C54">
        <v>3486.9000000953702</v>
      </c>
      <c r="D54" t="s">
        <v>288</v>
      </c>
      <c r="E54" t="s">
        <v>289</v>
      </c>
      <c r="F54">
        <v>1594386660.1354799</v>
      </c>
      <c r="G54">
        <f t="shared" si="0"/>
        <v>1.0167158609765943E-4</v>
      </c>
      <c r="H54">
        <f t="shared" si="1"/>
        <v>-0.44157774062720334</v>
      </c>
      <c r="I54">
        <f t="shared" si="2"/>
        <v>410.64319354838699</v>
      </c>
      <c r="J54">
        <f t="shared" si="3"/>
        <v>443.29390042948427</v>
      </c>
      <c r="K54">
        <f t="shared" si="4"/>
        <v>44.949931048418954</v>
      </c>
      <c r="L54">
        <f t="shared" si="5"/>
        <v>41.639154560031599</v>
      </c>
      <c r="M54">
        <f t="shared" si="6"/>
        <v>1.9576873370159096E-2</v>
      </c>
      <c r="N54">
        <f t="shared" si="7"/>
        <v>2.7829176178804436</v>
      </c>
      <c r="O54">
        <f t="shared" si="8"/>
        <v>1.9500685650125069E-2</v>
      </c>
      <c r="P54">
        <f t="shared" si="9"/>
        <v>1.2194748882191554E-2</v>
      </c>
      <c r="Q54">
        <f t="shared" si="10"/>
        <v>7.308841052709676E-3</v>
      </c>
      <c r="R54">
        <f t="shared" si="11"/>
        <v>15.473840405675075</v>
      </c>
      <c r="S54">
        <f t="shared" si="12"/>
        <v>15.4133709677419</v>
      </c>
      <c r="T54">
        <f t="shared" si="13"/>
        <v>1.7574476765649818</v>
      </c>
      <c r="U54">
        <f t="shared" si="14"/>
        <v>69.964529867347494</v>
      </c>
      <c r="V54">
        <f t="shared" si="15"/>
        <v>1.2365798933808303</v>
      </c>
      <c r="W54">
        <f t="shared" si="16"/>
        <v>1.7674382944120135</v>
      </c>
      <c r="X54">
        <f t="shared" si="17"/>
        <v>0.5208677831841515</v>
      </c>
      <c r="Y54">
        <f t="shared" si="18"/>
        <v>-4.4837169469067808</v>
      </c>
      <c r="Z54">
        <f t="shared" si="19"/>
        <v>13.259982810151438</v>
      </c>
      <c r="AA54">
        <f t="shared" si="20"/>
        <v>0.91411242367563061</v>
      </c>
      <c r="AB54">
        <f t="shared" si="21"/>
        <v>9.6976871279729977</v>
      </c>
      <c r="AC54">
        <v>-1.21794614118654E-3</v>
      </c>
      <c r="AD54">
        <v>2.3523596288956498E-2</v>
      </c>
      <c r="AE54">
        <v>2.6729659206029202</v>
      </c>
      <c r="AF54">
        <v>25</v>
      </c>
      <c r="AG54">
        <v>5</v>
      </c>
      <c r="AH54">
        <f t="shared" si="22"/>
        <v>1</v>
      </c>
      <c r="AI54">
        <f t="shared" si="23"/>
        <v>0</v>
      </c>
      <c r="AJ54">
        <f t="shared" si="24"/>
        <v>55691.307778791961</v>
      </c>
      <c r="AK54">
        <f t="shared" si="25"/>
        <v>3.8246159354838702E-2</v>
      </c>
      <c r="AL54">
        <f t="shared" si="26"/>
        <v>1.8740618083870963E-2</v>
      </c>
      <c r="AM54">
        <f t="shared" si="27"/>
        <v>0.49</v>
      </c>
      <c r="AN54">
        <f t="shared" si="28"/>
        <v>0.39</v>
      </c>
      <c r="AO54">
        <v>7.93</v>
      </c>
      <c r="AP54">
        <v>0.5</v>
      </c>
      <c r="AQ54" t="s">
        <v>194</v>
      </c>
      <c r="AR54">
        <v>1594386660.1354799</v>
      </c>
      <c r="AS54">
        <v>410.64319354838699</v>
      </c>
      <c r="AT54">
        <v>410.00909677419401</v>
      </c>
      <c r="AU54">
        <v>12.1950870967742</v>
      </c>
      <c r="AV54">
        <v>12.035809677419399</v>
      </c>
      <c r="AW54">
        <v>500.02274193548402</v>
      </c>
      <c r="AX54">
        <v>101.299838709677</v>
      </c>
      <c r="AY54">
        <v>0.10000235483871001</v>
      </c>
      <c r="AZ54">
        <v>15.501751612903201</v>
      </c>
      <c r="BA54">
        <v>15.4133709677419</v>
      </c>
      <c r="BB54">
        <v>15.6213612903226</v>
      </c>
      <c r="BC54">
        <v>9998.5032258064493</v>
      </c>
      <c r="BD54">
        <v>3.8246159354838702E-2</v>
      </c>
      <c r="BE54">
        <v>0.282605</v>
      </c>
      <c r="BF54">
        <v>1594386617.2</v>
      </c>
      <c r="BG54" t="s">
        <v>285</v>
      </c>
      <c r="BH54">
        <v>7</v>
      </c>
      <c r="BI54">
        <v>-0.2</v>
      </c>
      <c r="BJ54">
        <v>-9.6000000000000002E-2</v>
      </c>
      <c r="BK54">
        <v>410</v>
      </c>
      <c r="BL54">
        <v>12</v>
      </c>
      <c r="BM54">
        <v>0.43</v>
      </c>
      <c r="BN54">
        <v>0.14000000000000001</v>
      </c>
      <c r="BO54">
        <v>0.63417704761904803</v>
      </c>
      <c r="BP54">
        <v>8.0654760554227697E-2</v>
      </c>
      <c r="BQ54">
        <v>2.3397638794130302E-2</v>
      </c>
      <c r="BR54">
        <v>1</v>
      </c>
      <c r="BS54">
        <v>0.156111142857143</v>
      </c>
      <c r="BT54">
        <v>6.6971026659105107E-2</v>
      </c>
      <c r="BU54">
        <v>7.4995336920797599E-3</v>
      </c>
      <c r="BV54">
        <v>1</v>
      </c>
      <c r="BW54">
        <v>2</v>
      </c>
      <c r="BX54">
        <v>2</v>
      </c>
      <c r="BY54" t="s">
        <v>201</v>
      </c>
      <c r="BZ54">
        <v>100</v>
      </c>
      <c r="CA54">
        <v>100</v>
      </c>
      <c r="CB54">
        <v>-0.2</v>
      </c>
      <c r="CC54">
        <v>-9.6000000000000002E-2</v>
      </c>
      <c r="CD54">
        <v>2</v>
      </c>
      <c r="CE54">
        <v>468.19900000000001</v>
      </c>
      <c r="CF54">
        <v>531.41300000000001</v>
      </c>
      <c r="CG54">
        <v>15.001099999999999</v>
      </c>
      <c r="CH54">
        <v>21.602900000000002</v>
      </c>
      <c r="CI54">
        <v>30.0002</v>
      </c>
      <c r="CJ54">
        <v>21.769400000000001</v>
      </c>
      <c r="CK54">
        <v>21.817299999999999</v>
      </c>
      <c r="CL54">
        <v>19.8215</v>
      </c>
      <c r="CM54">
        <v>24.5184</v>
      </c>
      <c r="CN54">
        <v>64.937600000000003</v>
      </c>
      <c r="CO54">
        <v>15</v>
      </c>
      <c r="CP54">
        <v>410</v>
      </c>
      <c r="CQ54">
        <v>12</v>
      </c>
      <c r="CR54">
        <v>99.197800000000001</v>
      </c>
      <c r="CS54">
        <v>107.42400000000001</v>
      </c>
    </row>
    <row r="55" spans="1:97" x14ac:dyDescent="0.25">
      <c r="A55">
        <v>39</v>
      </c>
      <c r="B55">
        <v>1594386673.7</v>
      </c>
      <c r="C55">
        <v>3491.9000000953702</v>
      </c>
      <c r="D55" t="s">
        <v>290</v>
      </c>
      <c r="E55" t="s">
        <v>291</v>
      </c>
      <c r="F55">
        <v>1594386665.0709701</v>
      </c>
      <c r="G55">
        <f t="shared" si="0"/>
        <v>1.0318230165620059E-4</v>
      </c>
      <c r="H55">
        <f t="shared" si="1"/>
        <v>-0.45078654301639981</v>
      </c>
      <c r="I55">
        <f t="shared" si="2"/>
        <v>410.65116129032299</v>
      </c>
      <c r="J55">
        <f t="shared" si="3"/>
        <v>443.50911232372482</v>
      </c>
      <c r="K55">
        <f t="shared" si="4"/>
        <v>44.971985664434705</v>
      </c>
      <c r="L55">
        <f t="shared" si="5"/>
        <v>41.640177451758667</v>
      </c>
      <c r="M55">
        <f t="shared" si="6"/>
        <v>1.9872229996231651E-2</v>
      </c>
      <c r="N55">
        <f t="shared" si="7"/>
        <v>2.7832006740617072</v>
      </c>
      <c r="O55">
        <f t="shared" si="8"/>
        <v>1.9793738968704035E-2</v>
      </c>
      <c r="P55">
        <f t="shared" si="9"/>
        <v>1.2378113020363162E-2</v>
      </c>
      <c r="Q55">
        <f t="shared" si="10"/>
        <v>1.0469485070032251E-2</v>
      </c>
      <c r="R55">
        <f t="shared" si="11"/>
        <v>15.477786194468811</v>
      </c>
      <c r="S55">
        <f t="shared" si="12"/>
        <v>15.415667741935501</v>
      </c>
      <c r="T55">
        <f t="shared" si="13"/>
        <v>1.7577066765644187</v>
      </c>
      <c r="U55">
        <f t="shared" si="14"/>
        <v>69.964561783960306</v>
      </c>
      <c r="V55">
        <f t="shared" si="15"/>
        <v>1.2369244964353052</v>
      </c>
      <c r="W55">
        <f t="shared" si="16"/>
        <v>1.7679300275684364</v>
      </c>
      <c r="X55">
        <f t="shared" si="17"/>
        <v>0.52078218012911348</v>
      </c>
      <c r="Y55">
        <f t="shared" si="18"/>
        <v>-4.5503395030384457</v>
      </c>
      <c r="Z55">
        <f t="shared" si="19"/>
        <v>13.567719671208108</v>
      </c>
      <c r="AA55">
        <f t="shared" si="20"/>
        <v>0.93526423550776949</v>
      </c>
      <c r="AB55">
        <f t="shared" si="21"/>
        <v>9.9631138887474648</v>
      </c>
      <c r="AC55">
        <v>-1.21813836765163E-3</v>
      </c>
      <c r="AD55">
        <v>2.3527308980025599E-2</v>
      </c>
      <c r="AE55">
        <v>2.67323162328604</v>
      </c>
      <c r="AF55">
        <v>25</v>
      </c>
      <c r="AG55">
        <v>5</v>
      </c>
      <c r="AH55">
        <f t="shared" si="22"/>
        <v>1</v>
      </c>
      <c r="AI55">
        <f t="shared" si="23"/>
        <v>0</v>
      </c>
      <c r="AJ55">
        <f t="shared" si="24"/>
        <v>55698.912269569286</v>
      </c>
      <c r="AK55">
        <f t="shared" si="25"/>
        <v>5.4785374516128998E-2</v>
      </c>
      <c r="AL55">
        <f t="shared" si="26"/>
        <v>2.6844833512903208E-2</v>
      </c>
      <c r="AM55">
        <f t="shared" si="27"/>
        <v>0.49</v>
      </c>
      <c r="AN55">
        <f t="shared" si="28"/>
        <v>0.39</v>
      </c>
      <c r="AO55">
        <v>7.93</v>
      </c>
      <c r="AP55">
        <v>0.5</v>
      </c>
      <c r="AQ55" t="s">
        <v>194</v>
      </c>
      <c r="AR55">
        <v>1594386665.0709701</v>
      </c>
      <c r="AS55">
        <v>410.65116129032299</v>
      </c>
      <c r="AT55">
        <v>410.00345161290301</v>
      </c>
      <c r="AU55">
        <v>12.1984225806452</v>
      </c>
      <c r="AV55">
        <v>12.036780645161301</v>
      </c>
      <c r="AW55">
        <v>500.02770967741901</v>
      </c>
      <c r="AX55">
        <v>101.30035483871001</v>
      </c>
      <c r="AY55">
        <v>0.100009696774194</v>
      </c>
      <c r="AZ55">
        <v>15.506090322580601</v>
      </c>
      <c r="BA55">
        <v>15.415667741935501</v>
      </c>
      <c r="BB55">
        <v>15.6226709677419</v>
      </c>
      <c r="BC55">
        <v>10000.0303225806</v>
      </c>
      <c r="BD55">
        <v>5.4785374516128998E-2</v>
      </c>
      <c r="BE55">
        <v>0.282605</v>
      </c>
      <c r="BF55">
        <v>1594386617.2</v>
      </c>
      <c r="BG55" t="s">
        <v>285</v>
      </c>
      <c r="BH55">
        <v>7</v>
      </c>
      <c r="BI55">
        <v>-0.2</v>
      </c>
      <c r="BJ55">
        <v>-9.6000000000000002E-2</v>
      </c>
      <c r="BK55">
        <v>410</v>
      </c>
      <c r="BL55">
        <v>12</v>
      </c>
      <c r="BM55">
        <v>0.43</v>
      </c>
      <c r="BN55">
        <v>0.14000000000000001</v>
      </c>
      <c r="BO55">
        <v>0.64188345238095201</v>
      </c>
      <c r="BP55">
        <v>0.202340526699618</v>
      </c>
      <c r="BQ55">
        <v>2.86760070701245E-2</v>
      </c>
      <c r="BR55">
        <v>0</v>
      </c>
      <c r="BS55">
        <v>0.16016573809523801</v>
      </c>
      <c r="BT55">
        <v>2.25900364638204E-2</v>
      </c>
      <c r="BU55">
        <v>3.5301245766465499E-3</v>
      </c>
      <c r="BV55">
        <v>1</v>
      </c>
      <c r="BW55">
        <v>1</v>
      </c>
      <c r="BX55">
        <v>2</v>
      </c>
      <c r="BY55" t="s">
        <v>196</v>
      </c>
      <c r="BZ55">
        <v>100</v>
      </c>
      <c r="CA55">
        <v>100</v>
      </c>
      <c r="CB55">
        <v>-0.2</v>
      </c>
      <c r="CC55">
        <v>-9.6000000000000002E-2</v>
      </c>
      <c r="CD55">
        <v>2</v>
      </c>
      <c r="CE55">
        <v>468.55099999999999</v>
      </c>
      <c r="CF55">
        <v>531.678</v>
      </c>
      <c r="CG55">
        <v>15.000999999999999</v>
      </c>
      <c r="CH55">
        <v>21.602900000000002</v>
      </c>
      <c r="CI55">
        <v>30.0002</v>
      </c>
      <c r="CJ55">
        <v>21.769400000000001</v>
      </c>
      <c r="CK55">
        <v>21.818200000000001</v>
      </c>
      <c r="CL55">
        <v>19.820399999999999</v>
      </c>
      <c r="CM55">
        <v>24.5184</v>
      </c>
      <c r="CN55">
        <v>64.937600000000003</v>
      </c>
      <c r="CO55">
        <v>15</v>
      </c>
      <c r="CP55">
        <v>410</v>
      </c>
      <c r="CQ55">
        <v>12</v>
      </c>
      <c r="CR55">
        <v>99.197999999999993</v>
      </c>
      <c r="CS55">
        <v>107.42400000000001</v>
      </c>
    </row>
    <row r="56" spans="1:97" x14ac:dyDescent="0.25">
      <c r="A56">
        <v>40</v>
      </c>
      <c r="B56">
        <v>1594386678.7</v>
      </c>
      <c r="C56">
        <v>3496.9000000953702</v>
      </c>
      <c r="D56" t="s">
        <v>292</v>
      </c>
      <c r="E56" t="s">
        <v>293</v>
      </c>
      <c r="F56">
        <v>1594386670.0709701</v>
      </c>
      <c r="G56">
        <f t="shared" si="0"/>
        <v>1.0270955411705901E-4</v>
      </c>
      <c r="H56">
        <f t="shared" si="1"/>
        <v>-0.45205256685618389</v>
      </c>
      <c r="I56">
        <f t="shared" si="2"/>
        <v>410.66519354838698</v>
      </c>
      <c r="J56">
        <f t="shared" si="3"/>
        <v>443.77836596276126</v>
      </c>
      <c r="K56">
        <f t="shared" si="4"/>
        <v>44.999030164756604</v>
      </c>
      <c r="L56">
        <f t="shared" si="5"/>
        <v>41.64136165585446</v>
      </c>
      <c r="M56">
        <f t="shared" si="6"/>
        <v>1.9789255547925207E-2</v>
      </c>
      <c r="N56">
        <f t="shared" si="7"/>
        <v>2.7829126565520497</v>
      </c>
      <c r="O56">
        <f t="shared" si="8"/>
        <v>1.9711409206900326E-2</v>
      </c>
      <c r="P56">
        <f t="shared" si="9"/>
        <v>1.2326599313426275E-2</v>
      </c>
      <c r="Q56">
        <f t="shared" si="10"/>
        <v>1.1465286765483874E-2</v>
      </c>
      <c r="R56">
        <f t="shared" si="11"/>
        <v>15.474793789499744</v>
      </c>
      <c r="S56">
        <f t="shared" si="12"/>
        <v>15.4157806451613</v>
      </c>
      <c r="T56">
        <f t="shared" si="13"/>
        <v>1.7577194091705206</v>
      </c>
      <c r="U56">
        <f t="shared" si="14"/>
        <v>69.992007353113749</v>
      </c>
      <c r="V56">
        <f t="shared" si="15"/>
        <v>1.2371617476771055</v>
      </c>
      <c r="W56">
        <f t="shared" si="16"/>
        <v>1.76757574823587</v>
      </c>
      <c r="X56">
        <f t="shared" si="17"/>
        <v>0.52055766149341509</v>
      </c>
      <c r="Y56">
        <f t="shared" si="18"/>
        <v>-4.5294913365623026</v>
      </c>
      <c r="Z56">
        <f t="shared" si="19"/>
        <v>13.080404281392642</v>
      </c>
      <c r="AA56">
        <f t="shared" si="20"/>
        <v>0.90175129061787307</v>
      </c>
      <c r="AB56">
        <f t="shared" si="21"/>
        <v>9.4641295222136961</v>
      </c>
      <c r="AC56">
        <v>-1.2179427720643899E-3</v>
      </c>
      <c r="AD56">
        <v>2.3523531217220901E-2</v>
      </c>
      <c r="AE56">
        <v>2.6729612634264801</v>
      </c>
      <c r="AF56">
        <v>24</v>
      </c>
      <c r="AG56">
        <v>5</v>
      </c>
      <c r="AH56">
        <f t="shared" si="22"/>
        <v>1</v>
      </c>
      <c r="AI56">
        <f t="shared" si="23"/>
        <v>0</v>
      </c>
      <c r="AJ56">
        <f t="shared" si="24"/>
        <v>55690.924433595144</v>
      </c>
      <c r="AK56">
        <f t="shared" si="25"/>
        <v>5.9996267741935498E-2</v>
      </c>
      <c r="AL56">
        <f t="shared" si="26"/>
        <v>2.9398171193548393E-2</v>
      </c>
      <c r="AM56">
        <f t="shared" si="27"/>
        <v>0.49</v>
      </c>
      <c r="AN56">
        <f t="shared" si="28"/>
        <v>0.39</v>
      </c>
      <c r="AO56">
        <v>7.93</v>
      </c>
      <c r="AP56">
        <v>0.5</v>
      </c>
      <c r="AQ56" t="s">
        <v>194</v>
      </c>
      <c r="AR56">
        <v>1594386670.0709701</v>
      </c>
      <c r="AS56">
        <v>410.66519354838698</v>
      </c>
      <c r="AT56">
        <v>410.01516129032302</v>
      </c>
      <c r="AU56">
        <v>12.2008322580645</v>
      </c>
      <c r="AV56">
        <v>12.039929032258099</v>
      </c>
      <c r="AW56">
        <v>500.02064516129002</v>
      </c>
      <c r="AX56">
        <v>101.299774193548</v>
      </c>
      <c r="AY56">
        <v>0.100009158064516</v>
      </c>
      <c r="AZ56">
        <v>15.502964516129</v>
      </c>
      <c r="BA56">
        <v>15.4157806451613</v>
      </c>
      <c r="BB56">
        <v>15.617651612903201</v>
      </c>
      <c r="BC56">
        <v>9998.4819354838692</v>
      </c>
      <c r="BD56">
        <v>5.9996267741935498E-2</v>
      </c>
      <c r="BE56">
        <v>0.282605</v>
      </c>
      <c r="BF56">
        <v>1594386617.2</v>
      </c>
      <c r="BG56" t="s">
        <v>285</v>
      </c>
      <c r="BH56">
        <v>7</v>
      </c>
      <c r="BI56">
        <v>-0.2</v>
      </c>
      <c r="BJ56">
        <v>-9.6000000000000002E-2</v>
      </c>
      <c r="BK56">
        <v>410</v>
      </c>
      <c r="BL56">
        <v>12</v>
      </c>
      <c r="BM56">
        <v>0.43</v>
      </c>
      <c r="BN56">
        <v>0.14000000000000001</v>
      </c>
      <c r="BO56">
        <v>0.64248507142857103</v>
      </c>
      <c r="BP56">
        <v>6.1885548983092897E-2</v>
      </c>
      <c r="BQ56">
        <v>3.3234077759771198E-2</v>
      </c>
      <c r="BR56">
        <v>1</v>
      </c>
      <c r="BS56">
        <v>0.16105811904761899</v>
      </c>
      <c r="BT56">
        <v>-1.0864244388620501E-2</v>
      </c>
      <c r="BU56">
        <v>1.6297192747216E-3</v>
      </c>
      <c r="BV56">
        <v>1</v>
      </c>
      <c r="BW56">
        <v>2</v>
      </c>
      <c r="BX56">
        <v>2</v>
      </c>
      <c r="BY56" t="s">
        <v>201</v>
      </c>
      <c r="BZ56">
        <v>100</v>
      </c>
      <c r="CA56">
        <v>100</v>
      </c>
      <c r="CB56">
        <v>-0.2</v>
      </c>
      <c r="CC56">
        <v>-9.6000000000000002E-2</v>
      </c>
      <c r="CD56">
        <v>2</v>
      </c>
      <c r="CE56">
        <v>468.62200000000001</v>
      </c>
      <c r="CF56">
        <v>531.70399999999995</v>
      </c>
      <c r="CG56">
        <v>15.0006</v>
      </c>
      <c r="CH56">
        <v>21.604600000000001</v>
      </c>
      <c r="CI56">
        <v>30.0001</v>
      </c>
      <c r="CJ56">
        <v>21.769400000000001</v>
      </c>
      <c r="CK56">
        <v>21.819099999999999</v>
      </c>
      <c r="CL56">
        <v>19.821100000000001</v>
      </c>
      <c r="CM56">
        <v>24.5184</v>
      </c>
      <c r="CN56">
        <v>64.937600000000003</v>
      </c>
      <c r="CO56">
        <v>15</v>
      </c>
      <c r="CP56">
        <v>410</v>
      </c>
      <c r="CQ56">
        <v>12</v>
      </c>
      <c r="CR56">
        <v>99.197000000000003</v>
      </c>
      <c r="CS56">
        <v>107.42400000000001</v>
      </c>
    </row>
    <row r="57" spans="1:97" x14ac:dyDescent="0.25">
      <c r="A57">
        <v>41</v>
      </c>
      <c r="B57">
        <v>1594386683.7</v>
      </c>
      <c r="C57">
        <v>3501.9000000953702</v>
      </c>
      <c r="D57" t="s">
        <v>294</v>
      </c>
      <c r="E57" t="s">
        <v>295</v>
      </c>
      <c r="F57">
        <v>1594386675.0709701</v>
      </c>
      <c r="G57">
        <f t="shared" si="0"/>
        <v>1.011091785752158E-4</v>
      </c>
      <c r="H57">
        <f t="shared" si="1"/>
        <v>-0.45798347691347402</v>
      </c>
      <c r="I57">
        <f t="shared" si="2"/>
        <v>410.66338709677399</v>
      </c>
      <c r="J57">
        <f t="shared" si="3"/>
        <v>444.79343185654108</v>
      </c>
      <c r="K57">
        <f t="shared" si="4"/>
        <v>45.102011777921568</v>
      </c>
      <c r="L57">
        <f t="shared" si="5"/>
        <v>41.641228478332543</v>
      </c>
      <c r="M57">
        <f t="shared" si="6"/>
        <v>1.9507428888207692E-2</v>
      </c>
      <c r="N57">
        <f t="shared" si="7"/>
        <v>2.7836851892517611</v>
      </c>
      <c r="O57">
        <f t="shared" si="8"/>
        <v>1.9431800371285848E-2</v>
      </c>
      <c r="P57">
        <f t="shared" si="9"/>
        <v>1.2151645615973559E-2</v>
      </c>
      <c r="Q57">
        <f t="shared" si="10"/>
        <v>1.014008840419355E-2</v>
      </c>
      <c r="R57">
        <f t="shared" si="11"/>
        <v>15.463368049316866</v>
      </c>
      <c r="S57">
        <f t="shared" si="12"/>
        <v>15.4095161290323</v>
      </c>
      <c r="T57">
        <f t="shared" si="13"/>
        <v>1.7570130538816597</v>
      </c>
      <c r="U57">
        <f t="shared" si="14"/>
        <v>70.046894710151292</v>
      </c>
      <c r="V57">
        <f t="shared" si="15"/>
        <v>1.2371903820762462</v>
      </c>
      <c r="W57">
        <f t="shared" si="16"/>
        <v>1.7662315898451255</v>
      </c>
      <c r="X57">
        <f t="shared" si="17"/>
        <v>0.51982267180541353</v>
      </c>
      <c r="Y57">
        <f t="shared" si="18"/>
        <v>-4.4589147751670168</v>
      </c>
      <c r="Z57">
        <f t="shared" si="19"/>
        <v>12.243620782339178</v>
      </c>
      <c r="AA57">
        <f t="shared" si="20"/>
        <v>0.84375039464009016</v>
      </c>
      <c r="AB57">
        <f t="shared" si="21"/>
        <v>8.6385964902164449</v>
      </c>
      <c r="AC57">
        <v>-1.2184674510073499E-3</v>
      </c>
      <c r="AD57">
        <v>2.3533664945813802E-2</v>
      </c>
      <c r="AE57">
        <v>2.6736864300413101</v>
      </c>
      <c r="AF57">
        <v>25</v>
      </c>
      <c r="AG57">
        <v>5</v>
      </c>
      <c r="AH57">
        <f t="shared" si="22"/>
        <v>1</v>
      </c>
      <c r="AI57">
        <f t="shared" si="23"/>
        <v>0</v>
      </c>
      <c r="AJ57">
        <f t="shared" si="24"/>
        <v>55716.228639228379</v>
      </c>
      <c r="AK57">
        <f t="shared" si="25"/>
        <v>5.3061687096774203E-2</v>
      </c>
      <c r="AL57">
        <f t="shared" si="26"/>
        <v>2.6000226677419358E-2</v>
      </c>
      <c r="AM57">
        <f t="shared" si="27"/>
        <v>0.49</v>
      </c>
      <c r="AN57">
        <f t="shared" si="28"/>
        <v>0.39</v>
      </c>
      <c r="AO57">
        <v>7.93</v>
      </c>
      <c r="AP57">
        <v>0.5</v>
      </c>
      <c r="AQ57" t="s">
        <v>194</v>
      </c>
      <c r="AR57">
        <v>1594386675.0709701</v>
      </c>
      <c r="AS57">
        <v>410.66338709677399</v>
      </c>
      <c r="AT57">
        <v>410.00290322580702</v>
      </c>
      <c r="AU57">
        <v>12.2011</v>
      </c>
      <c r="AV57">
        <v>12.0427032258065</v>
      </c>
      <c r="AW57">
        <v>500.01838709677401</v>
      </c>
      <c r="AX57">
        <v>101.29990322580601</v>
      </c>
      <c r="AY57">
        <v>0.100001870967742</v>
      </c>
      <c r="AZ57">
        <v>15.491099999999999</v>
      </c>
      <c r="BA57">
        <v>15.4095161290323</v>
      </c>
      <c r="BB57">
        <v>15.606999999999999</v>
      </c>
      <c r="BC57">
        <v>10002.776451612899</v>
      </c>
      <c r="BD57">
        <v>5.3061687096774203E-2</v>
      </c>
      <c r="BE57">
        <v>0.282605</v>
      </c>
      <c r="BF57">
        <v>1594386617.2</v>
      </c>
      <c r="BG57" t="s">
        <v>285</v>
      </c>
      <c r="BH57">
        <v>7</v>
      </c>
      <c r="BI57">
        <v>-0.2</v>
      </c>
      <c r="BJ57">
        <v>-9.6000000000000002E-2</v>
      </c>
      <c r="BK57">
        <v>410</v>
      </c>
      <c r="BL57">
        <v>12</v>
      </c>
      <c r="BM57">
        <v>0.43</v>
      </c>
      <c r="BN57">
        <v>0.14000000000000001</v>
      </c>
      <c r="BO57">
        <v>0.66162397619047597</v>
      </c>
      <c r="BP57">
        <v>6.7626685033656597E-2</v>
      </c>
      <c r="BQ57">
        <v>3.3969466721698399E-2</v>
      </c>
      <c r="BR57">
        <v>1</v>
      </c>
      <c r="BS57">
        <v>0.15922545238095201</v>
      </c>
      <c r="BT57">
        <v>-3.12017599870325E-2</v>
      </c>
      <c r="BU57">
        <v>3.4009843827253802E-3</v>
      </c>
      <c r="BV57">
        <v>1</v>
      </c>
      <c r="BW57">
        <v>2</v>
      </c>
      <c r="BX57">
        <v>2</v>
      </c>
      <c r="BY57" t="s">
        <v>201</v>
      </c>
      <c r="BZ57">
        <v>100</v>
      </c>
      <c r="CA57">
        <v>100</v>
      </c>
      <c r="CB57">
        <v>-0.2</v>
      </c>
      <c r="CC57">
        <v>-9.6000000000000002E-2</v>
      </c>
      <c r="CD57">
        <v>2</v>
      </c>
      <c r="CE57">
        <v>468.57900000000001</v>
      </c>
      <c r="CF57">
        <v>531.75599999999997</v>
      </c>
      <c r="CG57">
        <v>15</v>
      </c>
      <c r="CH57">
        <v>21.604600000000001</v>
      </c>
      <c r="CI57">
        <v>30</v>
      </c>
      <c r="CJ57">
        <v>21.769400000000001</v>
      </c>
      <c r="CK57">
        <v>21.819099999999999</v>
      </c>
      <c r="CL57">
        <v>19.821999999999999</v>
      </c>
      <c r="CM57">
        <v>24.5184</v>
      </c>
      <c r="CN57">
        <v>64.937600000000003</v>
      </c>
      <c r="CO57">
        <v>15</v>
      </c>
      <c r="CP57">
        <v>410</v>
      </c>
      <c r="CQ57">
        <v>12</v>
      </c>
      <c r="CR57">
        <v>99.200400000000002</v>
      </c>
      <c r="CS57">
        <v>107.42400000000001</v>
      </c>
    </row>
    <row r="58" spans="1:97" x14ac:dyDescent="0.25">
      <c r="A58">
        <v>42</v>
      </c>
      <c r="B58">
        <v>1594387264.7</v>
      </c>
      <c r="C58">
        <v>4082.9000000953702</v>
      </c>
      <c r="D58" t="s">
        <v>298</v>
      </c>
      <c r="E58" t="s">
        <v>299</v>
      </c>
      <c r="F58">
        <v>1594387255.59677</v>
      </c>
      <c r="G58">
        <f t="shared" si="0"/>
        <v>8.2948004688475322E-5</v>
      </c>
      <c r="H58">
        <f t="shared" si="1"/>
        <v>-0.41849637378027865</v>
      </c>
      <c r="I58">
        <f t="shared" si="2"/>
        <v>410.56564516128998</v>
      </c>
      <c r="J58">
        <f t="shared" si="3"/>
        <v>449.21435486561597</v>
      </c>
      <c r="K58">
        <f t="shared" si="4"/>
        <v>45.555114715482496</v>
      </c>
      <c r="L58">
        <f t="shared" si="5"/>
        <v>41.635724372952915</v>
      </c>
      <c r="M58">
        <f t="shared" si="6"/>
        <v>1.5891998474161156E-2</v>
      </c>
      <c r="N58">
        <f t="shared" si="7"/>
        <v>2.7811223920305608</v>
      </c>
      <c r="O58">
        <f t="shared" si="8"/>
        <v>1.5841720447680816E-2</v>
      </c>
      <c r="P58">
        <f t="shared" si="9"/>
        <v>9.9055792281930351E-3</v>
      </c>
      <c r="Q58">
        <f t="shared" si="10"/>
        <v>1.2767223325161297E-2</v>
      </c>
      <c r="R58">
        <f t="shared" si="11"/>
        <v>15.415759812330839</v>
      </c>
      <c r="S58">
        <f t="shared" si="12"/>
        <v>15.341900000000001</v>
      </c>
      <c r="T58">
        <f t="shared" si="13"/>
        <v>1.7494048548320449</v>
      </c>
      <c r="U58">
        <f t="shared" si="14"/>
        <v>69.65946465154201</v>
      </c>
      <c r="V58">
        <f t="shared" si="15"/>
        <v>1.2262041228205538</v>
      </c>
      <c r="W58">
        <f t="shared" si="16"/>
        <v>1.7602835866660802</v>
      </c>
      <c r="X58">
        <f t="shared" si="17"/>
        <v>0.52320073201149109</v>
      </c>
      <c r="Y58">
        <f t="shared" si="18"/>
        <v>-3.6580070067617618</v>
      </c>
      <c r="Z58">
        <f t="shared" si="19"/>
        <v>14.484288744663186</v>
      </c>
      <c r="AA58">
        <f t="shared" si="20"/>
        <v>0.99845798391350871</v>
      </c>
      <c r="AB58">
        <f t="shared" si="21"/>
        <v>11.837506945140094</v>
      </c>
      <c r="AC58">
        <v>-1.21839984066298E-3</v>
      </c>
      <c r="AD58">
        <v>2.35323591093798E-2</v>
      </c>
      <c r="AE58">
        <v>2.6735929964264402</v>
      </c>
      <c r="AF58">
        <v>25</v>
      </c>
      <c r="AG58">
        <v>5</v>
      </c>
      <c r="AH58">
        <f t="shared" si="22"/>
        <v>1</v>
      </c>
      <c r="AI58">
        <f t="shared" si="23"/>
        <v>0</v>
      </c>
      <c r="AJ58">
        <f t="shared" si="24"/>
        <v>55723.666111358536</v>
      </c>
      <c r="AK58">
        <f t="shared" si="25"/>
        <v>6.6809122580645197E-2</v>
      </c>
      <c r="AL58">
        <f t="shared" si="26"/>
        <v>3.2736470064516146E-2</v>
      </c>
      <c r="AM58">
        <f t="shared" si="27"/>
        <v>0.49</v>
      </c>
      <c r="AN58">
        <f t="shared" si="28"/>
        <v>0.39</v>
      </c>
      <c r="AO58">
        <v>7.42</v>
      </c>
      <c r="AP58">
        <v>0.5</v>
      </c>
      <c r="AQ58" t="s">
        <v>194</v>
      </c>
      <c r="AR58">
        <v>1594387255.59677</v>
      </c>
      <c r="AS58">
        <v>410.56564516128998</v>
      </c>
      <c r="AT58">
        <v>409.99522580645203</v>
      </c>
      <c r="AU58">
        <v>12.0914741935484</v>
      </c>
      <c r="AV58">
        <v>11.969887096774199</v>
      </c>
      <c r="AW58">
        <v>500.07954838709702</v>
      </c>
      <c r="AX58">
        <v>101.310709677419</v>
      </c>
      <c r="AY58">
        <v>9.9929190322580602E-2</v>
      </c>
      <c r="AZ58">
        <v>15.4385032258065</v>
      </c>
      <c r="BA58">
        <v>15.341900000000001</v>
      </c>
      <c r="BB58">
        <v>15.5514032258064</v>
      </c>
      <c r="BC58">
        <v>10001.154516129</v>
      </c>
      <c r="BD58">
        <v>6.6809122580645197E-2</v>
      </c>
      <c r="BE58">
        <v>0.282605</v>
      </c>
      <c r="BF58">
        <v>1594387250.2</v>
      </c>
      <c r="BG58" t="s">
        <v>300</v>
      </c>
      <c r="BH58">
        <v>8</v>
      </c>
      <c r="BI58">
        <v>-0.14699999999999999</v>
      </c>
      <c r="BJ58">
        <v>-9.8000000000000004E-2</v>
      </c>
      <c r="BK58">
        <v>410</v>
      </c>
      <c r="BL58">
        <v>12</v>
      </c>
      <c r="BM58">
        <v>0.22</v>
      </c>
      <c r="BN58">
        <v>0.2</v>
      </c>
      <c r="BO58">
        <v>0.35514756428571398</v>
      </c>
      <c r="BP58">
        <v>3.2127226923493502</v>
      </c>
      <c r="BQ58">
        <v>0.35111014263186702</v>
      </c>
      <c r="BR58">
        <v>0</v>
      </c>
      <c r="BS58">
        <v>7.8745592880952398E-2</v>
      </c>
      <c r="BT58">
        <v>0.64866779843958899</v>
      </c>
      <c r="BU58">
        <v>7.2154869191860399E-2</v>
      </c>
      <c r="BV58">
        <v>0</v>
      </c>
      <c r="BW58">
        <v>0</v>
      </c>
      <c r="BX58">
        <v>2</v>
      </c>
      <c r="BY58" t="s">
        <v>301</v>
      </c>
      <c r="BZ58">
        <v>100</v>
      </c>
      <c r="CA58">
        <v>100</v>
      </c>
      <c r="CB58">
        <v>-0.14699999999999999</v>
      </c>
      <c r="CC58">
        <v>-9.8000000000000004E-2</v>
      </c>
      <c r="CD58">
        <v>2</v>
      </c>
      <c r="CE58">
        <v>467.92599999999999</v>
      </c>
      <c r="CF58">
        <v>531.65300000000002</v>
      </c>
      <c r="CG58">
        <v>15.0006</v>
      </c>
      <c r="CH58">
        <v>21.610199999999999</v>
      </c>
      <c r="CI58">
        <v>30</v>
      </c>
      <c r="CJ58">
        <v>21.784099999999999</v>
      </c>
      <c r="CK58">
        <v>21.832000000000001</v>
      </c>
      <c r="CL58">
        <v>19.813099999999999</v>
      </c>
      <c r="CM58">
        <v>23.948699999999999</v>
      </c>
      <c r="CN58">
        <v>63.451999999999998</v>
      </c>
      <c r="CO58">
        <v>15</v>
      </c>
      <c r="CP58">
        <v>410</v>
      </c>
      <c r="CQ58">
        <v>12</v>
      </c>
      <c r="CR58">
        <v>99.209100000000007</v>
      </c>
      <c r="CS58">
        <v>107.411</v>
      </c>
    </row>
    <row r="59" spans="1:97" x14ac:dyDescent="0.25">
      <c r="A59">
        <v>43</v>
      </c>
      <c r="B59">
        <v>1594387269.7</v>
      </c>
      <c r="C59">
        <v>4087.9000000953702</v>
      </c>
      <c r="D59" t="s">
        <v>302</v>
      </c>
      <c r="E59" t="s">
        <v>303</v>
      </c>
      <c r="F59">
        <v>1594387261.34516</v>
      </c>
      <c r="G59">
        <f t="shared" si="0"/>
        <v>1.0258761363880848E-4</v>
      </c>
      <c r="H59">
        <f t="shared" si="1"/>
        <v>-0.51410108233554586</v>
      </c>
      <c r="I59">
        <f t="shared" si="2"/>
        <v>410.69890322580699</v>
      </c>
      <c r="J59">
        <f t="shared" si="3"/>
        <v>448.8414958097535</v>
      </c>
      <c r="K59">
        <f t="shared" si="4"/>
        <v>45.517444914680311</v>
      </c>
      <c r="L59">
        <f t="shared" si="5"/>
        <v>41.649368159186274</v>
      </c>
      <c r="M59">
        <f t="shared" si="6"/>
        <v>1.978268922819932E-2</v>
      </c>
      <c r="N59">
        <f t="shared" si="7"/>
        <v>2.7811731769034909</v>
      </c>
      <c r="O59">
        <f t="shared" si="8"/>
        <v>1.9704845979816209E-2</v>
      </c>
      <c r="P59">
        <f t="shared" si="9"/>
        <v>1.2322497012218343E-2</v>
      </c>
      <c r="Q59">
        <f t="shared" si="10"/>
        <v>1.0124550124838703E-2</v>
      </c>
      <c r="R59">
        <f t="shared" si="11"/>
        <v>15.413875534719162</v>
      </c>
      <c r="S59">
        <f t="shared" si="12"/>
        <v>15.3444548387097</v>
      </c>
      <c r="T59">
        <f t="shared" si="13"/>
        <v>1.7496917995392347</v>
      </c>
      <c r="U59">
        <f t="shared" si="14"/>
        <v>69.829721171809624</v>
      </c>
      <c r="V59">
        <f t="shared" si="15"/>
        <v>1.2294799256074636</v>
      </c>
      <c r="W59">
        <f t="shared" si="16"/>
        <v>1.7606828510491128</v>
      </c>
      <c r="X59">
        <f t="shared" si="17"/>
        <v>0.52021187393177115</v>
      </c>
      <c r="Y59">
        <f t="shared" si="18"/>
        <v>-4.5241137614714537</v>
      </c>
      <c r="Z59">
        <f t="shared" si="19"/>
        <v>14.63158980671386</v>
      </c>
      <c r="AA59">
        <f t="shared" si="20"/>
        <v>1.008625548383516</v>
      </c>
      <c r="AB59">
        <f t="shared" si="21"/>
        <v>11.126226143750761</v>
      </c>
      <c r="AC59">
        <v>-1.2184343832686701E-3</v>
      </c>
      <c r="AD59">
        <v>2.3533026270499201E-2</v>
      </c>
      <c r="AE59">
        <v>2.6736407327553802</v>
      </c>
      <c r="AF59">
        <v>25</v>
      </c>
      <c r="AG59">
        <v>5</v>
      </c>
      <c r="AH59">
        <f t="shared" si="22"/>
        <v>1</v>
      </c>
      <c r="AI59">
        <f t="shared" si="23"/>
        <v>0</v>
      </c>
      <c r="AJ59">
        <f t="shared" si="24"/>
        <v>55724.504073700387</v>
      </c>
      <c r="AK59">
        <f t="shared" si="25"/>
        <v>5.2980377419354803E-2</v>
      </c>
      <c r="AL59">
        <f t="shared" si="26"/>
        <v>2.5960384935483853E-2</v>
      </c>
      <c r="AM59">
        <f t="shared" si="27"/>
        <v>0.49</v>
      </c>
      <c r="AN59">
        <f t="shared" si="28"/>
        <v>0.39</v>
      </c>
      <c r="AO59">
        <v>7.42</v>
      </c>
      <c r="AP59">
        <v>0.5</v>
      </c>
      <c r="AQ59" t="s">
        <v>194</v>
      </c>
      <c r="AR59">
        <v>1594387261.34516</v>
      </c>
      <c r="AS59">
        <v>410.69890322580699</v>
      </c>
      <c r="AT59">
        <v>409.99858064516098</v>
      </c>
      <c r="AU59">
        <v>12.123738709677401</v>
      </c>
      <c r="AV59">
        <v>11.9733612903226</v>
      </c>
      <c r="AW59">
        <v>500.05612903225801</v>
      </c>
      <c r="AX59">
        <v>101.310967741936</v>
      </c>
      <c r="AY59">
        <v>9.9987661290322605E-2</v>
      </c>
      <c r="AZ59">
        <v>15.4420387096774</v>
      </c>
      <c r="BA59">
        <v>15.3444548387097</v>
      </c>
      <c r="BB59">
        <v>15.557061290322601</v>
      </c>
      <c r="BC59">
        <v>10001.412580645199</v>
      </c>
      <c r="BD59">
        <v>5.2980377419354803E-2</v>
      </c>
      <c r="BE59">
        <v>0.282605</v>
      </c>
      <c r="BF59">
        <v>1594387250.2</v>
      </c>
      <c r="BG59" t="s">
        <v>300</v>
      </c>
      <c r="BH59">
        <v>8</v>
      </c>
      <c r="BI59">
        <v>-0.14699999999999999</v>
      </c>
      <c r="BJ59">
        <v>-9.8000000000000004E-2</v>
      </c>
      <c r="BK59">
        <v>410</v>
      </c>
      <c r="BL59">
        <v>12</v>
      </c>
      <c r="BM59">
        <v>0.22</v>
      </c>
      <c r="BN59">
        <v>0.2</v>
      </c>
      <c r="BO59">
        <v>0.53762379761904799</v>
      </c>
      <c r="BP59">
        <v>2.27272401899216</v>
      </c>
      <c r="BQ59">
        <v>0.284546128400049</v>
      </c>
      <c r="BR59">
        <v>0</v>
      </c>
      <c r="BS59">
        <v>0.114925387261905</v>
      </c>
      <c r="BT59">
        <v>0.49595255428671497</v>
      </c>
      <c r="BU59">
        <v>6.1963443975629001E-2</v>
      </c>
      <c r="BV59">
        <v>0</v>
      </c>
      <c r="BW59">
        <v>0</v>
      </c>
      <c r="BX59">
        <v>2</v>
      </c>
      <c r="BY59" t="s">
        <v>301</v>
      </c>
      <c r="BZ59">
        <v>100</v>
      </c>
      <c r="CA59">
        <v>100</v>
      </c>
      <c r="CB59">
        <v>-0.14699999999999999</v>
      </c>
      <c r="CC59">
        <v>-9.8000000000000004E-2</v>
      </c>
      <c r="CD59">
        <v>2</v>
      </c>
      <c r="CE59">
        <v>468.22500000000002</v>
      </c>
      <c r="CF59">
        <v>531.92600000000004</v>
      </c>
      <c r="CG59">
        <v>15.001099999999999</v>
      </c>
      <c r="CH59">
        <v>21.610199999999999</v>
      </c>
      <c r="CI59">
        <v>30.0001</v>
      </c>
      <c r="CJ59">
        <v>21.784099999999999</v>
      </c>
      <c r="CK59">
        <v>21.832000000000001</v>
      </c>
      <c r="CL59">
        <v>19.813700000000001</v>
      </c>
      <c r="CM59">
        <v>23.948699999999999</v>
      </c>
      <c r="CN59">
        <v>63.451999999999998</v>
      </c>
      <c r="CO59">
        <v>15</v>
      </c>
      <c r="CP59">
        <v>410</v>
      </c>
      <c r="CQ59">
        <v>12</v>
      </c>
      <c r="CR59">
        <v>99.209800000000001</v>
      </c>
      <c r="CS59">
        <v>107.41200000000001</v>
      </c>
    </row>
    <row r="60" spans="1:97" x14ac:dyDescent="0.25">
      <c r="A60">
        <v>44</v>
      </c>
      <c r="B60">
        <v>1594387274.7</v>
      </c>
      <c r="C60">
        <v>4092.9000000953702</v>
      </c>
      <c r="D60" t="s">
        <v>304</v>
      </c>
      <c r="E60" t="s">
        <v>305</v>
      </c>
      <c r="F60">
        <v>1594387266.1354799</v>
      </c>
      <c r="G60">
        <f t="shared" si="0"/>
        <v>1.0500263501802613E-4</v>
      </c>
      <c r="H60">
        <f t="shared" si="1"/>
        <v>-0.52908799698350406</v>
      </c>
      <c r="I60">
        <f t="shared" si="2"/>
        <v>410.72277419354799</v>
      </c>
      <c r="J60">
        <f t="shared" si="3"/>
        <v>449.057932994667</v>
      </c>
      <c r="K60">
        <f t="shared" si="4"/>
        <v>45.539523223391598</v>
      </c>
      <c r="L60">
        <f t="shared" si="5"/>
        <v>41.651907113697582</v>
      </c>
      <c r="M60">
        <f t="shared" si="6"/>
        <v>2.0268653999639369E-2</v>
      </c>
      <c r="N60">
        <f t="shared" si="7"/>
        <v>2.7801069321986072</v>
      </c>
      <c r="O60">
        <f t="shared" si="8"/>
        <v>2.0186916640536429E-2</v>
      </c>
      <c r="P60">
        <f t="shared" si="9"/>
        <v>1.2624139098992446E-2</v>
      </c>
      <c r="Q60">
        <f t="shared" si="10"/>
        <v>1.0163493839032253E-2</v>
      </c>
      <c r="R60">
        <f t="shared" si="11"/>
        <v>15.417265551931715</v>
      </c>
      <c r="S60">
        <f t="shared" si="12"/>
        <v>15.3461612903226</v>
      </c>
      <c r="T60">
        <f t="shared" si="13"/>
        <v>1.7498834813442523</v>
      </c>
      <c r="U60">
        <f t="shared" si="14"/>
        <v>69.849069982879698</v>
      </c>
      <c r="V60">
        <f t="shared" si="15"/>
        <v>1.2301412785072592</v>
      </c>
      <c r="W60">
        <f t="shared" si="16"/>
        <v>1.7611419576649654</v>
      </c>
      <c r="X60">
        <f t="shared" si="17"/>
        <v>0.51974220283699313</v>
      </c>
      <c r="Y60">
        <f t="shared" si="18"/>
        <v>-4.6306162042949524</v>
      </c>
      <c r="Z60">
        <f t="shared" si="19"/>
        <v>14.979409717862641</v>
      </c>
      <c r="AA60">
        <f t="shared" si="20"/>
        <v>1.0330294791757515</v>
      </c>
      <c r="AB60">
        <f t="shared" si="21"/>
        <v>11.391986486582471</v>
      </c>
      <c r="AC60">
        <v>-1.2177092786110899E-3</v>
      </c>
      <c r="AD60">
        <v>2.3519021489289901E-2</v>
      </c>
      <c r="AE60">
        <v>2.672638481875</v>
      </c>
      <c r="AF60">
        <v>25</v>
      </c>
      <c r="AG60">
        <v>5</v>
      </c>
      <c r="AH60">
        <f t="shared" si="22"/>
        <v>1</v>
      </c>
      <c r="AI60">
        <f t="shared" si="23"/>
        <v>0</v>
      </c>
      <c r="AJ60">
        <f t="shared" si="24"/>
        <v>55691.916575727962</v>
      </c>
      <c r="AK60">
        <f t="shared" si="25"/>
        <v>5.3184164516129E-2</v>
      </c>
      <c r="AL60">
        <f t="shared" si="26"/>
        <v>2.6060240612903209E-2</v>
      </c>
      <c r="AM60">
        <f t="shared" si="27"/>
        <v>0.49</v>
      </c>
      <c r="AN60">
        <f t="shared" si="28"/>
        <v>0.39</v>
      </c>
      <c r="AO60">
        <v>7.42</v>
      </c>
      <c r="AP60">
        <v>0.5</v>
      </c>
      <c r="AQ60" t="s">
        <v>194</v>
      </c>
      <c r="AR60">
        <v>1594387266.1354799</v>
      </c>
      <c r="AS60">
        <v>410.72277419354799</v>
      </c>
      <c r="AT60">
        <v>410.00164516129001</v>
      </c>
      <c r="AU60">
        <v>12.1302258064516</v>
      </c>
      <c r="AV60">
        <v>11.9763</v>
      </c>
      <c r="AW60">
        <v>500.02574193548401</v>
      </c>
      <c r="AX60">
        <v>101.311225806452</v>
      </c>
      <c r="AY60">
        <v>0.10001732580645201</v>
      </c>
      <c r="AZ60">
        <v>15.4461032258064</v>
      </c>
      <c r="BA60">
        <v>15.3461612903226</v>
      </c>
      <c r="BB60">
        <v>15.560770967741901</v>
      </c>
      <c r="BC60">
        <v>9995.4351612903192</v>
      </c>
      <c r="BD60">
        <v>5.3184164516129E-2</v>
      </c>
      <c r="BE60">
        <v>0.282605</v>
      </c>
      <c r="BF60">
        <v>1594387250.2</v>
      </c>
      <c r="BG60" t="s">
        <v>300</v>
      </c>
      <c r="BH60">
        <v>8</v>
      </c>
      <c r="BI60">
        <v>-0.14699999999999999</v>
      </c>
      <c r="BJ60">
        <v>-9.8000000000000004E-2</v>
      </c>
      <c r="BK60">
        <v>410</v>
      </c>
      <c r="BL60">
        <v>12</v>
      </c>
      <c r="BM60">
        <v>0.22</v>
      </c>
      <c r="BN60">
        <v>0.2</v>
      </c>
      <c r="BO60">
        <v>0.69975278571428601</v>
      </c>
      <c r="BP60">
        <v>0.36998981281903498</v>
      </c>
      <c r="BQ60">
        <v>7.3610325042636898E-2</v>
      </c>
      <c r="BR60">
        <v>0</v>
      </c>
      <c r="BS60">
        <v>0.14905826190476201</v>
      </c>
      <c r="BT60">
        <v>7.3552532209699997E-2</v>
      </c>
      <c r="BU60">
        <v>1.7443310289620401E-2</v>
      </c>
      <c r="BV60">
        <v>1</v>
      </c>
      <c r="BW60">
        <v>1</v>
      </c>
      <c r="BX60">
        <v>2</v>
      </c>
      <c r="BY60" t="s">
        <v>196</v>
      </c>
      <c r="BZ60">
        <v>100</v>
      </c>
      <c r="CA60">
        <v>100</v>
      </c>
      <c r="CB60">
        <v>-0.14699999999999999</v>
      </c>
      <c r="CC60">
        <v>-9.8000000000000004E-2</v>
      </c>
      <c r="CD60">
        <v>2</v>
      </c>
      <c r="CE60">
        <v>468.18200000000002</v>
      </c>
      <c r="CF60">
        <v>532.08000000000004</v>
      </c>
      <c r="CG60">
        <v>15.001300000000001</v>
      </c>
      <c r="CH60">
        <v>21.610600000000002</v>
      </c>
      <c r="CI60">
        <v>30</v>
      </c>
      <c r="CJ60">
        <v>21.784099999999999</v>
      </c>
      <c r="CK60">
        <v>21.832000000000001</v>
      </c>
      <c r="CL60">
        <v>19.811699999999998</v>
      </c>
      <c r="CM60">
        <v>23.948699999999999</v>
      </c>
      <c r="CN60">
        <v>63.451999999999998</v>
      </c>
      <c r="CO60">
        <v>15</v>
      </c>
      <c r="CP60">
        <v>410</v>
      </c>
      <c r="CQ60">
        <v>12</v>
      </c>
      <c r="CR60">
        <v>99.2089</v>
      </c>
      <c r="CS60">
        <v>107.41200000000001</v>
      </c>
    </row>
    <row r="61" spans="1:97" x14ac:dyDescent="0.25">
      <c r="A61">
        <v>45</v>
      </c>
      <c r="B61">
        <v>1594387279.7</v>
      </c>
      <c r="C61">
        <v>4097.9000000953702</v>
      </c>
      <c r="D61" t="s">
        <v>306</v>
      </c>
      <c r="E61" t="s">
        <v>307</v>
      </c>
      <c r="F61">
        <v>1594387271.0709701</v>
      </c>
      <c r="G61">
        <f t="shared" si="0"/>
        <v>1.0457836218276986E-4</v>
      </c>
      <c r="H61">
        <f t="shared" si="1"/>
        <v>-0.52791534581544486</v>
      </c>
      <c r="I61">
        <f t="shared" si="2"/>
        <v>410.72912903225802</v>
      </c>
      <c r="J61">
        <f t="shared" si="3"/>
        <v>449.18173090426802</v>
      </c>
      <c r="K61">
        <f t="shared" si="4"/>
        <v>45.552336427345743</v>
      </c>
      <c r="L61">
        <f t="shared" si="5"/>
        <v>41.652788123245415</v>
      </c>
      <c r="M61">
        <f t="shared" si="6"/>
        <v>2.0164742078671302E-2</v>
      </c>
      <c r="N61">
        <f t="shared" si="7"/>
        <v>2.7808402249985713</v>
      </c>
      <c r="O61">
        <f t="shared" si="8"/>
        <v>2.0083860097712628E-2</v>
      </c>
      <c r="P61">
        <f t="shared" si="9"/>
        <v>1.2559652341479651E-2</v>
      </c>
      <c r="Q61">
        <f t="shared" si="10"/>
        <v>1.2563017563870972E-2</v>
      </c>
      <c r="R61">
        <f t="shared" si="11"/>
        <v>15.422820620181673</v>
      </c>
      <c r="S61">
        <f t="shared" si="12"/>
        <v>15.353167741935501</v>
      </c>
      <c r="T61">
        <f t="shared" si="13"/>
        <v>1.7506706933929559</v>
      </c>
      <c r="U61">
        <f t="shared" si="14"/>
        <v>69.837905618444623</v>
      </c>
      <c r="V61">
        <f t="shared" si="15"/>
        <v>1.2303720251238845</v>
      </c>
      <c r="W61">
        <f t="shared" si="16"/>
        <v>1.761753898872557</v>
      </c>
      <c r="X61">
        <f t="shared" si="17"/>
        <v>0.52029866826907134</v>
      </c>
      <c r="Y61">
        <f t="shared" si="18"/>
        <v>-4.6119057722601511</v>
      </c>
      <c r="Z61">
        <f t="shared" si="19"/>
        <v>14.744938542474879</v>
      </c>
      <c r="AA61">
        <f t="shared" si="20"/>
        <v>1.0166571179582693</v>
      </c>
      <c r="AB61">
        <f t="shared" si="21"/>
        <v>11.162252905736867</v>
      </c>
      <c r="AC61">
        <v>-1.2182079288227199E-3</v>
      </c>
      <c r="AD61">
        <v>2.3528652495022499E-2</v>
      </c>
      <c r="AE61">
        <v>2.6733277664979398</v>
      </c>
      <c r="AF61">
        <v>25</v>
      </c>
      <c r="AG61">
        <v>5</v>
      </c>
      <c r="AH61">
        <f t="shared" si="22"/>
        <v>1</v>
      </c>
      <c r="AI61">
        <f t="shared" si="23"/>
        <v>0</v>
      </c>
      <c r="AJ61">
        <f t="shared" si="24"/>
        <v>55712.758336401232</v>
      </c>
      <c r="AK61">
        <f t="shared" si="25"/>
        <v>6.5740541935483898E-2</v>
      </c>
      <c r="AL61">
        <f t="shared" si="26"/>
        <v>3.2212865548387107E-2</v>
      </c>
      <c r="AM61">
        <f t="shared" si="27"/>
        <v>0.49</v>
      </c>
      <c r="AN61">
        <f t="shared" si="28"/>
        <v>0.39</v>
      </c>
      <c r="AO61">
        <v>7.42</v>
      </c>
      <c r="AP61">
        <v>0.5</v>
      </c>
      <c r="AQ61" t="s">
        <v>194</v>
      </c>
      <c r="AR61">
        <v>1594387271.0709701</v>
      </c>
      <c r="AS61">
        <v>410.72912903225802</v>
      </c>
      <c r="AT61">
        <v>410.00948387096798</v>
      </c>
      <c r="AU61">
        <v>12.132432258064499</v>
      </c>
      <c r="AV61">
        <v>11.979129032258101</v>
      </c>
      <c r="AW61">
        <v>500.026677419355</v>
      </c>
      <c r="AX61">
        <v>101.31180645161299</v>
      </c>
      <c r="AY61">
        <v>0.100012625806452</v>
      </c>
      <c r="AZ61">
        <v>15.4515193548387</v>
      </c>
      <c r="BA61">
        <v>15.353167741935501</v>
      </c>
      <c r="BB61">
        <v>15.5693387096774</v>
      </c>
      <c r="BC61">
        <v>9999.4709677419396</v>
      </c>
      <c r="BD61">
        <v>6.5740541935483898E-2</v>
      </c>
      <c r="BE61">
        <v>0.282605</v>
      </c>
      <c r="BF61">
        <v>1594387250.2</v>
      </c>
      <c r="BG61" t="s">
        <v>300</v>
      </c>
      <c r="BH61">
        <v>8</v>
      </c>
      <c r="BI61">
        <v>-0.14699999999999999</v>
      </c>
      <c r="BJ61">
        <v>-9.8000000000000004E-2</v>
      </c>
      <c r="BK61">
        <v>410</v>
      </c>
      <c r="BL61">
        <v>12</v>
      </c>
      <c r="BM61">
        <v>0.22</v>
      </c>
      <c r="BN61">
        <v>0.2</v>
      </c>
      <c r="BO61">
        <v>0.72190204761904797</v>
      </c>
      <c r="BP61">
        <v>7.1664143910471602E-3</v>
      </c>
      <c r="BQ61">
        <v>1.73799103605453E-2</v>
      </c>
      <c r="BR61">
        <v>1</v>
      </c>
      <c r="BS61">
        <v>0.153749761904762</v>
      </c>
      <c r="BT61">
        <v>-7.8917235232156095E-3</v>
      </c>
      <c r="BU61">
        <v>1.02887464666438E-3</v>
      </c>
      <c r="BV61">
        <v>1</v>
      </c>
      <c r="BW61">
        <v>2</v>
      </c>
      <c r="BX61">
        <v>2</v>
      </c>
      <c r="BY61" t="s">
        <v>201</v>
      </c>
      <c r="BZ61">
        <v>100</v>
      </c>
      <c r="CA61">
        <v>100</v>
      </c>
      <c r="CB61">
        <v>-0.14699999999999999</v>
      </c>
      <c r="CC61">
        <v>-9.8000000000000004E-2</v>
      </c>
      <c r="CD61">
        <v>2</v>
      </c>
      <c r="CE61">
        <v>468.61700000000002</v>
      </c>
      <c r="CF61">
        <v>532.21699999999998</v>
      </c>
      <c r="CG61">
        <v>15.001300000000001</v>
      </c>
      <c r="CH61">
        <v>21.611899999999999</v>
      </c>
      <c r="CI61">
        <v>30.000299999999999</v>
      </c>
      <c r="CJ61">
        <v>21.783200000000001</v>
      </c>
      <c r="CK61">
        <v>21.832000000000001</v>
      </c>
      <c r="CL61">
        <v>19.8126</v>
      </c>
      <c r="CM61">
        <v>23.948699999999999</v>
      </c>
      <c r="CN61">
        <v>63.451999999999998</v>
      </c>
      <c r="CO61">
        <v>15</v>
      </c>
      <c r="CP61">
        <v>410</v>
      </c>
      <c r="CQ61">
        <v>12</v>
      </c>
      <c r="CR61">
        <v>99.207599999999999</v>
      </c>
      <c r="CS61">
        <v>107.41200000000001</v>
      </c>
    </row>
    <row r="62" spans="1:97" x14ac:dyDescent="0.25">
      <c r="A62">
        <v>46</v>
      </c>
      <c r="B62">
        <v>1594387284.7</v>
      </c>
      <c r="C62">
        <v>4102.9000000953702</v>
      </c>
      <c r="D62" t="s">
        <v>308</v>
      </c>
      <c r="E62" t="s">
        <v>309</v>
      </c>
      <c r="F62">
        <v>1594387276.0709701</v>
      </c>
      <c r="G62">
        <f t="shared" si="0"/>
        <v>1.0437219893183778E-4</v>
      </c>
      <c r="H62">
        <f t="shared" si="1"/>
        <v>-0.53283312825438267</v>
      </c>
      <c r="I62">
        <f t="shared" si="2"/>
        <v>410.73522580645198</v>
      </c>
      <c r="J62">
        <f t="shared" si="3"/>
        <v>449.70485716123687</v>
      </c>
      <c r="K62">
        <f t="shared" si="4"/>
        <v>45.605487085936034</v>
      </c>
      <c r="L62">
        <f t="shared" si="5"/>
        <v>41.653497261514097</v>
      </c>
      <c r="M62">
        <f t="shared" si="6"/>
        <v>2.010209225058154E-2</v>
      </c>
      <c r="N62">
        <f t="shared" si="7"/>
        <v>2.7817441223661432</v>
      </c>
      <c r="O62">
        <f t="shared" si="8"/>
        <v>2.0021736998181813E-2</v>
      </c>
      <c r="P62">
        <f t="shared" si="9"/>
        <v>1.2520778348093255E-2</v>
      </c>
      <c r="Q62">
        <f t="shared" si="10"/>
        <v>1.4641196775483875E-2</v>
      </c>
      <c r="R62">
        <f t="shared" si="11"/>
        <v>15.429708828754398</v>
      </c>
      <c r="S62">
        <f t="shared" si="12"/>
        <v>15.3606322580645</v>
      </c>
      <c r="T62">
        <f t="shared" si="13"/>
        <v>1.7515097136716808</v>
      </c>
      <c r="U62">
        <f t="shared" si="14"/>
        <v>69.821889975824618</v>
      </c>
      <c r="V62">
        <f t="shared" si="15"/>
        <v>1.2306272574726178</v>
      </c>
      <c r="W62">
        <f t="shared" si="16"/>
        <v>1.7625235551468379</v>
      </c>
      <c r="X62">
        <f t="shared" si="17"/>
        <v>0.52088245619906304</v>
      </c>
      <c r="Y62">
        <f t="shared" si="18"/>
        <v>-4.6028139728940465</v>
      </c>
      <c r="Z62">
        <f t="shared" si="19"/>
        <v>14.651525545297451</v>
      </c>
      <c r="AA62">
        <f t="shared" si="20"/>
        <v>1.0099630501580787</v>
      </c>
      <c r="AB62">
        <f t="shared" si="21"/>
        <v>11.073315819336967</v>
      </c>
      <c r="AC62">
        <v>-1.2188227682832699E-3</v>
      </c>
      <c r="AD62">
        <v>2.3540527597511299E-2</v>
      </c>
      <c r="AE62">
        <v>2.6741774014523201</v>
      </c>
      <c r="AF62">
        <v>24</v>
      </c>
      <c r="AG62">
        <v>5</v>
      </c>
      <c r="AH62">
        <f t="shared" si="22"/>
        <v>1</v>
      </c>
      <c r="AI62">
        <f t="shared" si="23"/>
        <v>0</v>
      </c>
      <c r="AJ62">
        <f t="shared" si="24"/>
        <v>55738.415339218576</v>
      </c>
      <c r="AK62">
        <f t="shared" si="25"/>
        <v>7.6615367741935503E-2</v>
      </c>
      <c r="AL62">
        <f t="shared" si="26"/>
        <v>3.7541530193548396E-2</v>
      </c>
      <c r="AM62">
        <f t="shared" si="27"/>
        <v>0.49</v>
      </c>
      <c r="AN62">
        <f t="shared" si="28"/>
        <v>0.39</v>
      </c>
      <c r="AO62">
        <v>7.42</v>
      </c>
      <c r="AP62">
        <v>0.5</v>
      </c>
      <c r="AQ62" t="s">
        <v>194</v>
      </c>
      <c r="AR62">
        <v>1594387276.0709701</v>
      </c>
      <c r="AS62">
        <v>410.73522580645198</v>
      </c>
      <c r="AT62">
        <v>410.00816129032302</v>
      </c>
      <c r="AU62">
        <v>12.134922580645201</v>
      </c>
      <c r="AV62">
        <v>11.9819225806452</v>
      </c>
      <c r="AW62">
        <v>500.02870967741899</v>
      </c>
      <c r="AX62">
        <v>101.312032258065</v>
      </c>
      <c r="AY62">
        <v>0.100008016129032</v>
      </c>
      <c r="AZ62">
        <v>15.458329032258099</v>
      </c>
      <c r="BA62">
        <v>15.3606322580645</v>
      </c>
      <c r="BB62">
        <v>15.5774967741935</v>
      </c>
      <c r="BC62">
        <v>10004.495483871</v>
      </c>
      <c r="BD62">
        <v>7.6615367741935503E-2</v>
      </c>
      <c r="BE62">
        <v>0.282605</v>
      </c>
      <c r="BF62">
        <v>1594387250.2</v>
      </c>
      <c r="BG62" t="s">
        <v>300</v>
      </c>
      <c r="BH62">
        <v>8</v>
      </c>
      <c r="BI62">
        <v>-0.14699999999999999</v>
      </c>
      <c r="BJ62">
        <v>-9.8000000000000004E-2</v>
      </c>
      <c r="BK62">
        <v>410</v>
      </c>
      <c r="BL62">
        <v>12</v>
      </c>
      <c r="BM62">
        <v>0.22</v>
      </c>
      <c r="BN62">
        <v>0.2</v>
      </c>
      <c r="BO62">
        <v>0.72282990476190501</v>
      </c>
      <c r="BP62">
        <v>2.1976851146590301E-2</v>
      </c>
      <c r="BQ62">
        <v>1.46052913076531E-2</v>
      </c>
      <c r="BR62">
        <v>1</v>
      </c>
      <c r="BS62">
        <v>0.153184880952381</v>
      </c>
      <c r="BT62">
        <v>-4.1659671015314903E-3</v>
      </c>
      <c r="BU62">
        <v>6.74283718805901E-4</v>
      </c>
      <c r="BV62">
        <v>1</v>
      </c>
      <c r="BW62">
        <v>2</v>
      </c>
      <c r="BX62">
        <v>2</v>
      </c>
      <c r="BY62" t="s">
        <v>201</v>
      </c>
      <c r="BZ62">
        <v>100</v>
      </c>
      <c r="CA62">
        <v>100</v>
      </c>
      <c r="CB62">
        <v>-0.14699999999999999</v>
      </c>
      <c r="CC62">
        <v>-9.8000000000000004E-2</v>
      </c>
      <c r="CD62">
        <v>2</v>
      </c>
      <c r="CE62">
        <v>468.67</v>
      </c>
      <c r="CF62">
        <v>532.26800000000003</v>
      </c>
      <c r="CG62">
        <v>15.0014</v>
      </c>
      <c r="CH62">
        <v>21.611999999999998</v>
      </c>
      <c r="CI62">
        <v>30</v>
      </c>
      <c r="CJ62">
        <v>21.782699999999998</v>
      </c>
      <c r="CK62">
        <v>21.832000000000001</v>
      </c>
      <c r="CL62">
        <v>19.8124</v>
      </c>
      <c r="CM62">
        <v>23.948699999999999</v>
      </c>
      <c r="CN62">
        <v>63.451999999999998</v>
      </c>
      <c r="CO62">
        <v>15</v>
      </c>
      <c r="CP62">
        <v>410</v>
      </c>
      <c r="CQ62">
        <v>12</v>
      </c>
      <c r="CR62">
        <v>99.207099999999997</v>
      </c>
      <c r="CS62">
        <v>107.41200000000001</v>
      </c>
    </row>
    <row r="63" spans="1:97" x14ac:dyDescent="0.25">
      <c r="A63">
        <v>47</v>
      </c>
      <c r="B63">
        <v>1594387289.7</v>
      </c>
      <c r="C63">
        <v>4107.9000000953702</v>
      </c>
      <c r="D63" t="s">
        <v>310</v>
      </c>
      <c r="E63" t="s">
        <v>311</v>
      </c>
      <c r="F63">
        <v>1594387281.0709701</v>
      </c>
      <c r="G63">
        <f t="shared" si="0"/>
        <v>1.0431126988196153E-4</v>
      </c>
      <c r="H63">
        <f t="shared" si="1"/>
        <v>-0.52966849749249434</v>
      </c>
      <c r="I63">
        <f t="shared" si="2"/>
        <v>410.72651612903201</v>
      </c>
      <c r="J63">
        <f t="shared" si="3"/>
        <v>449.51592062228195</v>
      </c>
      <c r="K63">
        <f t="shared" si="4"/>
        <v>45.586371789037074</v>
      </c>
      <c r="L63">
        <f t="shared" si="5"/>
        <v>41.652655242898383</v>
      </c>
      <c r="M63">
        <f t="shared" si="6"/>
        <v>2.006588639096402E-2</v>
      </c>
      <c r="N63">
        <f t="shared" si="7"/>
        <v>2.7821261907951125</v>
      </c>
      <c r="O63">
        <f t="shared" si="8"/>
        <v>1.9985830659305696E-2</v>
      </c>
      <c r="P63">
        <f t="shared" si="9"/>
        <v>1.2498310127058484E-2</v>
      </c>
      <c r="Q63">
        <f t="shared" si="10"/>
        <v>1.5990405927096777E-2</v>
      </c>
      <c r="R63">
        <f t="shared" si="11"/>
        <v>15.436099091694706</v>
      </c>
      <c r="S63">
        <f t="shared" si="12"/>
        <v>15.3685903225806</v>
      </c>
      <c r="T63">
        <f t="shared" si="13"/>
        <v>1.752404598374437</v>
      </c>
      <c r="U63">
        <f t="shared" si="14"/>
        <v>69.808506032356391</v>
      </c>
      <c r="V63">
        <f t="shared" si="15"/>
        <v>1.2308934562415736</v>
      </c>
      <c r="W63">
        <f t="shared" si="16"/>
        <v>1.76324279976863</v>
      </c>
      <c r="X63">
        <f t="shared" si="17"/>
        <v>0.52151114213286331</v>
      </c>
      <c r="Y63">
        <f t="shared" si="18"/>
        <v>-4.6001270017945037</v>
      </c>
      <c r="Z63">
        <f t="shared" si="19"/>
        <v>14.414037769741819</v>
      </c>
      <c r="AA63">
        <f t="shared" si="20"/>
        <v>0.99353001442674416</v>
      </c>
      <c r="AB63">
        <f t="shared" si="21"/>
        <v>10.823431188301157</v>
      </c>
      <c r="AC63">
        <v>-1.2190827131377899E-3</v>
      </c>
      <c r="AD63">
        <v>2.35455482118129E-2</v>
      </c>
      <c r="AE63">
        <v>2.6745365285510601</v>
      </c>
      <c r="AF63">
        <v>24</v>
      </c>
      <c r="AG63">
        <v>5</v>
      </c>
      <c r="AH63">
        <f t="shared" si="22"/>
        <v>1</v>
      </c>
      <c r="AI63">
        <f t="shared" si="23"/>
        <v>0</v>
      </c>
      <c r="AJ63">
        <f t="shared" si="24"/>
        <v>55748.588953686383</v>
      </c>
      <c r="AK63">
        <f t="shared" si="25"/>
        <v>8.3675593548387106E-2</v>
      </c>
      <c r="AL63">
        <f t="shared" si="26"/>
        <v>4.1001040838709681E-2</v>
      </c>
      <c r="AM63">
        <f t="shared" si="27"/>
        <v>0.49</v>
      </c>
      <c r="AN63">
        <f t="shared" si="28"/>
        <v>0.39</v>
      </c>
      <c r="AO63">
        <v>7.42</v>
      </c>
      <c r="AP63">
        <v>0.5</v>
      </c>
      <c r="AQ63" t="s">
        <v>194</v>
      </c>
      <c r="AR63">
        <v>1594387281.0709701</v>
      </c>
      <c r="AS63">
        <v>410.72651612903201</v>
      </c>
      <c r="AT63">
        <v>410.00409677419401</v>
      </c>
      <c r="AU63">
        <v>12.137535483871</v>
      </c>
      <c r="AV63">
        <v>11.984622580645199</v>
      </c>
      <c r="AW63">
        <v>500.02012903225801</v>
      </c>
      <c r="AX63">
        <v>101.312161290323</v>
      </c>
      <c r="AY63">
        <v>9.9979409677419306E-2</v>
      </c>
      <c r="AZ63">
        <v>15.4646903225806</v>
      </c>
      <c r="BA63">
        <v>15.3685903225806</v>
      </c>
      <c r="BB63">
        <v>15.584867741935501</v>
      </c>
      <c r="BC63">
        <v>10006.616451612899</v>
      </c>
      <c r="BD63">
        <v>8.3675593548387106E-2</v>
      </c>
      <c r="BE63">
        <v>0.282605</v>
      </c>
      <c r="BF63">
        <v>1594387250.2</v>
      </c>
      <c r="BG63" t="s">
        <v>300</v>
      </c>
      <c r="BH63">
        <v>8</v>
      </c>
      <c r="BI63">
        <v>-0.14699999999999999</v>
      </c>
      <c r="BJ63">
        <v>-9.8000000000000004E-2</v>
      </c>
      <c r="BK63">
        <v>410</v>
      </c>
      <c r="BL63">
        <v>12</v>
      </c>
      <c r="BM63">
        <v>0.22</v>
      </c>
      <c r="BN63">
        <v>0.2</v>
      </c>
      <c r="BO63">
        <v>0.72679061904761899</v>
      </c>
      <c r="BP63">
        <v>-4.0657761931775997E-2</v>
      </c>
      <c r="BQ63">
        <v>1.50892830700852E-2</v>
      </c>
      <c r="BR63">
        <v>1</v>
      </c>
      <c r="BS63">
        <v>0.152996142857143</v>
      </c>
      <c r="BT63">
        <v>-6.8913702293052297E-4</v>
      </c>
      <c r="BU63">
        <v>6.1146430692188302E-4</v>
      </c>
      <c r="BV63">
        <v>1</v>
      </c>
      <c r="BW63">
        <v>2</v>
      </c>
      <c r="BX63">
        <v>2</v>
      </c>
      <c r="BY63" t="s">
        <v>201</v>
      </c>
      <c r="BZ63">
        <v>100</v>
      </c>
      <c r="CA63">
        <v>100</v>
      </c>
      <c r="CB63">
        <v>-0.14699999999999999</v>
      </c>
      <c r="CC63">
        <v>-9.8000000000000004E-2</v>
      </c>
      <c r="CD63">
        <v>2</v>
      </c>
      <c r="CE63">
        <v>468.80799999999999</v>
      </c>
      <c r="CF63">
        <v>532.30200000000002</v>
      </c>
      <c r="CG63">
        <v>15.001200000000001</v>
      </c>
      <c r="CH63">
        <v>21.611999999999998</v>
      </c>
      <c r="CI63">
        <v>30</v>
      </c>
      <c r="CJ63">
        <v>21.7822</v>
      </c>
      <c r="CK63">
        <v>21.832000000000001</v>
      </c>
      <c r="CL63">
        <v>19.812799999999999</v>
      </c>
      <c r="CM63">
        <v>23.948699999999999</v>
      </c>
      <c r="CN63">
        <v>63.451999999999998</v>
      </c>
      <c r="CO63">
        <v>15</v>
      </c>
      <c r="CP63">
        <v>410</v>
      </c>
      <c r="CQ63">
        <v>12</v>
      </c>
      <c r="CR63">
        <v>99.206299999999999</v>
      </c>
      <c r="CS63">
        <v>107.41200000000001</v>
      </c>
    </row>
    <row r="64" spans="1:97" x14ac:dyDescent="0.25">
      <c r="A64">
        <v>48</v>
      </c>
      <c r="B64">
        <v>1594387832.3</v>
      </c>
      <c r="C64">
        <v>4650.5</v>
      </c>
      <c r="D64" t="s">
        <v>314</v>
      </c>
      <c r="E64" t="s">
        <v>315</v>
      </c>
      <c r="F64">
        <v>1594387824.3</v>
      </c>
      <c r="G64">
        <f t="shared" si="0"/>
        <v>2.1782017192015227E-4</v>
      </c>
      <c r="H64">
        <f t="shared" si="1"/>
        <v>-0.30518398895583432</v>
      </c>
      <c r="I64">
        <f t="shared" si="2"/>
        <v>410.57693548387101</v>
      </c>
      <c r="J64">
        <f t="shared" si="3"/>
        <v>417.94924801627724</v>
      </c>
      <c r="K64">
        <f t="shared" si="4"/>
        <v>42.380478965022753</v>
      </c>
      <c r="L64">
        <f t="shared" si="5"/>
        <v>41.63291897374112</v>
      </c>
      <c r="M64">
        <f t="shared" si="6"/>
        <v>4.7027034764967203E-2</v>
      </c>
      <c r="N64">
        <f t="shared" si="7"/>
        <v>2.7663232429649658</v>
      </c>
      <c r="O64">
        <f t="shared" si="8"/>
        <v>4.6587377116150561E-2</v>
      </c>
      <c r="P64">
        <f t="shared" si="9"/>
        <v>2.9156269507812499E-2</v>
      </c>
      <c r="Q64">
        <f t="shared" si="10"/>
        <v>5.9759691017419276E-3</v>
      </c>
      <c r="R64">
        <f t="shared" si="11"/>
        <v>15.365449244588508</v>
      </c>
      <c r="S64">
        <f t="shared" si="12"/>
        <v>15.3334225806452</v>
      </c>
      <c r="T64">
        <f t="shared" si="13"/>
        <v>1.7484530162579981</v>
      </c>
      <c r="U64">
        <f t="shared" si="14"/>
        <v>72.857079679339577</v>
      </c>
      <c r="V64">
        <f t="shared" si="15"/>
        <v>1.2814337686257407</v>
      </c>
      <c r="W64">
        <f t="shared" si="16"/>
        <v>1.7588321879845026</v>
      </c>
      <c r="X64">
        <f t="shared" si="17"/>
        <v>0.46701924763225744</v>
      </c>
      <c r="Y64">
        <f t="shared" si="18"/>
        <v>-9.6058695816787143</v>
      </c>
      <c r="Z64">
        <f t="shared" si="19"/>
        <v>13.753892954480401</v>
      </c>
      <c r="AA64">
        <f t="shared" si="20"/>
        <v>0.95307535523217923</v>
      </c>
      <c r="AB64">
        <f t="shared" si="21"/>
        <v>5.1070746971356069</v>
      </c>
      <c r="AC64">
        <v>-1.2176597280412699E-3</v>
      </c>
      <c r="AD64">
        <v>2.35180644620775E-2</v>
      </c>
      <c r="AE64">
        <v>2.6725699778356802</v>
      </c>
      <c r="AF64">
        <v>24</v>
      </c>
      <c r="AG64">
        <v>5</v>
      </c>
      <c r="AH64">
        <f t="shared" si="22"/>
        <v>1</v>
      </c>
      <c r="AI64">
        <f t="shared" si="23"/>
        <v>0</v>
      </c>
      <c r="AJ64">
        <f t="shared" si="24"/>
        <v>55693.464378696575</v>
      </c>
      <c r="AK64">
        <f t="shared" si="25"/>
        <v>3.12714238709677E-2</v>
      </c>
      <c r="AL64">
        <f t="shared" si="26"/>
        <v>1.5322997696774173E-2</v>
      </c>
      <c r="AM64">
        <f t="shared" si="27"/>
        <v>0.49</v>
      </c>
      <c r="AN64">
        <f t="shared" si="28"/>
        <v>0.39</v>
      </c>
      <c r="AO64">
        <v>13.69</v>
      </c>
      <c r="AP64">
        <v>0.5</v>
      </c>
      <c r="AQ64" t="s">
        <v>194</v>
      </c>
      <c r="AR64">
        <v>1594387824.3</v>
      </c>
      <c r="AS64">
        <v>410.57693548387101</v>
      </c>
      <c r="AT64">
        <v>409.98622580645201</v>
      </c>
      <c r="AU64">
        <v>12.6372870967742</v>
      </c>
      <c r="AV64">
        <v>12.0484516129032</v>
      </c>
      <c r="AW64">
        <v>500.01645161290298</v>
      </c>
      <c r="AX64">
        <v>101.30103225806501</v>
      </c>
      <c r="AY64">
        <v>9.9985129032258105E-2</v>
      </c>
      <c r="AZ64">
        <v>15.4256451612903</v>
      </c>
      <c r="BA64">
        <v>15.3334225806452</v>
      </c>
      <c r="BB64">
        <v>15.541503225806499</v>
      </c>
      <c r="BC64">
        <v>9996.0341935483902</v>
      </c>
      <c r="BD64">
        <v>3.12714238709677E-2</v>
      </c>
      <c r="BE64">
        <v>0.28278732258064498</v>
      </c>
      <c r="BF64">
        <v>1594387787.3</v>
      </c>
      <c r="BG64" t="s">
        <v>316</v>
      </c>
      <c r="BH64">
        <v>9</v>
      </c>
      <c r="BI64">
        <v>-0.188</v>
      </c>
      <c r="BJ64">
        <v>-9.9000000000000005E-2</v>
      </c>
      <c r="BK64">
        <v>410</v>
      </c>
      <c r="BL64">
        <v>12</v>
      </c>
      <c r="BM64">
        <v>0.41</v>
      </c>
      <c r="BN64">
        <v>0.14000000000000001</v>
      </c>
      <c r="BO64">
        <v>0.57810757142857105</v>
      </c>
      <c r="BP64">
        <v>0.239111566323578</v>
      </c>
      <c r="BQ64">
        <v>3.2428160894611403E-2</v>
      </c>
      <c r="BR64">
        <v>0</v>
      </c>
      <c r="BS64">
        <v>0.58872871428571405</v>
      </c>
      <c r="BT64">
        <v>2.18602058179981E-3</v>
      </c>
      <c r="BU64">
        <v>7.0122010285863005E-4</v>
      </c>
      <c r="BV64">
        <v>1</v>
      </c>
      <c r="BW64">
        <v>1</v>
      </c>
      <c r="BX64">
        <v>2</v>
      </c>
      <c r="BY64" t="s">
        <v>196</v>
      </c>
      <c r="BZ64">
        <v>100</v>
      </c>
      <c r="CA64">
        <v>100</v>
      </c>
      <c r="CB64">
        <v>-0.188</v>
      </c>
      <c r="CC64">
        <v>-9.9000000000000005E-2</v>
      </c>
      <c r="CD64">
        <v>2</v>
      </c>
      <c r="CE64">
        <v>468.79</v>
      </c>
      <c r="CF64">
        <v>532.87699999999995</v>
      </c>
      <c r="CG64">
        <v>15.000999999999999</v>
      </c>
      <c r="CH64">
        <v>21.559100000000001</v>
      </c>
      <c r="CI64">
        <v>30.0001</v>
      </c>
      <c r="CJ64">
        <v>21.741800000000001</v>
      </c>
      <c r="CK64">
        <v>21.7912</v>
      </c>
      <c r="CL64">
        <v>19.807700000000001</v>
      </c>
      <c r="CM64">
        <v>23.396000000000001</v>
      </c>
      <c r="CN64">
        <v>62.7102</v>
      </c>
      <c r="CO64">
        <v>15</v>
      </c>
      <c r="CP64">
        <v>410</v>
      </c>
      <c r="CQ64">
        <v>12</v>
      </c>
      <c r="CR64">
        <v>99.226100000000002</v>
      </c>
      <c r="CS64">
        <v>107.41200000000001</v>
      </c>
    </row>
    <row r="65" spans="1:97" x14ac:dyDescent="0.25">
      <c r="A65">
        <v>49</v>
      </c>
      <c r="B65">
        <v>1594387837.3</v>
      </c>
      <c r="C65">
        <v>4655.5</v>
      </c>
      <c r="D65" t="s">
        <v>317</v>
      </c>
      <c r="E65" t="s">
        <v>318</v>
      </c>
      <c r="F65">
        <v>1594387828.9451599</v>
      </c>
      <c r="G65">
        <f t="shared" si="0"/>
        <v>2.1781191051113908E-4</v>
      </c>
      <c r="H65">
        <f t="shared" si="1"/>
        <v>-0.30599067738031782</v>
      </c>
      <c r="I65">
        <f t="shared" si="2"/>
        <v>410.57712903225797</v>
      </c>
      <c r="J65">
        <f t="shared" si="3"/>
        <v>417.97905237665594</v>
      </c>
      <c r="K65">
        <f t="shared" si="4"/>
        <v>42.383665601233403</v>
      </c>
      <c r="L65">
        <f t="shared" si="5"/>
        <v>41.633100131382491</v>
      </c>
      <c r="M65">
        <f t="shared" si="6"/>
        <v>4.7014558955410277E-2</v>
      </c>
      <c r="N65">
        <f t="shared" si="7"/>
        <v>2.7667994199936765</v>
      </c>
      <c r="O65">
        <f t="shared" si="8"/>
        <v>4.6575208237819271E-2</v>
      </c>
      <c r="P65">
        <f t="shared" si="9"/>
        <v>2.9148636769437245E-2</v>
      </c>
      <c r="Q65">
        <f t="shared" si="10"/>
        <v>7.4974610678709723E-3</v>
      </c>
      <c r="R65">
        <f t="shared" si="11"/>
        <v>15.37131292857579</v>
      </c>
      <c r="S65">
        <f t="shared" si="12"/>
        <v>15.337025806451599</v>
      </c>
      <c r="T65">
        <f t="shared" si="13"/>
        <v>1.7488575282671011</v>
      </c>
      <c r="U65">
        <f t="shared" si="14"/>
        <v>72.846830790435575</v>
      </c>
      <c r="V65">
        <f t="shared" si="15"/>
        <v>1.2817337858559328</v>
      </c>
      <c r="W65">
        <f t="shared" si="16"/>
        <v>1.7594914863807887</v>
      </c>
      <c r="X65">
        <f t="shared" si="17"/>
        <v>0.46712374241116827</v>
      </c>
      <c r="Y65">
        <f t="shared" si="18"/>
        <v>-9.6055052535412333</v>
      </c>
      <c r="Z65">
        <f t="shared" si="19"/>
        <v>14.09019465791865</v>
      </c>
      <c r="AA65">
        <f t="shared" si="20"/>
        <v>0.97625928909663906</v>
      </c>
      <c r="AB65">
        <f t="shared" si="21"/>
        <v>5.4684461545419261</v>
      </c>
      <c r="AC65">
        <v>-1.2179860112543799E-3</v>
      </c>
      <c r="AD65">
        <v>2.3524366345487099E-2</v>
      </c>
      <c r="AE65">
        <v>2.6730210328078101</v>
      </c>
      <c r="AF65">
        <v>24</v>
      </c>
      <c r="AG65">
        <v>5</v>
      </c>
      <c r="AH65">
        <f t="shared" si="22"/>
        <v>1</v>
      </c>
      <c r="AI65">
        <f t="shared" si="23"/>
        <v>0</v>
      </c>
      <c r="AJ65">
        <f t="shared" si="24"/>
        <v>55706.659237188986</v>
      </c>
      <c r="AK65">
        <f t="shared" si="25"/>
        <v>3.9233181935483898E-2</v>
      </c>
      <c r="AL65">
        <f t="shared" si="26"/>
        <v>1.9224259148387109E-2</v>
      </c>
      <c r="AM65">
        <f t="shared" si="27"/>
        <v>0.49</v>
      </c>
      <c r="AN65">
        <f t="shared" si="28"/>
        <v>0.39</v>
      </c>
      <c r="AO65">
        <v>13.69</v>
      </c>
      <c r="AP65">
        <v>0.5</v>
      </c>
      <c r="AQ65" t="s">
        <v>194</v>
      </c>
      <c r="AR65">
        <v>1594387828.9451599</v>
      </c>
      <c r="AS65">
        <v>410.57712903225797</v>
      </c>
      <c r="AT65">
        <v>409.984193548387</v>
      </c>
      <c r="AU65">
        <v>12.6401967741935</v>
      </c>
      <c r="AV65">
        <v>12.0513774193548</v>
      </c>
      <c r="AW65">
        <v>500.00970967741898</v>
      </c>
      <c r="AX65">
        <v>101.301419354839</v>
      </c>
      <c r="AY65">
        <v>9.9991458064516106E-2</v>
      </c>
      <c r="AZ65">
        <v>15.4314870967742</v>
      </c>
      <c r="BA65">
        <v>15.337025806451599</v>
      </c>
      <c r="BB65">
        <v>15.547616129032299</v>
      </c>
      <c r="BC65">
        <v>9998.6745161290291</v>
      </c>
      <c r="BD65">
        <v>3.9233181935483898E-2</v>
      </c>
      <c r="BE65">
        <v>0.28584122580645199</v>
      </c>
      <c r="BF65">
        <v>1594387787.3</v>
      </c>
      <c r="BG65" t="s">
        <v>316</v>
      </c>
      <c r="BH65">
        <v>9</v>
      </c>
      <c r="BI65">
        <v>-0.188</v>
      </c>
      <c r="BJ65">
        <v>-9.9000000000000005E-2</v>
      </c>
      <c r="BK65">
        <v>410</v>
      </c>
      <c r="BL65">
        <v>12</v>
      </c>
      <c r="BM65">
        <v>0.41</v>
      </c>
      <c r="BN65">
        <v>0.14000000000000001</v>
      </c>
      <c r="BO65">
        <v>0.58349823809523804</v>
      </c>
      <c r="BP65">
        <v>3.9593621262467599E-2</v>
      </c>
      <c r="BQ65">
        <v>2.7561114353732201E-2</v>
      </c>
      <c r="BR65">
        <v>1</v>
      </c>
      <c r="BS65">
        <v>0.58867764285714297</v>
      </c>
      <c r="BT65">
        <v>-6.5770034843218501E-4</v>
      </c>
      <c r="BU65">
        <v>7.6373555076125895E-4</v>
      </c>
      <c r="BV65">
        <v>1</v>
      </c>
      <c r="BW65">
        <v>2</v>
      </c>
      <c r="BX65">
        <v>2</v>
      </c>
      <c r="BY65" t="s">
        <v>201</v>
      </c>
      <c r="BZ65">
        <v>100</v>
      </c>
      <c r="CA65">
        <v>100</v>
      </c>
      <c r="CB65">
        <v>-0.188</v>
      </c>
      <c r="CC65">
        <v>-9.9000000000000005E-2</v>
      </c>
      <c r="CD65">
        <v>2</v>
      </c>
      <c r="CE65">
        <v>468.96199999999999</v>
      </c>
      <c r="CF65">
        <v>532.899</v>
      </c>
      <c r="CG65">
        <v>15.001099999999999</v>
      </c>
      <c r="CH65">
        <v>21.559100000000001</v>
      </c>
      <c r="CI65">
        <v>30.0001</v>
      </c>
      <c r="CJ65">
        <v>21.741800000000001</v>
      </c>
      <c r="CK65">
        <v>21.791599999999999</v>
      </c>
      <c r="CL65">
        <v>19.807500000000001</v>
      </c>
      <c r="CM65">
        <v>23.396000000000001</v>
      </c>
      <c r="CN65">
        <v>62.7102</v>
      </c>
      <c r="CO65">
        <v>15</v>
      </c>
      <c r="CP65">
        <v>410</v>
      </c>
      <c r="CQ65">
        <v>12</v>
      </c>
      <c r="CR65">
        <v>99.224999999999994</v>
      </c>
      <c r="CS65">
        <v>107.41200000000001</v>
      </c>
    </row>
    <row r="66" spans="1:97" x14ac:dyDescent="0.25">
      <c r="A66">
        <v>50</v>
      </c>
      <c r="B66">
        <v>1594387842.3</v>
      </c>
      <c r="C66">
        <v>4660.5</v>
      </c>
      <c r="D66" t="s">
        <v>319</v>
      </c>
      <c r="E66" t="s">
        <v>320</v>
      </c>
      <c r="F66">
        <v>1594387833.7354801</v>
      </c>
      <c r="G66">
        <f t="shared" si="0"/>
        <v>2.1750720069048255E-4</v>
      </c>
      <c r="H66">
        <f t="shared" si="1"/>
        <v>-0.29878901590171858</v>
      </c>
      <c r="I66">
        <f t="shared" si="2"/>
        <v>410.574935483871</v>
      </c>
      <c r="J66">
        <f t="shared" si="3"/>
        <v>417.75065613944565</v>
      </c>
      <c r="K66">
        <f t="shared" si="4"/>
        <v>42.360735048918734</v>
      </c>
      <c r="L66">
        <f t="shared" si="5"/>
        <v>41.633102914753074</v>
      </c>
      <c r="M66">
        <f t="shared" si="6"/>
        <v>4.6910983330706105E-2</v>
      </c>
      <c r="N66">
        <f t="shared" si="7"/>
        <v>2.7672388478444034</v>
      </c>
      <c r="O66">
        <f t="shared" si="8"/>
        <v>4.6473625354522742E-2</v>
      </c>
      <c r="P66">
        <f t="shared" si="9"/>
        <v>2.9084970774669393E-2</v>
      </c>
      <c r="Q66">
        <f t="shared" si="10"/>
        <v>7.7643926301290273E-3</v>
      </c>
      <c r="R66">
        <f t="shared" si="11"/>
        <v>15.378017717480967</v>
      </c>
      <c r="S66">
        <f t="shared" si="12"/>
        <v>15.342583870967699</v>
      </c>
      <c r="T66">
        <f t="shared" si="13"/>
        <v>1.7494816592117792</v>
      </c>
      <c r="U66">
        <f t="shared" si="14"/>
        <v>72.830577764932869</v>
      </c>
      <c r="V66">
        <f t="shared" si="15"/>
        <v>1.2819912803413367</v>
      </c>
      <c r="W66">
        <f t="shared" si="16"/>
        <v>1.7602376909312416</v>
      </c>
      <c r="X66">
        <f t="shared" si="17"/>
        <v>0.46749037887044254</v>
      </c>
      <c r="Y66">
        <f t="shared" si="18"/>
        <v>-9.592067550450281</v>
      </c>
      <c r="Z66">
        <f t="shared" si="19"/>
        <v>14.249319861516989</v>
      </c>
      <c r="AA66">
        <f t="shared" si="20"/>
        <v>0.98719020553481551</v>
      </c>
      <c r="AB66">
        <f t="shared" si="21"/>
        <v>5.6522069092316531</v>
      </c>
      <c r="AC66">
        <v>-1.21828716223678E-3</v>
      </c>
      <c r="AD66">
        <v>2.3530182821185401E-2</v>
      </c>
      <c r="AE66">
        <v>2.6734372736488599</v>
      </c>
      <c r="AF66">
        <v>24</v>
      </c>
      <c r="AG66">
        <v>5</v>
      </c>
      <c r="AH66">
        <f t="shared" si="22"/>
        <v>1</v>
      </c>
      <c r="AI66">
        <f t="shared" si="23"/>
        <v>0</v>
      </c>
      <c r="AJ66">
        <f t="shared" si="24"/>
        <v>55718.605378036802</v>
      </c>
      <c r="AK66">
        <f t="shared" si="25"/>
        <v>4.0629998064516101E-2</v>
      </c>
      <c r="AL66">
        <f t="shared" si="26"/>
        <v>1.9908699051612889E-2</v>
      </c>
      <c r="AM66">
        <f t="shared" si="27"/>
        <v>0.49</v>
      </c>
      <c r="AN66">
        <f t="shared" si="28"/>
        <v>0.39</v>
      </c>
      <c r="AO66">
        <v>13.69</v>
      </c>
      <c r="AP66">
        <v>0.5</v>
      </c>
      <c r="AQ66" t="s">
        <v>194</v>
      </c>
      <c r="AR66">
        <v>1594387833.7354801</v>
      </c>
      <c r="AS66">
        <v>410.574935483871</v>
      </c>
      <c r="AT66">
        <v>410.00138709677401</v>
      </c>
      <c r="AU66">
        <v>12.642667741935499</v>
      </c>
      <c r="AV66">
        <v>12.054687096774201</v>
      </c>
      <c r="AW66">
        <v>500.02119354838698</v>
      </c>
      <c r="AX66">
        <v>101.301967741935</v>
      </c>
      <c r="AY66">
        <v>9.99916E-2</v>
      </c>
      <c r="AZ66">
        <v>15.4380967741935</v>
      </c>
      <c r="BA66">
        <v>15.342583870967699</v>
      </c>
      <c r="BB66">
        <v>15.551325806451599</v>
      </c>
      <c r="BC66">
        <v>10001.0925806452</v>
      </c>
      <c r="BD66">
        <v>4.0629998064516101E-2</v>
      </c>
      <c r="BE66">
        <v>0.28584122580645199</v>
      </c>
      <c r="BF66">
        <v>1594387787.3</v>
      </c>
      <c r="BG66" t="s">
        <v>316</v>
      </c>
      <c r="BH66">
        <v>9</v>
      </c>
      <c r="BI66">
        <v>-0.188</v>
      </c>
      <c r="BJ66">
        <v>-9.9000000000000005E-2</v>
      </c>
      <c r="BK66">
        <v>410</v>
      </c>
      <c r="BL66">
        <v>12</v>
      </c>
      <c r="BM66">
        <v>0.41</v>
      </c>
      <c r="BN66">
        <v>0.14000000000000001</v>
      </c>
      <c r="BO66">
        <v>0.58345902380952397</v>
      </c>
      <c r="BP66">
        <v>-0.22384293979417899</v>
      </c>
      <c r="BQ66">
        <v>2.7935362545473599E-2</v>
      </c>
      <c r="BR66">
        <v>0</v>
      </c>
      <c r="BS66">
        <v>0.58839176190476195</v>
      </c>
      <c r="BT66">
        <v>-9.6382724252487995E-3</v>
      </c>
      <c r="BU66">
        <v>1.09598454997634E-3</v>
      </c>
      <c r="BV66">
        <v>1</v>
      </c>
      <c r="BW66">
        <v>1</v>
      </c>
      <c r="BX66">
        <v>2</v>
      </c>
      <c r="BY66" t="s">
        <v>196</v>
      </c>
      <c r="BZ66">
        <v>100</v>
      </c>
      <c r="CA66">
        <v>100</v>
      </c>
      <c r="CB66">
        <v>-0.188</v>
      </c>
      <c r="CC66">
        <v>-9.9000000000000005E-2</v>
      </c>
      <c r="CD66">
        <v>2</v>
      </c>
      <c r="CE66">
        <v>468.79899999999998</v>
      </c>
      <c r="CF66">
        <v>533.02</v>
      </c>
      <c r="CG66">
        <v>15.001300000000001</v>
      </c>
      <c r="CH66">
        <v>21.5609</v>
      </c>
      <c r="CI66">
        <v>30.0002</v>
      </c>
      <c r="CJ66">
        <v>21.741399999999999</v>
      </c>
      <c r="CK66">
        <v>21.791599999999999</v>
      </c>
      <c r="CL66">
        <v>19.807300000000001</v>
      </c>
      <c r="CM66">
        <v>23.396000000000001</v>
      </c>
      <c r="CN66">
        <v>62.7102</v>
      </c>
      <c r="CO66">
        <v>15</v>
      </c>
      <c r="CP66">
        <v>410</v>
      </c>
      <c r="CQ66">
        <v>12</v>
      </c>
      <c r="CR66">
        <v>99.225399999999993</v>
      </c>
      <c r="CS66">
        <v>107.411</v>
      </c>
    </row>
    <row r="67" spans="1:97" x14ac:dyDescent="0.25">
      <c r="A67">
        <v>51</v>
      </c>
      <c r="B67">
        <v>1594387847.3</v>
      </c>
      <c r="C67">
        <v>4665.5</v>
      </c>
      <c r="D67" t="s">
        <v>321</v>
      </c>
      <c r="E67" t="s">
        <v>322</v>
      </c>
      <c r="F67">
        <v>1594387838.67097</v>
      </c>
      <c r="G67">
        <f t="shared" si="0"/>
        <v>2.17401240463394E-4</v>
      </c>
      <c r="H67">
        <f t="shared" si="1"/>
        <v>-0.29342741343960149</v>
      </c>
      <c r="I67">
        <f t="shared" si="2"/>
        <v>410.56667741935502</v>
      </c>
      <c r="J67">
        <f t="shared" si="3"/>
        <v>417.56444936477988</v>
      </c>
      <c r="K67">
        <f t="shared" si="4"/>
        <v>42.3418816845682</v>
      </c>
      <c r="L67">
        <f t="shared" si="5"/>
        <v>41.632293422877069</v>
      </c>
      <c r="M67">
        <f t="shared" si="6"/>
        <v>4.6882957052589186E-2</v>
      </c>
      <c r="N67">
        <f t="shared" si="7"/>
        <v>2.766691873668063</v>
      </c>
      <c r="O67">
        <f t="shared" si="8"/>
        <v>4.6446033386879935E-2</v>
      </c>
      <c r="P67">
        <f t="shared" si="9"/>
        <v>2.9067687245507096E-2</v>
      </c>
      <c r="Q67">
        <f t="shared" si="10"/>
        <v>8.2271077451612981E-3</v>
      </c>
      <c r="R67">
        <f t="shared" si="11"/>
        <v>15.379855010652786</v>
      </c>
      <c r="S67">
        <f t="shared" si="12"/>
        <v>15.345451612903201</v>
      </c>
      <c r="T67">
        <f t="shared" si="13"/>
        <v>1.7498037626631515</v>
      </c>
      <c r="U67">
        <f t="shared" si="14"/>
        <v>72.837619946771113</v>
      </c>
      <c r="V67">
        <f t="shared" si="15"/>
        <v>1.282264616287494</v>
      </c>
      <c r="W67">
        <f t="shared" si="16"/>
        <v>1.7604427728755525</v>
      </c>
      <c r="X67">
        <f t="shared" si="17"/>
        <v>0.46753914637565752</v>
      </c>
      <c r="Y67">
        <f t="shared" si="18"/>
        <v>-9.5873947044356758</v>
      </c>
      <c r="Z67">
        <f t="shared" si="19"/>
        <v>14.089646967814186</v>
      </c>
      <c r="AA67">
        <f t="shared" si="20"/>
        <v>0.97634486254718722</v>
      </c>
      <c r="AB67">
        <f t="shared" si="21"/>
        <v>5.486824233670859</v>
      </c>
      <c r="AC67">
        <v>-1.2179123141859501E-3</v>
      </c>
      <c r="AD67">
        <v>2.3522942949142301E-2</v>
      </c>
      <c r="AE67">
        <v>2.6729191607610101</v>
      </c>
      <c r="AF67">
        <v>24</v>
      </c>
      <c r="AG67">
        <v>5</v>
      </c>
      <c r="AH67">
        <f t="shared" si="22"/>
        <v>1</v>
      </c>
      <c r="AI67">
        <f t="shared" si="23"/>
        <v>0</v>
      </c>
      <c r="AJ67">
        <f t="shared" si="24"/>
        <v>55701.812778037143</v>
      </c>
      <c r="AK67">
        <f t="shared" si="25"/>
        <v>4.3051322580645202E-2</v>
      </c>
      <c r="AL67">
        <f t="shared" si="26"/>
        <v>2.1095148064516147E-2</v>
      </c>
      <c r="AM67">
        <f t="shared" si="27"/>
        <v>0.49</v>
      </c>
      <c r="AN67">
        <f t="shared" si="28"/>
        <v>0.39</v>
      </c>
      <c r="AO67">
        <v>13.69</v>
      </c>
      <c r="AP67">
        <v>0.5</v>
      </c>
      <c r="AQ67" t="s">
        <v>194</v>
      </c>
      <c r="AR67">
        <v>1594387838.67097</v>
      </c>
      <c r="AS67">
        <v>410.56667741935502</v>
      </c>
      <c r="AT67">
        <v>410.00767741935499</v>
      </c>
      <c r="AU67">
        <v>12.6453548387097</v>
      </c>
      <c r="AV67">
        <v>12.0576548387097</v>
      </c>
      <c r="AW67">
        <v>500.01490322580599</v>
      </c>
      <c r="AX67">
        <v>101.302032258065</v>
      </c>
      <c r="AY67">
        <v>9.9995019354838705E-2</v>
      </c>
      <c r="AZ67">
        <v>15.4399129032258</v>
      </c>
      <c r="BA67">
        <v>15.345451612903201</v>
      </c>
      <c r="BB67">
        <v>15.5512161290323</v>
      </c>
      <c r="BC67">
        <v>9998.0090322580709</v>
      </c>
      <c r="BD67">
        <v>4.3051322580645202E-2</v>
      </c>
      <c r="BE67">
        <v>0.28584122580645199</v>
      </c>
      <c r="BF67">
        <v>1594387787.3</v>
      </c>
      <c r="BG67" t="s">
        <v>316</v>
      </c>
      <c r="BH67">
        <v>9</v>
      </c>
      <c r="BI67">
        <v>-0.188</v>
      </c>
      <c r="BJ67">
        <v>-9.9000000000000005E-2</v>
      </c>
      <c r="BK67">
        <v>410</v>
      </c>
      <c r="BL67">
        <v>12</v>
      </c>
      <c r="BM67">
        <v>0.41</v>
      </c>
      <c r="BN67">
        <v>0.14000000000000001</v>
      </c>
      <c r="BO67">
        <v>0.56893411904761904</v>
      </c>
      <c r="BP67">
        <v>-0.173083513491606</v>
      </c>
      <c r="BQ67">
        <v>2.5630692385351098E-2</v>
      </c>
      <c r="BR67">
        <v>0</v>
      </c>
      <c r="BS67">
        <v>0.58797747619047602</v>
      </c>
      <c r="BT67">
        <v>-4.9289555141399898E-3</v>
      </c>
      <c r="BU67">
        <v>8.3435861417746799E-4</v>
      </c>
      <c r="BV67">
        <v>1</v>
      </c>
      <c r="BW67">
        <v>1</v>
      </c>
      <c r="BX67">
        <v>2</v>
      </c>
      <c r="BY67" t="s">
        <v>196</v>
      </c>
      <c r="BZ67">
        <v>100</v>
      </c>
      <c r="CA67">
        <v>100</v>
      </c>
      <c r="CB67">
        <v>-0.188</v>
      </c>
      <c r="CC67">
        <v>-9.9000000000000005E-2</v>
      </c>
      <c r="CD67">
        <v>2</v>
      </c>
      <c r="CE67">
        <v>468.89</v>
      </c>
      <c r="CF67">
        <v>532.745</v>
      </c>
      <c r="CG67">
        <v>15.0009</v>
      </c>
      <c r="CH67">
        <v>21.5609</v>
      </c>
      <c r="CI67">
        <v>30.0002</v>
      </c>
      <c r="CJ67">
        <v>21.741800000000001</v>
      </c>
      <c r="CK67">
        <v>21.791599999999999</v>
      </c>
      <c r="CL67">
        <v>19.805599999999998</v>
      </c>
      <c r="CM67">
        <v>23.396000000000001</v>
      </c>
      <c r="CN67">
        <v>62.7102</v>
      </c>
      <c r="CO67">
        <v>15</v>
      </c>
      <c r="CP67">
        <v>410</v>
      </c>
      <c r="CQ67">
        <v>12</v>
      </c>
      <c r="CR67">
        <v>99.225499999999997</v>
      </c>
      <c r="CS67">
        <v>107.411</v>
      </c>
    </row>
    <row r="68" spans="1:97" x14ac:dyDescent="0.25">
      <c r="A68">
        <v>52</v>
      </c>
      <c r="B68">
        <v>1594387852.3</v>
      </c>
      <c r="C68">
        <v>4670.5</v>
      </c>
      <c r="D68" t="s">
        <v>323</v>
      </c>
      <c r="E68" t="s">
        <v>324</v>
      </c>
      <c r="F68">
        <v>1594387843.67097</v>
      </c>
      <c r="G68">
        <f t="shared" si="0"/>
        <v>2.1674990859574445E-4</v>
      </c>
      <c r="H68">
        <f t="shared" si="1"/>
        <v>-0.28987748953070491</v>
      </c>
      <c r="I68">
        <f t="shared" si="2"/>
        <v>410.567967741936</v>
      </c>
      <c r="J68">
        <f t="shared" si="3"/>
        <v>417.46974784068732</v>
      </c>
      <c r="K68">
        <f t="shared" si="4"/>
        <v>42.332057306497759</v>
      </c>
      <c r="L68">
        <f t="shared" si="5"/>
        <v>41.632206473788592</v>
      </c>
      <c r="M68">
        <f t="shared" si="6"/>
        <v>4.6769857759254449E-2</v>
      </c>
      <c r="N68">
        <f t="shared" si="7"/>
        <v>2.7671545040001568</v>
      </c>
      <c r="O68">
        <f t="shared" si="8"/>
        <v>4.6335101019550538E-2</v>
      </c>
      <c r="P68">
        <f t="shared" si="9"/>
        <v>2.8998162370275141E-2</v>
      </c>
      <c r="Q68">
        <f t="shared" si="10"/>
        <v>5.5212732824516039E-3</v>
      </c>
      <c r="R68">
        <f t="shared" si="11"/>
        <v>15.373675628527758</v>
      </c>
      <c r="S68">
        <f t="shared" si="12"/>
        <v>15.3438612903226</v>
      </c>
      <c r="T68">
        <f t="shared" si="13"/>
        <v>1.7496251319306948</v>
      </c>
      <c r="U68">
        <f t="shared" si="14"/>
        <v>72.873465647616371</v>
      </c>
      <c r="V68">
        <f t="shared" si="15"/>
        <v>1.2823730481803666</v>
      </c>
      <c r="W68">
        <f t="shared" si="16"/>
        <v>1.7597256241131052</v>
      </c>
      <c r="X68">
        <f t="shared" si="17"/>
        <v>0.46725208375032823</v>
      </c>
      <c r="Y68">
        <f t="shared" si="18"/>
        <v>-9.558670969072331</v>
      </c>
      <c r="Z68">
        <f t="shared" si="19"/>
        <v>13.381700175683267</v>
      </c>
      <c r="AA68">
        <f t="shared" si="20"/>
        <v>0.92709422049522094</v>
      </c>
      <c r="AB68">
        <f t="shared" si="21"/>
        <v>4.7556447003886095</v>
      </c>
      <c r="AC68">
        <v>-1.2182293556389501E-3</v>
      </c>
      <c r="AD68">
        <v>2.35290663357971E-2</v>
      </c>
      <c r="AE68">
        <v>2.67335738060246</v>
      </c>
      <c r="AF68">
        <v>24</v>
      </c>
      <c r="AG68">
        <v>5</v>
      </c>
      <c r="AH68">
        <f t="shared" si="22"/>
        <v>1</v>
      </c>
      <c r="AI68">
        <f t="shared" si="23"/>
        <v>0</v>
      </c>
      <c r="AJ68">
        <f t="shared" si="24"/>
        <v>55716.934920535168</v>
      </c>
      <c r="AK68">
        <f t="shared" si="25"/>
        <v>2.88920632258064E-2</v>
      </c>
      <c r="AL68">
        <f t="shared" si="26"/>
        <v>1.4157110980645137E-2</v>
      </c>
      <c r="AM68">
        <f t="shared" si="27"/>
        <v>0.49</v>
      </c>
      <c r="AN68">
        <f t="shared" si="28"/>
        <v>0.39</v>
      </c>
      <c r="AO68">
        <v>13.69</v>
      </c>
      <c r="AP68">
        <v>0.5</v>
      </c>
      <c r="AQ68" t="s">
        <v>194</v>
      </c>
      <c r="AR68">
        <v>1594387843.67097</v>
      </c>
      <c r="AS68">
        <v>410.567967741936</v>
      </c>
      <c r="AT68">
        <v>410.01796774193502</v>
      </c>
      <c r="AU68">
        <v>12.6464903225806</v>
      </c>
      <c r="AV68">
        <v>12.060564516129</v>
      </c>
      <c r="AW68">
        <v>500.02580645161299</v>
      </c>
      <c r="AX68">
        <v>101.301483870968</v>
      </c>
      <c r="AY68">
        <v>0.10001294516129</v>
      </c>
      <c r="AZ68">
        <v>15.433561290322601</v>
      </c>
      <c r="BA68">
        <v>15.3438612903226</v>
      </c>
      <c r="BB68">
        <v>15.5476516129032</v>
      </c>
      <c r="BC68">
        <v>10000.6658064516</v>
      </c>
      <c r="BD68">
        <v>2.88920632258064E-2</v>
      </c>
      <c r="BE68">
        <v>0.28337987096774198</v>
      </c>
      <c r="BF68">
        <v>1594387787.3</v>
      </c>
      <c r="BG68" t="s">
        <v>316</v>
      </c>
      <c r="BH68">
        <v>9</v>
      </c>
      <c r="BI68">
        <v>-0.188</v>
      </c>
      <c r="BJ68">
        <v>-9.9000000000000005E-2</v>
      </c>
      <c r="BK68">
        <v>410</v>
      </c>
      <c r="BL68">
        <v>12</v>
      </c>
      <c r="BM68">
        <v>0.41</v>
      </c>
      <c r="BN68">
        <v>0.14000000000000001</v>
      </c>
      <c r="BO68">
        <v>0.555116214285714</v>
      </c>
      <c r="BP68">
        <v>-0.12934600761689</v>
      </c>
      <c r="BQ68">
        <v>2.2211250091891701E-2</v>
      </c>
      <c r="BR68">
        <v>0</v>
      </c>
      <c r="BS68">
        <v>0.58667980952380905</v>
      </c>
      <c r="BT68">
        <v>-1.6167415930639702E-2</v>
      </c>
      <c r="BU68">
        <v>2.20829263112279E-3</v>
      </c>
      <c r="BV68">
        <v>1</v>
      </c>
      <c r="BW68">
        <v>1</v>
      </c>
      <c r="BX68">
        <v>2</v>
      </c>
      <c r="BY68" t="s">
        <v>196</v>
      </c>
      <c r="BZ68">
        <v>100</v>
      </c>
      <c r="CA68">
        <v>100</v>
      </c>
      <c r="CB68">
        <v>-0.188</v>
      </c>
      <c r="CC68">
        <v>-9.9000000000000005E-2</v>
      </c>
      <c r="CD68">
        <v>2</v>
      </c>
      <c r="CE68">
        <v>468.762</v>
      </c>
      <c r="CF68">
        <v>532.83100000000002</v>
      </c>
      <c r="CG68">
        <v>15.0001</v>
      </c>
      <c r="CH68">
        <v>21.5627</v>
      </c>
      <c r="CI68">
        <v>30.0002</v>
      </c>
      <c r="CJ68">
        <v>21.741800000000001</v>
      </c>
      <c r="CK68">
        <v>21.791599999999999</v>
      </c>
      <c r="CL68">
        <v>19.806100000000001</v>
      </c>
      <c r="CM68">
        <v>23.6694</v>
      </c>
      <c r="CN68">
        <v>62.7102</v>
      </c>
      <c r="CO68">
        <v>15</v>
      </c>
      <c r="CP68">
        <v>410</v>
      </c>
      <c r="CQ68">
        <v>12</v>
      </c>
      <c r="CR68">
        <v>99.227199999999996</v>
      </c>
      <c r="CS68">
        <v>107.411</v>
      </c>
    </row>
    <row r="69" spans="1:97" x14ac:dyDescent="0.25">
      <c r="A69">
        <v>53</v>
      </c>
      <c r="B69">
        <v>1594387857.3</v>
      </c>
      <c r="C69">
        <v>4675.5</v>
      </c>
      <c r="D69" t="s">
        <v>325</v>
      </c>
      <c r="E69" t="s">
        <v>326</v>
      </c>
      <c r="F69">
        <v>1594387848.67097</v>
      </c>
      <c r="G69">
        <f t="shared" si="0"/>
        <v>2.1675708315060138E-4</v>
      </c>
      <c r="H69">
        <f t="shared" si="1"/>
        <v>-0.29731375624862977</v>
      </c>
      <c r="I69">
        <f t="shared" si="2"/>
        <v>410.57206451612899</v>
      </c>
      <c r="J69">
        <f t="shared" si="3"/>
        <v>417.71383036482592</v>
      </c>
      <c r="K69">
        <f t="shared" si="4"/>
        <v>42.35671335908566</v>
      </c>
      <c r="L69">
        <f t="shared" si="5"/>
        <v>41.632529224060107</v>
      </c>
      <c r="M69">
        <f t="shared" si="6"/>
        <v>4.6871602455892496E-2</v>
      </c>
      <c r="N69">
        <f t="shared" si="7"/>
        <v>2.7676920700692604</v>
      </c>
      <c r="O69">
        <f t="shared" si="8"/>
        <v>4.643504557307717E-2</v>
      </c>
      <c r="P69">
        <f t="shared" si="9"/>
        <v>2.9060787395025829E-2</v>
      </c>
      <c r="Q69">
        <f t="shared" si="10"/>
        <v>3.5450720583870996E-3</v>
      </c>
      <c r="R69">
        <f t="shared" si="11"/>
        <v>15.358748954234164</v>
      </c>
      <c r="S69">
        <f t="shared" si="12"/>
        <v>15.334477419354799</v>
      </c>
      <c r="T69">
        <f t="shared" si="13"/>
        <v>1.7485714280052624</v>
      </c>
      <c r="U69">
        <f t="shared" si="14"/>
        <v>72.939567131581143</v>
      </c>
      <c r="V69">
        <f t="shared" si="15"/>
        <v>1.2823080446197481</v>
      </c>
      <c r="W69">
        <f t="shared" si="16"/>
        <v>1.7580417529850387</v>
      </c>
      <c r="X69">
        <f t="shared" si="17"/>
        <v>0.46626338338551432</v>
      </c>
      <c r="Y69">
        <f t="shared" si="18"/>
        <v>-9.5589873669415208</v>
      </c>
      <c r="Z69">
        <f t="shared" si="19"/>
        <v>12.557858871810145</v>
      </c>
      <c r="AA69">
        <f t="shared" si="20"/>
        <v>0.8697389256866076</v>
      </c>
      <c r="AB69">
        <f t="shared" si="21"/>
        <v>3.8721555026136194</v>
      </c>
      <c r="AC69">
        <v>-1.2185978159696201E-3</v>
      </c>
      <c r="AD69">
        <v>2.35361828344452E-2</v>
      </c>
      <c r="AE69">
        <v>2.6738665772032499</v>
      </c>
      <c r="AF69">
        <v>24</v>
      </c>
      <c r="AG69">
        <v>5</v>
      </c>
      <c r="AH69">
        <f t="shared" si="22"/>
        <v>1</v>
      </c>
      <c r="AI69">
        <f t="shared" si="23"/>
        <v>0</v>
      </c>
      <c r="AJ69">
        <f t="shared" si="24"/>
        <v>55735.976284495999</v>
      </c>
      <c r="AK69">
        <f t="shared" si="25"/>
        <v>1.8550874193548401E-2</v>
      </c>
      <c r="AL69">
        <f t="shared" si="26"/>
        <v>9.0899283548387163E-3</v>
      </c>
      <c r="AM69">
        <f t="shared" si="27"/>
        <v>0.49</v>
      </c>
      <c r="AN69">
        <f t="shared" si="28"/>
        <v>0.39</v>
      </c>
      <c r="AO69">
        <v>13.69</v>
      </c>
      <c r="AP69">
        <v>0.5</v>
      </c>
      <c r="AQ69" t="s">
        <v>194</v>
      </c>
      <c r="AR69">
        <v>1594387848.67097</v>
      </c>
      <c r="AS69">
        <v>410.57206451612899</v>
      </c>
      <c r="AT69">
        <v>410.001709677419</v>
      </c>
      <c r="AU69">
        <v>12.6458774193548</v>
      </c>
      <c r="AV69">
        <v>12.0599258064516</v>
      </c>
      <c r="AW69">
        <v>500.02064516129002</v>
      </c>
      <c r="AX69">
        <v>101.301290322581</v>
      </c>
      <c r="AY69">
        <v>9.9980787096774201E-2</v>
      </c>
      <c r="AZ69">
        <v>15.418638709677399</v>
      </c>
      <c r="BA69">
        <v>15.334477419354799</v>
      </c>
      <c r="BB69">
        <v>15.5375161290323</v>
      </c>
      <c r="BC69">
        <v>10003.7096774194</v>
      </c>
      <c r="BD69">
        <v>1.8550874193548401E-2</v>
      </c>
      <c r="BE69">
        <v>0.282605</v>
      </c>
      <c r="BF69">
        <v>1594387787.3</v>
      </c>
      <c r="BG69" t="s">
        <v>316</v>
      </c>
      <c r="BH69">
        <v>9</v>
      </c>
      <c r="BI69">
        <v>-0.188</v>
      </c>
      <c r="BJ69">
        <v>-9.9000000000000005E-2</v>
      </c>
      <c r="BK69">
        <v>410</v>
      </c>
      <c r="BL69">
        <v>12</v>
      </c>
      <c r="BM69">
        <v>0.41</v>
      </c>
      <c r="BN69">
        <v>0.14000000000000001</v>
      </c>
      <c r="BO69">
        <v>0.56641428571428598</v>
      </c>
      <c r="BP69">
        <v>0.17702850012153401</v>
      </c>
      <c r="BQ69">
        <v>3.67468906972871E-2</v>
      </c>
      <c r="BR69">
        <v>0</v>
      </c>
      <c r="BS69">
        <v>0.58582033333333305</v>
      </c>
      <c r="BT69">
        <v>-1.0068292682914501E-2</v>
      </c>
      <c r="BU69">
        <v>3.1569240353672401E-3</v>
      </c>
      <c r="BV69">
        <v>1</v>
      </c>
      <c r="BW69">
        <v>1</v>
      </c>
      <c r="BX69">
        <v>2</v>
      </c>
      <c r="BY69" t="s">
        <v>196</v>
      </c>
      <c r="BZ69">
        <v>100</v>
      </c>
      <c r="CA69">
        <v>100</v>
      </c>
      <c r="CB69">
        <v>-0.188</v>
      </c>
      <c r="CC69">
        <v>-9.9000000000000005E-2</v>
      </c>
      <c r="CD69">
        <v>2</v>
      </c>
      <c r="CE69">
        <v>468.548</v>
      </c>
      <c r="CF69">
        <v>532.98400000000004</v>
      </c>
      <c r="CG69">
        <v>14.999700000000001</v>
      </c>
      <c r="CH69">
        <v>21.5627</v>
      </c>
      <c r="CI69">
        <v>30.0002</v>
      </c>
      <c r="CJ69">
        <v>21.741800000000001</v>
      </c>
      <c r="CK69">
        <v>21.791599999999999</v>
      </c>
      <c r="CL69">
        <v>19.807200000000002</v>
      </c>
      <c r="CM69">
        <v>23.6694</v>
      </c>
      <c r="CN69">
        <v>62.7102</v>
      </c>
      <c r="CO69">
        <v>15</v>
      </c>
      <c r="CP69">
        <v>410</v>
      </c>
      <c r="CQ69">
        <v>12</v>
      </c>
      <c r="CR69">
        <v>99.228700000000003</v>
      </c>
      <c r="CS69">
        <v>107.41</v>
      </c>
    </row>
    <row r="70" spans="1:97" x14ac:dyDescent="0.25">
      <c r="A70">
        <v>54</v>
      </c>
      <c r="B70">
        <v>1594388473.8</v>
      </c>
      <c r="C70">
        <v>5292</v>
      </c>
      <c r="D70" t="s">
        <v>329</v>
      </c>
      <c r="E70" t="s">
        <v>330</v>
      </c>
      <c r="F70">
        <v>1594388465.8</v>
      </c>
      <c r="G70">
        <f t="shared" si="0"/>
        <v>3.4967806137983797E-4</v>
      </c>
      <c r="H70">
        <f t="shared" si="1"/>
        <v>-0.50484751884071632</v>
      </c>
      <c r="I70">
        <f t="shared" si="2"/>
        <v>410.860419354839</v>
      </c>
      <c r="J70">
        <f t="shared" si="3"/>
        <v>418.16746806117305</v>
      </c>
      <c r="K70">
        <f t="shared" si="4"/>
        <v>42.406391824711157</v>
      </c>
      <c r="L70">
        <f t="shared" si="5"/>
        <v>41.665383510602602</v>
      </c>
      <c r="M70">
        <f t="shared" si="6"/>
        <v>7.988167465990105E-2</v>
      </c>
      <c r="N70">
        <f t="shared" si="7"/>
        <v>2.7817721987342359</v>
      </c>
      <c r="O70">
        <f t="shared" si="8"/>
        <v>7.8628858273697436E-2</v>
      </c>
      <c r="P70">
        <f t="shared" si="9"/>
        <v>4.9253960258676302E-2</v>
      </c>
      <c r="Q70">
        <f t="shared" si="10"/>
        <v>6.8308864524193515E-3</v>
      </c>
      <c r="R70">
        <f t="shared" si="11"/>
        <v>15.2710099380581</v>
      </c>
      <c r="S70">
        <f t="shared" si="12"/>
        <v>15.2716032258065</v>
      </c>
      <c r="T70">
        <f t="shared" si="13"/>
        <v>1.741525727474821</v>
      </c>
      <c r="U70">
        <f t="shared" si="14"/>
        <v>74.036039441564483</v>
      </c>
      <c r="V70">
        <f t="shared" si="15"/>
        <v>1.2972922343064845</v>
      </c>
      <c r="W70">
        <f t="shared" si="16"/>
        <v>1.752244236849565</v>
      </c>
      <c r="X70">
        <f t="shared" si="17"/>
        <v>0.44423349316833649</v>
      </c>
      <c r="Y70">
        <f t="shared" si="18"/>
        <v>-15.420802506850855</v>
      </c>
      <c r="Z70">
        <f t="shared" si="19"/>
        <v>14.331412980311223</v>
      </c>
      <c r="AA70">
        <f t="shared" si="20"/>
        <v>0.98696145503565191</v>
      </c>
      <c r="AB70">
        <f t="shared" si="21"/>
        <v>-9.559718505156134E-2</v>
      </c>
      <c r="AC70">
        <v>-1.2188264816991401E-3</v>
      </c>
      <c r="AD70">
        <v>2.35405993189878E-2</v>
      </c>
      <c r="AE70">
        <v>2.67418253208489</v>
      </c>
      <c r="AF70">
        <v>24</v>
      </c>
      <c r="AG70">
        <v>5</v>
      </c>
      <c r="AH70">
        <f t="shared" si="22"/>
        <v>1</v>
      </c>
      <c r="AI70">
        <f t="shared" si="23"/>
        <v>0</v>
      </c>
      <c r="AJ70">
        <f t="shared" si="24"/>
        <v>55756.155761201124</v>
      </c>
      <c r="AK70">
        <f t="shared" si="25"/>
        <v>3.5745088709677401E-2</v>
      </c>
      <c r="AL70">
        <f t="shared" si="26"/>
        <v>1.7515093467741927E-2</v>
      </c>
      <c r="AM70">
        <f t="shared" si="27"/>
        <v>0.49</v>
      </c>
      <c r="AN70">
        <f t="shared" si="28"/>
        <v>0.39</v>
      </c>
      <c r="AO70">
        <v>11.89</v>
      </c>
      <c r="AP70">
        <v>0.5</v>
      </c>
      <c r="AQ70" t="s">
        <v>194</v>
      </c>
      <c r="AR70">
        <v>1594388465.8</v>
      </c>
      <c r="AS70">
        <v>410.860419354839</v>
      </c>
      <c r="AT70">
        <v>410.00158064516103</v>
      </c>
      <c r="AU70">
        <v>12.7925387096774</v>
      </c>
      <c r="AV70">
        <v>11.9716838709677</v>
      </c>
      <c r="AW70">
        <v>500.02567741935502</v>
      </c>
      <c r="AX70">
        <v>101.31009677419399</v>
      </c>
      <c r="AY70">
        <v>9.9972309677419297E-2</v>
      </c>
      <c r="AZ70">
        <v>15.367164516129</v>
      </c>
      <c r="BA70">
        <v>15.2716032258065</v>
      </c>
      <c r="BB70">
        <v>15.4737935483871</v>
      </c>
      <c r="BC70">
        <v>10004.7170967742</v>
      </c>
      <c r="BD70">
        <v>3.5745088709677401E-2</v>
      </c>
      <c r="BE70">
        <v>0.28652493548387098</v>
      </c>
      <c r="BF70">
        <v>1594388453.8</v>
      </c>
      <c r="BG70" t="s">
        <v>331</v>
      </c>
      <c r="BH70">
        <v>10</v>
      </c>
      <c r="BI70">
        <v>-0.22</v>
      </c>
      <c r="BJ70">
        <v>-0.10100000000000001</v>
      </c>
      <c r="BK70">
        <v>410</v>
      </c>
      <c r="BL70">
        <v>12</v>
      </c>
      <c r="BM70">
        <v>0.23</v>
      </c>
      <c r="BN70">
        <v>0.12</v>
      </c>
      <c r="BO70">
        <v>0.67767482047619099</v>
      </c>
      <c r="BP70">
        <v>2.4976160524579001</v>
      </c>
      <c r="BQ70">
        <v>0.32191716061370501</v>
      </c>
      <c r="BR70">
        <v>0</v>
      </c>
      <c r="BS70">
        <v>0.64939516329047597</v>
      </c>
      <c r="BT70">
        <v>2.3709955725056</v>
      </c>
      <c r="BU70">
        <v>0.30654456502682698</v>
      </c>
      <c r="BV70">
        <v>0</v>
      </c>
      <c r="BW70">
        <v>0</v>
      </c>
      <c r="BX70">
        <v>2</v>
      </c>
      <c r="BY70" t="s">
        <v>301</v>
      </c>
      <c r="BZ70">
        <v>100</v>
      </c>
      <c r="CA70">
        <v>100</v>
      </c>
      <c r="CB70">
        <v>-0.22</v>
      </c>
      <c r="CC70">
        <v>-0.10100000000000001</v>
      </c>
      <c r="CD70">
        <v>2</v>
      </c>
      <c r="CE70">
        <v>468.65100000000001</v>
      </c>
      <c r="CF70">
        <v>532.67999999999995</v>
      </c>
      <c r="CG70">
        <v>15.001200000000001</v>
      </c>
      <c r="CH70">
        <v>21.518999999999998</v>
      </c>
      <c r="CI70">
        <v>30</v>
      </c>
      <c r="CJ70">
        <v>21.706900000000001</v>
      </c>
      <c r="CK70">
        <v>21.754899999999999</v>
      </c>
      <c r="CL70">
        <v>19.798999999999999</v>
      </c>
      <c r="CM70">
        <v>22.841699999999999</v>
      </c>
      <c r="CN70">
        <v>61.969200000000001</v>
      </c>
      <c r="CO70">
        <v>15</v>
      </c>
      <c r="CP70">
        <v>410</v>
      </c>
      <c r="CQ70">
        <v>12</v>
      </c>
      <c r="CR70">
        <v>99.243700000000004</v>
      </c>
      <c r="CS70">
        <v>107.40900000000001</v>
      </c>
    </row>
    <row r="71" spans="1:97" x14ac:dyDescent="0.25">
      <c r="A71">
        <v>55</v>
      </c>
      <c r="B71">
        <v>1594388478.8</v>
      </c>
      <c r="C71">
        <v>5297</v>
      </c>
      <c r="D71" t="s">
        <v>332</v>
      </c>
      <c r="E71" t="s">
        <v>333</v>
      </c>
      <c r="F71">
        <v>1594388470.4451599</v>
      </c>
      <c r="G71">
        <f t="shared" si="0"/>
        <v>3.536512934329153E-4</v>
      </c>
      <c r="H71">
        <f t="shared" si="1"/>
        <v>-0.51094363514045038</v>
      </c>
      <c r="I71">
        <f t="shared" si="2"/>
        <v>410.869741935484</v>
      </c>
      <c r="J71">
        <f t="shared" si="3"/>
        <v>418.1733016721675</v>
      </c>
      <c r="K71">
        <f t="shared" si="4"/>
        <v>42.407017067811147</v>
      </c>
      <c r="L71">
        <f t="shared" si="5"/>
        <v>41.666361982537133</v>
      </c>
      <c r="M71">
        <f t="shared" si="6"/>
        <v>8.0920813717250101E-2</v>
      </c>
      <c r="N71">
        <f t="shared" si="7"/>
        <v>2.7831883618832536</v>
      </c>
      <c r="O71">
        <f t="shared" si="8"/>
        <v>7.963611641342859E-2</v>
      </c>
      <c r="P71">
        <f t="shared" si="9"/>
        <v>4.9886298727556497E-2</v>
      </c>
      <c r="Q71">
        <f t="shared" si="10"/>
        <v>7.4738636699999998E-3</v>
      </c>
      <c r="R71">
        <f t="shared" si="11"/>
        <v>15.275086884954289</v>
      </c>
      <c r="S71">
        <f t="shared" si="12"/>
        <v>15.2775322580645</v>
      </c>
      <c r="T71">
        <f t="shared" si="13"/>
        <v>1.7421890698295253</v>
      </c>
      <c r="U71">
        <f t="shared" si="14"/>
        <v>74.086017384346292</v>
      </c>
      <c r="V71">
        <f t="shared" si="15"/>
        <v>1.2985945851091316</v>
      </c>
      <c r="W71">
        <f t="shared" si="16"/>
        <v>1.7528200744983127</v>
      </c>
      <c r="X71">
        <f t="shared" si="17"/>
        <v>0.44359448472039364</v>
      </c>
      <c r="Y71">
        <f t="shared" si="18"/>
        <v>-15.596022040391565</v>
      </c>
      <c r="Z71">
        <f t="shared" si="19"/>
        <v>14.217219040705352</v>
      </c>
      <c r="AA71">
        <f t="shared" si="20"/>
        <v>0.97865531939438488</v>
      </c>
      <c r="AB71">
        <f t="shared" si="21"/>
        <v>-0.39267381662182821</v>
      </c>
      <c r="AC71">
        <v>-1.21979014900296E-3</v>
      </c>
      <c r="AD71">
        <v>2.3559211735288899E-2</v>
      </c>
      <c r="AE71">
        <v>2.6755136292745298</v>
      </c>
      <c r="AF71">
        <v>24</v>
      </c>
      <c r="AG71">
        <v>5</v>
      </c>
      <c r="AH71">
        <f t="shared" si="22"/>
        <v>1</v>
      </c>
      <c r="AI71">
        <f t="shared" si="23"/>
        <v>0</v>
      </c>
      <c r="AJ71">
        <f t="shared" si="24"/>
        <v>55797.438654011246</v>
      </c>
      <c r="AK71">
        <f t="shared" si="25"/>
        <v>3.9109699999999997E-2</v>
      </c>
      <c r="AL71">
        <f t="shared" si="26"/>
        <v>1.9163752999999999E-2</v>
      </c>
      <c r="AM71">
        <f t="shared" si="27"/>
        <v>0.49</v>
      </c>
      <c r="AN71">
        <f t="shared" si="28"/>
        <v>0.39</v>
      </c>
      <c r="AO71">
        <v>11.89</v>
      </c>
      <c r="AP71">
        <v>0.5</v>
      </c>
      <c r="AQ71" t="s">
        <v>194</v>
      </c>
      <c r="AR71">
        <v>1594388470.4451599</v>
      </c>
      <c r="AS71">
        <v>410.869741935484</v>
      </c>
      <c r="AT71">
        <v>410.00029032258101</v>
      </c>
      <c r="AU71">
        <v>12.805370967741901</v>
      </c>
      <c r="AV71">
        <v>11.9751935483871</v>
      </c>
      <c r="AW71">
        <v>500.02183870967701</v>
      </c>
      <c r="AX71">
        <v>101.31016129032299</v>
      </c>
      <c r="AY71">
        <v>9.9988277419354801E-2</v>
      </c>
      <c r="AZ71">
        <v>15.372283870967699</v>
      </c>
      <c r="BA71">
        <v>15.2775322580645</v>
      </c>
      <c r="BB71">
        <v>15.4794419354839</v>
      </c>
      <c r="BC71">
        <v>10012.620967741899</v>
      </c>
      <c r="BD71">
        <v>3.9109699999999997E-2</v>
      </c>
      <c r="BE71">
        <v>0.288986290322581</v>
      </c>
      <c r="BF71">
        <v>1594388453.8</v>
      </c>
      <c r="BG71" t="s">
        <v>331</v>
      </c>
      <c r="BH71">
        <v>10</v>
      </c>
      <c r="BI71">
        <v>-0.22</v>
      </c>
      <c r="BJ71">
        <v>-0.10100000000000001</v>
      </c>
      <c r="BK71">
        <v>410</v>
      </c>
      <c r="BL71">
        <v>12</v>
      </c>
      <c r="BM71">
        <v>0.23</v>
      </c>
      <c r="BN71">
        <v>0.12</v>
      </c>
      <c r="BO71">
        <v>0.85296416666666697</v>
      </c>
      <c r="BP71">
        <v>0.224362670772146</v>
      </c>
      <c r="BQ71">
        <v>5.6978227517567197E-2</v>
      </c>
      <c r="BR71">
        <v>0</v>
      </c>
      <c r="BS71">
        <v>0.81735819047618996</v>
      </c>
      <c r="BT71">
        <v>0.214711922858739</v>
      </c>
      <c r="BU71">
        <v>4.7992241660818301E-2</v>
      </c>
      <c r="BV71">
        <v>0</v>
      </c>
      <c r="BW71">
        <v>0</v>
      </c>
      <c r="BX71">
        <v>2</v>
      </c>
      <c r="BY71" t="s">
        <v>301</v>
      </c>
      <c r="BZ71">
        <v>100</v>
      </c>
      <c r="CA71">
        <v>100</v>
      </c>
      <c r="CB71">
        <v>-0.22</v>
      </c>
      <c r="CC71">
        <v>-0.10100000000000001</v>
      </c>
      <c r="CD71">
        <v>2</v>
      </c>
      <c r="CE71">
        <v>468.72699999999998</v>
      </c>
      <c r="CF71">
        <v>532.79300000000001</v>
      </c>
      <c r="CG71">
        <v>15.001200000000001</v>
      </c>
      <c r="CH71">
        <v>21.518999999999998</v>
      </c>
      <c r="CI71">
        <v>30.0002</v>
      </c>
      <c r="CJ71">
        <v>21.7057</v>
      </c>
      <c r="CK71">
        <v>21.754300000000001</v>
      </c>
      <c r="CL71">
        <v>19.798200000000001</v>
      </c>
      <c r="CM71">
        <v>22.841699999999999</v>
      </c>
      <c r="CN71">
        <v>61.969200000000001</v>
      </c>
      <c r="CO71">
        <v>15</v>
      </c>
      <c r="CP71">
        <v>410</v>
      </c>
      <c r="CQ71">
        <v>12</v>
      </c>
      <c r="CR71">
        <v>99.241799999999998</v>
      </c>
      <c r="CS71">
        <v>107.40900000000001</v>
      </c>
    </row>
    <row r="72" spans="1:97" x14ac:dyDescent="0.25">
      <c r="A72">
        <v>56</v>
      </c>
      <c r="B72">
        <v>1594388483.8</v>
      </c>
      <c r="C72">
        <v>5302</v>
      </c>
      <c r="D72" t="s">
        <v>334</v>
      </c>
      <c r="E72" t="s">
        <v>335</v>
      </c>
      <c r="F72">
        <v>1594388475.2354801</v>
      </c>
      <c r="G72">
        <f t="shared" si="0"/>
        <v>3.5441584830504466E-4</v>
      </c>
      <c r="H72">
        <f t="shared" si="1"/>
        <v>-0.50361093781257693</v>
      </c>
      <c r="I72">
        <f t="shared" si="2"/>
        <v>410.86316129032298</v>
      </c>
      <c r="J72">
        <f t="shared" si="3"/>
        <v>417.99764331390446</v>
      </c>
      <c r="K72">
        <f t="shared" si="4"/>
        <v>42.389250166525187</v>
      </c>
      <c r="L72">
        <f t="shared" si="5"/>
        <v>41.665740481378322</v>
      </c>
      <c r="M72">
        <f t="shared" si="6"/>
        <v>8.1109322397952557E-2</v>
      </c>
      <c r="N72">
        <f t="shared" si="7"/>
        <v>2.7829201334957827</v>
      </c>
      <c r="O72">
        <f t="shared" si="8"/>
        <v>7.9818561803588123E-2</v>
      </c>
      <c r="P72">
        <f t="shared" si="9"/>
        <v>5.0000859773446191E-2</v>
      </c>
      <c r="Q72">
        <f t="shared" si="10"/>
        <v>8.0619128912903255E-3</v>
      </c>
      <c r="R72">
        <f t="shared" si="11"/>
        <v>15.28007833012159</v>
      </c>
      <c r="S72">
        <f t="shared" si="12"/>
        <v>15.2818096774194</v>
      </c>
      <c r="T72">
        <f t="shared" si="13"/>
        <v>1.7426677669306685</v>
      </c>
      <c r="U72">
        <f t="shared" si="14"/>
        <v>74.091925603384482</v>
      </c>
      <c r="V72">
        <f t="shared" si="15"/>
        <v>1.2991321797639486</v>
      </c>
      <c r="W72">
        <f t="shared" si="16"/>
        <v>1.7534058794992431</v>
      </c>
      <c r="X72">
        <f t="shared" si="17"/>
        <v>0.44353558716671992</v>
      </c>
      <c r="Y72">
        <f t="shared" si="18"/>
        <v>-15.629738910252469</v>
      </c>
      <c r="Z72">
        <f t="shared" si="19"/>
        <v>14.355234165213608</v>
      </c>
      <c r="AA72">
        <f t="shared" si="20"/>
        <v>0.98829972046952752</v>
      </c>
      <c r="AB72">
        <f t="shared" si="21"/>
        <v>-0.27814311167804284</v>
      </c>
      <c r="AC72">
        <v>-1.2196075890010601E-3</v>
      </c>
      <c r="AD72">
        <v>2.3555685743754402E-2</v>
      </c>
      <c r="AE72">
        <v>2.6752615160355599</v>
      </c>
      <c r="AF72">
        <v>24</v>
      </c>
      <c r="AG72">
        <v>5</v>
      </c>
      <c r="AH72">
        <f t="shared" si="22"/>
        <v>1</v>
      </c>
      <c r="AI72">
        <f t="shared" si="23"/>
        <v>0</v>
      </c>
      <c r="AJ72">
        <f t="shared" si="24"/>
        <v>55788.427095652471</v>
      </c>
      <c r="AK72">
        <f t="shared" si="25"/>
        <v>4.2186880645161302E-2</v>
      </c>
      <c r="AL72">
        <f t="shared" si="26"/>
        <v>2.0671571516129039E-2</v>
      </c>
      <c r="AM72">
        <f t="shared" si="27"/>
        <v>0.49</v>
      </c>
      <c r="AN72">
        <f t="shared" si="28"/>
        <v>0.39</v>
      </c>
      <c r="AO72">
        <v>11.89</v>
      </c>
      <c r="AP72">
        <v>0.5</v>
      </c>
      <c r="AQ72" t="s">
        <v>194</v>
      </c>
      <c r="AR72">
        <v>1594388475.2354801</v>
      </c>
      <c r="AS72">
        <v>410.86316129032298</v>
      </c>
      <c r="AT72">
        <v>410.01187096774203</v>
      </c>
      <c r="AU72">
        <v>12.810658064516099</v>
      </c>
      <c r="AV72">
        <v>11.9786741935484</v>
      </c>
      <c r="AW72">
        <v>500.01212903225797</v>
      </c>
      <c r="AX72">
        <v>101.310290322581</v>
      </c>
      <c r="AY72">
        <v>9.9970822580645199E-2</v>
      </c>
      <c r="AZ72">
        <v>15.3774903225806</v>
      </c>
      <c r="BA72">
        <v>15.2818096774194</v>
      </c>
      <c r="BB72">
        <v>15.484164516129001</v>
      </c>
      <c r="BC72">
        <v>10011.109677419399</v>
      </c>
      <c r="BD72">
        <v>4.2186880645161302E-2</v>
      </c>
      <c r="BE72">
        <v>0.288986290322581</v>
      </c>
      <c r="BF72">
        <v>1594388453.8</v>
      </c>
      <c r="BG72" t="s">
        <v>331</v>
      </c>
      <c r="BH72">
        <v>10</v>
      </c>
      <c r="BI72">
        <v>-0.22</v>
      </c>
      <c r="BJ72">
        <v>-0.10100000000000001</v>
      </c>
      <c r="BK72">
        <v>410</v>
      </c>
      <c r="BL72">
        <v>12</v>
      </c>
      <c r="BM72">
        <v>0.23</v>
      </c>
      <c r="BN72">
        <v>0.12</v>
      </c>
      <c r="BO72">
        <v>0.85838390476190496</v>
      </c>
      <c r="BP72">
        <v>-0.18896403208816101</v>
      </c>
      <c r="BQ72">
        <v>2.7042283068601299E-2</v>
      </c>
      <c r="BR72">
        <v>0</v>
      </c>
      <c r="BS72">
        <v>0.83111873809523795</v>
      </c>
      <c r="BT72">
        <v>2.1914279231826501E-2</v>
      </c>
      <c r="BU72">
        <v>2.2799517753831098E-3</v>
      </c>
      <c r="BV72">
        <v>1</v>
      </c>
      <c r="BW72">
        <v>1</v>
      </c>
      <c r="BX72">
        <v>2</v>
      </c>
      <c r="BY72" t="s">
        <v>196</v>
      </c>
      <c r="BZ72">
        <v>100</v>
      </c>
      <c r="CA72">
        <v>100</v>
      </c>
      <c r="CB72">
        <v>-0.22</v>
      </c>
      <c r="CC72">
        <v>-0.10100000000000001</v>
      </c>
      <c r="CD72">
        <v>2</v>
      </c>
      <c r="CE72">
        <v>468.79399999999998</v>
      </c>
      <c r="CF72">
        <v>532.93399999999997</v>
      </c>
      <c r="CG72">
        <v>15.001300000000001</v>
      </c>
      <c r="CH72">
        <v>21.518999999999998</v>
      </c>
      <c r="CI72">
        <v>30</v>
      </c>
      <c r="CJ72">
        <v>21.705100000000002</v>
      </c>
      <c r="CK72">
        <v>21.7531</v>
      </c>
      <c r="CL72">
        <v>19.7974</v>
      </c>
      <c r="CM72">
        <v>22.841699999999999</v>
      </c>
      <c r="CN72">
        <v>61.969200000000001</v>
      </c>
      <c r="CO72">
        <v>15</v>
      </c>
      <c r="CP72">
        <v>410</v>
      </c>
      <c r="CQ72">
        <v>12</v>
      </c>
      <c r="CR72">
        <v>99.241900000000001</v>
      </c>
      <c r="CS72">
        <v>107.41</v>
      </c>
    </row>
    <row r="73" spans="1:97" x14ac:dyDescent="0.25">
      <c r="A73">
        <v>57</v>
      </c>
      <c r="B73">
        <v>1594388488.8</v>
      </c>
      <c r="C73">
        <v>5307</v>
      </c>
      <c r="D73" t="s">
        <v>336</v>
      </c>
      <c r="E73" t="s">
        <v>337</v>
      </c>
      <c r="F73">
        <v>1594388480.17097</v>
      </c>
      <c r="G73">
        <f t="shared" si="0"/>
        <v>3.5504346062492404E-4</v>
      </c>
      <c r="H73">
        <f t="shared" si="1"/>
        <v>-0.50016086960290618</v>
      </c>
      <c r="I73">
        <f t="shared" si="2"/>
        <v>410.86016129032299</v>
      </c>
      <c r="J73">
        <f t="shared" si="3"/>
        <v>417.90529925779867</v>
      </c>
      <c r="K73">
        <f t="shared" si="4"/>
        <v>42.379810528463764</v>
      </c>
      <c r="L73">
        <f t="shared" si="5"/>
        <v>41.665362511798811</v>
      </c>
      <c r="M73">
        <f t="shared" si="6"/>
        <v>8.1290478932354734E-2</v>
      </c>
      <c r="N73">
        <f t="shared" si="7"/>
        <v>2.7817794194190339</v>
      </c>
      <c r="O73">
        <f t="shared" si="8"/>
        <v>7.9993473292387152E-2</v>
      </c>
      <c r="P73">
        <f t="shared" si="9"/>
        <v>5.0110727803062596E-2</v>
      </c>
      <c r="Q73">
        <f t="shared" si="10"/>
        <v>8.7521475977419272E-3</v>
      </c>
      <c r="R73">
        <f t="shared" si="11"/>
        <v>15.283043785060004</v>
      </c>
      <c r="S73">
        <f t="shared" si="12"/>
        <v>15.2844612903226</v>
      </c>
      <c r="T73">
        <f t="shared" si="13"/>
        <v>1.7429645738248714</v>
      </c>
      <c r="U73">
        <f t="shared" si="14"/>
        <v>74.104529442472781</v>
      </c>
      <c r="V73">
        <f t="shared" si="15"/>
        <v>1.2996176303613372</v>
      </c>
      <c r="W73">
        <f t="shared" si="16"/>
        <v>1.75376274586593</v>
      </c>
      <c r="X73">
        <f t="shared" si="17"/>
        <v>0.4433469434635342</v>
      </c>
      <c r="Y73">
        <f t="shared" si="18"/>
        <v>-15.65741661355915</v>
      </c>
      <c r="Z73">
        <f t="shared" si="19"/>
        <v>14.42723829614491</v>
      </c>
      <c r="AA73">
        <f t="shared" si="20"/>
        <v>0.99369431436961053</v>
      </c>
      <c r="AB73">
        <f t="shared" si="21"/>
        <v>-0.22773185544688701</v>
      </c>
      <c r="AC73">
        <v>-1.2188313940048601E-3</v>
      </c>
      <c r="AD73">
        <v>2.3540694196004901E-2</v>
      </c>
      <c r="AE73">
        <v>2.6741893191449302</v>
      </c>
      <c r="AF73">
        <v>24</v>
      </c>
      <c r="AG73">
        <v>5</v>
      </c>
      <c r="AH73">
        <f t="shared" si="22"/>
        <v>1</v>
      </c>
      <c r="AI73">
        <f t="shared" si="23"/>
        <v>0</v>
      </c>
      <c r="AJ73">
        <f t="shared" si="24"/>
        <v>55753.761761661299</v>
      </c>
      <c r="AK73">
        <f t="shared" si="25"/>
        <v>4.5798783870967703E-2</v>
      </c>
      <c r="AL73">
        <f t="shared" si="26"/>
        <v>2.2441404096774174E-2</v>
      </c>
      <c r="AM73">
        <f t="shared" si="27"/>
        <v>0.49</v>
      </c>
      <c r="AN73">
        <f t="shared" si="28"/>
        <v>0.39</v>
      </c>
      <c r="AO73">
        <v>11.89</v>
      </c>
      <c r="AP73">
        <v>0.5</v>
      </c>
      <c r="AQ73" t="s">
        <v>194</v>
      </c>
      <c r="AR73">
        <v>1594388480.17097</v>
      </c>
      <c r="AS73">
        <v>410.86016129032299</v>
      </c>
      <c r="AT73">
        <v>410.01767741935498</v>
      </c>
      <c r="AU73">
        <v>12.8154677419355</v>
      </c>
      <c r="AV73">
        <v>11.9820064516129</v>
      </c>
      <c r="AW73">
        <v>500.00722580645203</v>
      </c>
      <c r="AX73">
        <v>101.31009677419399</v>
      </c>
      <c r="AY73">
        <v>9.9984896774193602E-2</v>
      </c>
      <c r="AZ73">
        <v>15.3806612903226</v>
      </c>
      <c r="BA73">
        <v>15.2844612903226</v>
      </c>
      <c r="BB73">
        <v>15.489335483871001</v>
      </c>
      <c r="BC73">
        <v>10004.757419354801</v>
      </c>
      <c r="BD73">
        <v>4.5798783870967703E-2</v>
      </c>
      <c r="BE73">
        <v>0.288393741935484</v>
      </c>
      <c r="BF73">
        <v>1594388453.8</v>
      </c>
      <c r="BG73" t="s">
        <v>331</v>
      </c>
      <c r="BH73">
        <v>10</v>
      </c>
      <c r="BI73">
        <v>-0.22</v>
      </c>
      <c r="BJ73">
        <v>-0.10100000000000001</v>
      </c>
      <c r="BK73">
        <v>410</v>
      </c>
      <c r="BL73">
        <v>12</v>
      </c>
      <c r="BM73">
        <v>0.23</v>
      </c>
      <c r="BN73">
        <v>0.12</v>
      </c>
      <c r="BO73">
        <v>0.84798028571428596</v>
      </c>
      <c r="BP73">
        <v>-0.14062109715580201</v>
      </c>
      <c r="BQ73">
        <v>2.60836421356609E-2</v>
      </c>
      <c r="BR73">
        <v>0</v>
      </c>
      <c r="BS73">
        <v>0.832816547619048</v>
      </c>
      <c r="BT73">
        <v>1.9346370634469399E-2</v>
      </c>
      <c r="BU73">
        <v>1.99866890469371E-3</v>
      </c>
      <c r="BV73">
        <v>1</v>
      </c>
      <c r="BW73">
        <v>1</v>
      </c>
      <c r="BX73">
        <v>2</v>
      </c>
      <c r="BY73" t="s">
        <v>196</v>
      </c>
      <c r="BZ73">
        <v>100</v>
      </c>
      <c r="CA73">
        <v>100</v>
      </c>
      <c r="CB73">
        <v>-0.22</v>
      </c>
      <c r="CC73">
        <v>-0.10100000000000001</v>
      </c>
      <c r="CD73">
        <v>2</v>
      </c>
      <c r="CE73">
        <v>468.8</v>
      </c>
      <c r="CF73">
        <v>533.01900000000001</v>
      </c>
      <c r="CG73">
        <v>15.0014</v>
      </c>
      <c r="CH73">
        <v>21.518999999999998</v>
      </c>
      <c r="CI73">
        <v>30.0002</v>
      </c>
      <c r="CJ73">
        <v>21.7044</v>
      </c>
      <c r="CK73">
        <v>21.7531</v>
      </c>
      <c r="CL73">
        <v>19.7974</v>
      </c>
      <c r="CM73">
        <v>22.841699999999999</v>
      </c>
      <c r="CN73">
        <v>61.969200000000001</v>
      </c>
      <c r="CO73">
        <v>15</v>
      </c>
      <c r="CP73">
        <v>410</v>
      </c>
      <c r="CQ73">
        <v>12</v>
      </c>
      <c r="CR73">
        <v>99.241699999999994</v>
      </c>
      <c r="CS73">
        <v>107.41</v>
      </c>
    </row>
    <row r="74" spans="1:97" x14ac:dyDescent="0.25">
      <c r="A74">
        <v>58</v>
      </c>
      <c r="B74">
        <v>1594388493.8</v>
      </c>
      <c r="C74">
        <v>5312</v>
      </c>
      <c r="D74" t="s">
        <v>338</v>
      </c>
      <c r="E74" t="s">
        <v>339</v>
      </c>
      <c r="F74">
        <v>1594388485.17097</v>
      </c>
      <c r="G74">
        <f t="shared" si="0"/>
        <v>3.555270514960203E-4</v>
      </c>
      <c r="H74">
        <f t="shared" si="1"/>
        <v>-0.49825132723651439</v>
      </c>
      <c r="I74">
        <f t="shared" si="2"/>
        <v>410.85267741935502</v>
      </c>
      <c r="J74">
        <f t="shared" si="3"/>
        <v>417.84330946206768</v>
      </c>
      <c r="K74">
        <f t="shared" si="4"/>
        <v>42.373426768593511</v>
      </c>
      <c r="L74">
        <f t="shared" si="5"/>
        <v>41.664507831230566</v>
      </c>
      <c r="M74">
        <f t="shared" si="6"/>
        <v>8.1440134530087166E-2</v>
      </c>
      <c r="N74">
        <f t="shared" si="7"/>
        <v>2.7804349063157039</v>
      </c>
      <c r="O74">
        <f t="shared" si="8"/>
        <v>8.0137771529153717E-2</v>
      </c>
      <c r="P74">
        <f t="shared" si="9"/>
        <v>5.0201384465811662E-2</v>
      </c>
      <c r="Q74">
        <f t="shared" si="10"/>
        <v>9.0739452029032254E-3</v>
      </c>
      <c r="R74">
        <f t="shared" si="11"/>
        <v>15.284375088686396</v>
      </c>
      <c r="S74">
        <f t="shared" si="12"/>
        <v>15.2864967741935</v>
      </c>
      <c r="T74">
        <f t="shared" si="13"/>
        <v>1.7431924447684259</v>
      </c>
      <c r="U74">
        <f t="shared" si="14"/>
        <v>74.121646789813127</v>
      </c>
      <c r="V74">
        <f t="shared" si="15"/>
        <v>1.3000435095064762</v>
      </c>
      <c r="W74">
        <f t="shared" si="16"/>
        <v>1.7539323069723634</v>
      </c>
      <c r="X74">
        <f t="shared" si="17"/>
        <v>0.44314893526194976</v>
      </c>
      <c r="Y74">
        <f t="shared" si="18"/>
        <v>-15.678742970974495</v>
      </c>
      <c r="Z74">
        <f t="shared" si="19"/>
        <v>14.34096389742222</v>
      </c>
      <c r="AA74">
        <f t="shared" si="20"/>
        <v>0.98824790460893674</v>
      </c>
      <c r="AB74">
        <f t="shared" si="21"/>
        <v>-0.34045722374043486</v>
      </c>
      <c r="AC74">
        <v>-1.2179169213724799E-3</v>
      </c>
      <c r="AD74">
        <v>2.3523031933040901E-2</v>
      </c>
      <c r="AE74">
        <v>2.6729255294318102</v>
      </c>
      <c r="AF74">
        <v>24</v>
      </c>
      <c r="AG74">
        <v>5</v>
      </c>
      <c r="AH74">
        <f t="shared" si="22"/>
        <v>1</v>
      </c>
      <c r="AI74">
        <f t="shared" si="23"/>
        <v>0</v>
      </c>
      <c r="AJ74">
        <f t="shared" si="24"/>
        <v>55713.343797026981</v>
      </c>
      <c r="AK74">
        <f t="shared" si="25"/>
        <v>4.7482706451612899E-2</v>
      </c>
      <c r="AL74">
        <f t="shared" si="26"/>
        <v>2.3266526161290321E-2</v>
      </c>
      <c r="AM74">
        <f t="shared" si="27"/>
        <v>0.49</v>
      </c>
      <c r="AN74">
        <f t="shared" si="28"/>
        <v>0.39</v>
      </c>
      <c r="AO74">
        <v>11.89</v>
      </c>
      <c r="AP74">
        <v>0.5</v>
      </c>
      <c r="AQ74" t="s">
        <v>194</v>
      </c>
      <c r="AR74">
        <v>1594388485.17097</v>
      </c>
      <c r="AS74">
        <v>410.85267741935502</v>
      </c>
      <c r="AT74">
        <v>410.01522580645201</v>
      </c>
      <c r="AU74">
        <v>12.8196967741936</v>
      </c>
      <c r="AV74">
        <v>11.985129032258101</v>
      </c>
      <c r="AW74">
        <v>500.02232258064498</v>
      </c>
      <c r="AX74">
        <v>101.309838709677</v>
      </c>
      <c r="AY74">
        <v>0.100009932258065</v>
      </c>
      <c r="AZ74">
        <v>15.382167741935501</v>
      </c>
      <c r="BA74">
        <v>15.2864967741935</v>
      </c>
      <c r="BB74">
        <v>15.491138709677401</v>
      </c>
      <c r="BC74">
        <v>9997.2764516128991</v>
      </c>
      <c r="BD74">
        <v>4.7482706451612899E-2</v>
      </c>
      <c r="BE74">
        <v>0.282605</v>
      </c>
      <c r="BF74">
        <v>1594388453.8</v>
      </c>
      <c r="BG74" t="s">
        <v>331</v>
      </c>
      <c r="BH74">
        <v>10</v>
      </c>
      <c r="BI74">
        <v>-0.22</v>
      </c>
      <c r="BJ74">
        <v>-0.10100000000000001</v>
      </c>
      <c r="BK74">
        <v>410</v>
      </c>
      <c r="BL74">
        <v>12</v>
      </c>
      <c r="BM74">
        <v>0.23</v>
      </c>
      <c r="BN74">
        <v>0.12</v>
      </c>
      <c r="BO74">
        <v>0.84241735714285704</v>
      </c>
      <c r="BP74">
        <v>-6.5988535775071799E-2</v>
      </c>
      <c r="BQ74">
        <v>2.4567155031155499E-2</v>
      </c>
      <c r="BR74">
        <v>1</v>
      </c>
      <c r="BS74">
        <v>0.83398157142857099</v>
      </c>
      <c r="BT74">
        <v>1.3715724819706799E-2</v>
      </c>
      <c r="BU74">
        <v>1.55939810034967E-3</v>
      </c>
      <c r="BV74">
        <v>1</v>
      </c>
      <c r="BW74">
        <v>2</v>
      </c>
      <c r="BX74">
        <v>2</v>
      </c>
      <c r="BY74" t="s">
        <v>201</v>
      </c>
      <c r="BZ74">
        <v>100</v>
      </c>
      <c r="CA74">
        <v>100</v>
      </c>
      <c r="CB74">
        <v>-0.22</v>
      </c>
      <c r="CC74">
        <v>-0.10100000000000001</v>
      </c>
      <c r="CD74">
        <v>2</v>
      </c>
      <c r="CE74">
        <v>469.01799999999997</v>
      </c>
      <c r="CF74">
        <v>533.10500000000002</v>
      </c>
      <c r="CG74">
        <v>15.001300000000001</v>
      </c>
      <c r="CH74">
        <v>21.518999999999998</v>
      </c>
      <c r="CI74">
        <v>30</v>
      </c>
      <c r="CJ74">
        <v>21.703299999999999</v>
      </c>
      <c r="CK74">
        <v>21.7531</v>
      </c>
      <c r="CL74">
        <v>19.7958</v>
      </c>
      <c r="CM74">
        <v>22.841699999999999</v>
      </c>
      <c r="CN74">
        <v>61.969200000000001</v>
      </c>
      <c r="CO74">
        <v>15</v>
      </c>
      <c r="CP74">
        <v>410</v>
      </c>
      <c r="CQ74">
        <v>12</v>
      </c>
      <c r="CR74">
        <v>99.2423</v>
      </c>
      <c r="CS74">
        <v>107.41</v>
      </c>
    </row>
    <row r="75" spans="1:97" x14ac:dyDescent="0.25">
      <c r="A75">
        <v>59</v>
      </c>
      <c r="B75">
        <v>1594388498.8</v>
      </c>
      <c r="C75">
        <v>5317</v>
      </c>
      <c r="D75" t="s">
        <v>340</v>
      </c>
      <c r="E75" t="s">
        <v>341</v>
      </c>
      <c r="F75">
        <v>1594388490.17097</v>
      </c>
      <c r="G75">
        <f t="shared" si="0"/>
        <v>3.5594204673083159E-4</v>
      </c>
      <c r="H75">
        <f t="shared" si="1"/>
        <v>-0.50181441801195781</v>
      </c>
      <c r="I75">
        <f t="shared" si="2"/>
        <v>410.85264516129001</v>
      </c>
      <c r="J75">
        <f t="shared" si="3"/>
        <v>417.89998255161112</v>
      </c>
      <c r="K75">
        <f t="shared" si="4"/>
        <v>42.378905087696907</v>
      </c>
      <c r="L75">
        <f t="shared" si="5"/>
        <v>41.664240204100004</v>
      </c>
      <c r="M75">
        <f t="shared" si="6"/>
        <v>8.1565271025001621E-2</v>
      </c>
      <c r="N75">
        <f t="shared" si="7"/>
        <v>2.7794224799710858</v>
      </c>
      <c r="O75">
        <f t="shared" si="8"/>
        <v>8.0258469653649939E-2</v>
      </c>
      <c r="P75">
        <f t="shared" si="9"/>
        <v>5.0277210401157166E-2</v>
      </c>
      <c r="Q75">
        <f t="shared" si="10"/>
        <v>7.733028558387099E-3</v>
      </c>
      <c r="R75">
        <f t="shared" si="11"/>
        <v>15.285903120356348</v>
      </c>
      <c r="S75">
        <f t="shared" si="12"/>
        <v>15.2890322580645</v>
      </c>
      <c r="T75">
        <f t="shared" si="13"/>
        <v>1.7434763269528046</v>
      </c>
      <c r="U75">
        <f t="shared" si="14"/>
        <v>74.138622977415281</v>
      </c>
      <c r="V75">
        <f t="shared" si="15"/>
        <v>1.3004817885294229</v>
      </c>
      <c r="W75">
        <f t="shared" si="16"/>
        <v>1.7541218548469486</v>
      </c>
      <c r="X75">
        <f t="shared" si="17"/>
        <v>0.44299453842338177</v>
      </c>
      <c r="Y75">
        <f t="shared" si="18"/>
        <v>-15.697044260829673</v>
      </c>
      <c r="Z75">
        <f t="shared" si="19"/>
        <v>14.20813271617104</v>
      </c>
      <c r="AA75">
        <f t="shared" si="20"/>
        <v>0.97947253772446674</v>
      </c>
      <c r="AB75">
        <f t="shared" si="21"/>
        <v>-0.50170597837577802</v>
      </c>
      <c r="AC75">
        <v>-1.21722860101706E-3</v>
      </c>
      <c r="AD75">
        <v>2.3509737609416301E-2</v>
      </c>
      <c r="AE75">
        <v>2.6719738633009702</v>
      </c>
      <c r="AF75">
        <v>24</v>
      </c>
      <c r="AG75">
        <v>5</v>
      </c>
      <c r="AH75">
        <f t="shared" si="22"/>
        <v>1</v>
      </c>
      <c r="AI75">
        <f t="shared" si="23"/>
        <v>0</v>
      </c>
      <c r="AJ75">
        <f t="shared" si="24"/>
        <v>55682.799582731372</v>
      </c>
      <c r="AK75">
        <f t="shared" si="25"/>
        <v>4.0465874193548398E-2</v>
      </c>
      <c r="AL75">
        <f t="shared" si="26"/>
        <v>1.9828278354838715E-2</v>
      </c>
      <c r="AM75">
        <f t="shared" si="27"/>
        <v>0.49</v>
      </c>
      <c r="AN75">
        <f t="shared" si="28"/>
        <v>0.39</v>
      </c>
      <c r="AO75">
        <v>11.89</v>
      </c>
      <c r="AP75">
        <v>0.5</v>
      </c>
      <c r="AQ75" t="s">
        <v>194</v>
      </c>
      <c r="AR75">
        <v>1594388490.17097</v>
      </c>
      <c r="AS75">
        <v>410.85264516129001</v>
      </c>
      <c r="AT75">
        <v>410.00712903225798</v>
      </c>
      <c r="AU75">
        <v>12.8241</v>
      </c>
      <c r="AV75">
        <v>11.988564516128999</v>
      </c>
      <c r="AW75">
        <v>500.02393548387101</v>
      </c>
      <c r="AX75">
        <v>101.309193548387</v>
      </c>
      <c r="AY75">
        <v>0.100011661290323</v>
      </c>
      <c r="AZ75">
        <v>15.3838516129032</v>
      </c>
      <c r="BA75">
        <v>15.2890322580645</v>
      </c>
      <c r="BB75">
        <v>15.4945290322581</v>
      </c>
      <c r="BC75">
        <v>9991.69</v>
      </c>
      <c r="BD75">
        <v>4.0465874193548398E-2</v>
      </c>
      <c r="BE75">
        <v>0.282605</v>
      </c>
      <c r="BF75">
        <v>1594388453.8</v>
      </c>
      <c r="BG75" t="s">
        <v>331</v>
      </c>
      <c r="BH75">
        <v>10</v>
      </c>
      <c r="BI75">
        <v>-0.22</v>
      </c>
      <c r="BJ75">
        <v>-0.10100000000000001</v>
      </c>
      <c r="BK75">
        <v>410</v>
      </c>
      <c r="BL75">
        <v>12</v>
      </c>
      <c r="BM75">
        <v>0.23</v>
      </c>
      <c r="BN75">
        <v>0.12</v>
      </c>
      <c r="BO75">
        <v>0.845172642857143</v>
      </c>
      <c r="BP75">
        <v>0.13025882829590901</v>
      </c>
      <c r="BQ75">
        <v>2.8229265830425499E-2</v>
      </c>
      <c r="BR75">
        <v>0</v>
      </c>
      <c r="BS75">
        <v>0.83513159523809499</v>
      </c>
      <c r="BT75">
        <v>9.6991524187669508E-3</v>
      </c>
      <c r="BU75">
        <v>1.12531434887628E-3</v>
      </c>
      <c r="BV75">
        <v>1</v>
      </c>
      <c r="BW75">
        <v>1</v>
      </c>
      <c r="BX75">
        <v>2</v>
      </c>
      <c r="BY75" t="s">
        <v>196</v>
      </c>
      <c r="BZ75">
        <v>100</v>
      </c>
      <c r="CA75">
        <v>100</v>
      </c>
      <c r="CB75">
        <v>-0.22</v>
      </c>
      <c r="CC75">
        <v>-0.10100000000000001</v>
      </c>
      <c r="CD75">
        <v>2</v>
      </c>
      <c r="CE75">
        <v>469.00400000000002</v>
      </c>
      <c r="CF75">
        <v>533.29300000000001</v>
      </c>
      <c r="CG75">
        <v>15.000999999999999</v>
      </c>
      <c r="CH75">
        <v>21.518999999999998</v>
      </c>
      <c r="CI75">
        <v>30.0001</v>
      </c>
      <c r="CJ75">
        <v>21.703299999999999</v>
      </c>
      <c r="CK75">
        <v>21.7531</v>
      </c>
      <c r="CL75">
        <v>19.7987</v>
      </c>
      <c r="CM75">
        <v>22.841699999999999</v>
      </c>
      <c r="CN75">
        <v>61.969200000000001</v>
      </c>
      <c r="CO75">
        <v>15</v>
      </c>
      <c r="CP75">
        <v>410</v>
      </c>
      <c r="CQ75">
        <v>12</v>
      </c>
      <c r="CR75">
        <v>99.242500000000007</v>
      </c>
      <c r="CS75">
        <v>107.40900000000001</v>
      </c>
    </row>
    <row r="76" spans="1:97" x14ac:dyDescent="0.25">
      <c r="A76">
        <v>60</v>
      </c>
      <c r="B76">
        <v>1594388932.8</v>
      </c>
      <c r="C76">
        <v>5751</v>
      </c>
      <c r="D76" t="s">
        <v>344</v>
      </c>
      <c r="E76" t="s">
        <v>345</v>
      </c>
      <c r="F76">
        <v>1594388924.13871</v>
      </c>
      <c r="G76">
        <f t="shared" si="0"/>
        <v>5.3585073385711234E-5</v>
      </c>
      <c r="H76">
        <f t="shared" si="1"/>
        <v>-0.41500117716373147</v>
      </c>
      <c r="I76">
        <f t="shared" si="2"/>
        <v>410.90216129032302</v>
      </c>
      <c r="J76">
        <f t="shared" si="3"/>
        <v>470.4703611902433</v>
      </c>
      <c r="K76">
        <f t="shared" si="4"/>
        <v>47.7071726498244</v>
      </c>
      <c r="L76">
        <f t="shared" si="5"/>
        <v>41.666770041092157</v>
      </c>
      <c r="M76">
        <f t="shared" si="6"/>
        <v>1.0531573417636043E-2</v>
      </c>
      <c r="N76">
        <f t="shared" si="7"/>
        <v>2.7815404808048525</v>
      </c>
      <c r="O76">
        <f t="shared" si="8"/>
        <v>1.0509470823273881E-2</v>
      </c>
      <c r="P76">
        <f t="shared" si="9"/>
        <v>6.5704011901091611E-3</v>
      </c>
      <c r="Q76">
        <f t="shared" si="10"/>
        <v>5.3409007056096757E-3</v>
      </c>
      <c r="R76">
        <f t="shared" si="11"/>
        <v>15.340390682569279</v>
      </c>
      <c r="S76">
        <f t="shared" si="12"/>
        <v>15.2628129032258</v>
      </c>
      <c r="T76">
        <f t="shared" si="13"/>
        <v>1.7405426712142571</v>
      </c>
      <c r="U76">
        <f t="shared" si="14"/>
        <v>70.312331877665812</v>
      </c>
      <c r="V76">
        <f t="shared" si="15"/>
        <v>1.2310900741878412</v>
      </c>
      <c r="W76">
        <f t="shared" si="16"/>
        <v>1.7508878475681557</v>
      </c>
      <c r="X76">
        <f t="shared" si="17"/>
        <v>0.50945259702641588</v>
      </c>
      <c r="Y76">
        <f t="shared" si="18"/>
        <v>-2.3631017363098654</v>
      </c>
      <c r="Z76">
        <f t="shared" si="19"/>
        <v>13.839226332796244</v>
      </c>
      <c r="AA76">
        <f t="shared" si="20"/>
        <v>0.95304201865393767</v>
      </c>
      <c r="AB76">
        <f t="shared" si="21"/>
        <v>12.434507515845926</v>
      </c>
      <c r="AC76">
        <v>-1.21776319846041E-3</v>
      </c>
      <c r="AD76">
        <v>2.35200629054284E-2</v>
      </c>
      <c r="AE76">
        <v>2.6727130243725599</v>
      </c>
      <c r="AF76">
        <v>25</v>
      </c>
      <c r="AG76">
        <v>5</v>
      </c>
      <c r="AH76">
        <f t="shared" si="22"/>
        <v>1</v>
      </c>
      <c r="AI76">
        <f t="shared" si="23"/>
        <v>0</v>
      </c>
      <c r="AJ76">
        <f t="shared" si="24"/>
        <v>55711.678714527094</v>
      </c>
      <c r="AK76">
        <f t="shared" si="25"/>
        <v>2.7948198354838701E-2</v>
      </c>
      <c r="AL76">
        <f t="shared" si="26"/>
        <v>1.3694617193870964E-2</v>
      </c>
      <c r="AM76">
        <f t="shared" si="27"/>
        <v>0.49</v>
      </c>
      <c r="AN76">
        <f t="shared" si="28"/>
        <v>0.39</v>
      </c>
      <c r="AO76">
        <v>11.63</v>
      </c>
      <c r="AP76">
        <v>0.5</v>
      </c>
      <c r="AQ76" t="s">
        <v>194</v>
      </c>
      <c r="AR76">
        <v>1594388924.13871</v>
      </c>
      <c r="AS76">
        <v>410.90216129032302</v>
      </c>
      <c r="AT76">
        <v>409.98822580645202</v>
      </c>
      <c r="AU76">
        <v>12.140551612903201</v>
      </c>
      <c r="AV76">
        <v>12.017445161290301</v>
      </c>
      <c r="AW76">
        <v>500.07816129032301</v>
      </c>
      <c r="AX76">
        <v>101.303193548387</v>
      </c>
      <c r="AY76">
        <v>9.99480419354839E-2</v>
      </c>
      <c r="AZ76">
        <v>15.3551</v>
      </c>
      <c r="BA76">
        <v>15.2628129032258</v>
      </c>
      <c r="BB76">
        <v>15.4867064516129</v>
      </c>
      <c r="BC76">
        <v>9996.6703225806505</v>
      </c>
      <c r="BD76">
        <v>2.7948198354838701E-2</v>
      </c>
      <c r="BE76">
        <v>0.29008032258064498</v>
      </c>
      <c r="BF76">
        <v>1594388917.8</v>
      </c>
      <c r="BG76" t="s">
        <v>346</v>
      </c>
      <c r="BH76">
        <v>11</v>
      </c>
      <c r="BI76">
        <v>-0.189</v>
      </c>
      <c r="BJ76">
        <v>-9.8000000000000004E-2</v>
      </c>
      <c r="BK76">
        <v>410</v>
      </c>
      <c r="BL76">
        <v>12</v>
      </c>
      <c r="BM76">
        <v>0.25</v>
      </c>
      <c r="BN76">
        <v>0.17</v>
      </c>
      <c r="BO76">
        <v>0.63688386714285705</v>
      </c>
      <c r="BP76">
        <v>5.1097275816505903</v>
      </c>
      <c r="BQ76">
        <v>0.55992120770501996</v>
      </c>
      <c r="BR76">
        <v>0</v>
      </c>
      <c r="BS76">
        <v>8.71155752857143E-2</v>
      </c>
      <c r="BT76">
        <v>0.68302587253204805</v>
      </c>
      <c r="BU76">
        <v>7.5353540774044603E-2</v>
      </c>
      <c r="BV76">
        <v>0</v>
      </c>
      <c r="BW76">
        <v>0</v>
      </c>
      <c r="BX76">
        <v>2</v>
      </c>
      <c r="BY76" t="s">
        <v>301</v>
      </c>
      <c r="BZ76">
        <v>100</v>
      </c>
      <c r="CA76">
        <v>100</v>
      </c>
      <c r="CB76">
        <v>-0.189</v>
      </c>
      <c r="CC76">
        <v>-9.8000000000000004E-2</v>
      </c>
      <c r="CD76">
        <v>2</v>
      </c>
      <c r="CE76">
        <v>467.83100000000002</v>
      </c>
      <c r="CF76">
        <v>532.71500000000003</v>
      </c>
      <c r="CG76">
        <v>15.001200000000001</v>
      </c>
      <c r="CH76">
        <v>21.440899999999999</v>
      </c>
      <c r="CI76">
        <v>30.0002</v>
      </c>
      <c r="CJ76">
        <v>21.6356</v>
      </c>
      <c r="CK76">
        <v>21.6844</v>
      </c>
      <c r="CL76">
        <v>19.794499999999999</v>
      </c>
      <c r="CM76">
        <v>22.553699999999999</v>
      </c>
      <c r="CN76">
        <v>61.969200000000001</v>
      </c>
      <c r="CO76">
        <v>15</v>
      </c>
      <c r="CP76">
        <v>410</v>
      </c>
      <c r="CQ76">
        <v>12</v>
      </c>
      <c r="CR76">
        <v>99.258399999999995</v>
      </c>
      <c r="CS76">
        <v>107.413</v>
      </c>
    </row>
    <row r="77" spans="1:97" x14ac:dyDescent="0.25">
      <c r="A77">
        <v>61</v>
      </c>
      <c r="B77">
        <v>1594388937.9000001</v>
      </c>
      <c r="C77">
        <v>5756.1000001430502</v>
      </c>
      <c r="D77" t="s">
        <v>347</v>
      </c>
      <c r="E77" t="s">
        <v>348</v>
      </c>
      <c r="F77">
        <v>1594388929.4548399</v>
      </c>
      <c r="G77">
        <f t="shared" si="0"/>
        <v>6.8535790425811453E-5</v>
      </c>
      <c r="H77">
        <f t="shared" si="1"/>
        <v>-0.52530948945461386</v>
      </c>
      <c r="I77">
        <f t="shared" si="2"/>
        <v>411.16080645161298</v>
      </c>
      <c r="J77">
        <f t="shared" si="3"/>
        <v>469.72518327376787</v>
      </c>
      <c r="K77">
        <f t="shared" si="4"/>
        <v>47.631811090778314</v>
      </c>
      <c r="L77">
        <f t="shared" si="5"/>
        <v>41.693174132886639</v>
      </c>
      <c r="M77">
        <f t="shared" si="6"/>
        <v>1.3558306373716527E-2</v>
      </c>
      <c r="N77">
        <f t="shared" si="7"/>
        <v>2.7818263177519786</v>
      </c>
      <c r="O77">
        <f t="shared" si="8"/>
        <v>1.3521701375950967E-2</v>
      </c>
      <c r="P77">
        <f t="shared" si="9"/>
        <v>8.4543438781522554E-3</v>
      </c>
      <c r="Q77">
        <f t="shared" si="10"/>
        <v>6.1722417472258014E-3</v>
      </c>
      <c r="R77">
        <f t="shared" si="11"/>
        <v>15.343765089106666</v>
      </c>
      <c r="S77">
        <f t="shared" si="12"/>
        <v>15.270709677419401</v>
      </c>
      <c r="T77">
        <f t="shared" si="13"/>
        <v>1.7414257761873464</v>
      </c>
      <c r="U77">
        <f t="shared" si="14"/>
        <v>70.501612889363102</v>
      </c>
      <c r="V77">
        <f t="shared" si="15"/>
        <v>1.2349970382480429</v>
      </c>
      <c r="W77">
        <f t="shared" si="16"/>
        <v>1.7517287727673707</v>
      </c>
      <c r="X77">
        <f t="shared" si="17"/>
        <v>0.50642873793930354</v>
      </c>
      <c r="Y77">
        <f t="shared" si="18"/>
        <v>-3.0224283577782849</v>
      </c>
      <c r="Z77">
        <f t="shared" si="19"/>
        <v>13.778240020015589</v>
      </c>
      <c r="AA77">
        <f t="shared" si="20"/>
        <v>0.94882059096027604</v>
      </c>
      <c r="AB77">
        <f t="shared" si="21"/>
        <v>11.710804494944806</v>
      </c>
      <c r="AC77">
        <v>-1.2179574152506099E-3</v>
      </c>
      <c r="AD77">
        <v>2.3523814037938E-2</v>
      </c>
      <c r="AE77">
        <v>2.6729815048095702</v>
      </c>
      <c r="AF77">
        <v>25</v>
      </c>
      <c r="AG77">
        <v>5</v>
      </c>
      <c r="AH77">
        <f t="shared" si="22"/>
        <v>1</v>
      </c>
      <c r="AI77">
        <f t="shared" si="23"/>
        <v>0</v>
      </c>
      <c r="AJ77">
        <f t="shared" si="24"/>
        <v>55718.76453533442</v>
      </c>
      <c r="AK77">
        <f t="shared" si="25"/>
        <v>3.2298491612903199E-2</v>
      </c>
      <c r="AL77">
        <f t="shared" si="26"/>
        <v>1.5826260890322567E-2</v>
      </c>
      <c r="AM77">
        <f t="shared" si="27"/>
        <v>0.49</v>
      </c>
      <c r="AN77">
        <f t="shared" si="28"/>
        <v>0.39</v>
      </c>
      <c r="AO77">
        <v>11.63</v>
      </c>
      <c r="AP77">
        <v>0.5</v>
      </c>
      <c r="AQ77" t="s">
        <v>194</v>
      </c>
      <c r="AR77">
        <v>1594388929.4548399</v>
      </c>
      <c r="AS77">
        <v>411.16080645161298</v>
      </c>
      <c r="AT77">
        <v>410.00461290322602</v>
      </c>
      <c r="AU77">
        <v>12.1790290322581</v>
      </c>
      <c r="AV77">
        <v>12.0215741935484</v>
      </c>
      <c r="AW77">
        <v>500.05683870967698</v>
      </c>
      <c r="AX77">
        <v>101.30358064516101</v>
      </c>
      <c r="AY77">
        <v>9.9990606451612896E-2</v>
      </c>
      <c r="AZ77">
        <v>15.3625806451613</v>
      </c>
      <c r="BA77">
        <v>15.270709677419401</v>
      </c>
      <c r="BB77">
        <v>15.492164516129</v>
      </c>
      <c r="BC77">
        <v>9998.2264516128998</v>
      </c>
      <c r="BD77">
        <v>3.2298491612903199E-2</v>
      </c>
      <c r="BE77">
        <v>0.29901422580645198</v>
      </c>
      <c r="BF77">
        <v>1594388917.8</v>
      </c>
      <c r="BG77" t="s">
        <v>346</v>
      </c>
      <c r="BH77">
        <v>11</v>
      </c>
      <c r="BI77">
        <v>-0.189</v>
      </c>
      <c r="BJ77">
        <v>-9.8000000000000004E-2</v>
      </c>
      <c r="BK77">
        <v>410</v>
      </c>
      <c r="BL77">
        <v>12</v>
      </c>
      <c r="BM77">
        <v>0.25</v>
      </c>
      <c r="BN77">
        <v>0.17</v>
      </c>
      <c r="BO77">
        <v>0.92396617190476205</v>
      </c>
      <c r="BP77">
        <v>3.3838103720164301</v>
      </c>
      <c r="BQ77">
        <v>0.43723005503564899</v>
      </c>
      <c r="BR77">
        <v>0</v>
      </c>
      <c r="BS77">
        <v>0.12529443647619001</v>
      </c>
      <c r="BT77">
        <v>0.46413039374318399</v>
      </c>
      <c r="BU77">
        <v>6.0308008992253102E-2</v>
      </c>
      <c r="BV77">
        <v>0</v>
      </c>
      <c r="BW77">
        <v>0</v>
      </c>
      <c r="BX77">
        <v>2</v>
      </c>
      <c r="BY77" t="s">
        <v>301</v>
      </c>
      <c r="BZ77">
        <v>100</v>
      </c>
      <c r="CA77">
        <v>100</v>
      </c>
      <c r="CB77">
        <v>-0.189</v>
      </c>
      <c r="CC77">
        <v>-9.8000000000000004E-2</v>
      </c>
      <c r="CD77">
        <v>2</v>
      </c>
      <c r="CE77">
        <v>467.95400000000001</v>
      </c>
      <c r="CF77">
        <v>533.13400000000001</v>
      </c>
      <c r="CG77">
        <v>15.0014</v>
      </c>
      <c r="CH77">
        <v>21.440899999999999</v>
      </c>
      <c r="CI77">
        <v>30.0001</v>
      </c>
      <c r="CJ77">
        <v>21.634899999999998</v>
      </c>
      <c r="CK77">
        <v>21.683599999999998</v>
      </c>
      <c r="CL77">
        <v>19.7942</v>
      </c>
      <c r="CM77">
        <v>22.553699999999999</v>
      </c>
      <c r="CN77">
        <v>61.969200000000001</v>
      </c>
      <c r="CO77">
        <v>15</v>
      </c>
      <c r="CP77">
        <v>410</v>
      </c>
      <c r="CQ77">
        <v>12</v>
      </c>
      <c r="CR77">
        <v>99.258499999999998</v>
      </c>
      <c r="CS77">
        <v>107.413</v>
      </c>
    </row>
    <row r="78" spans="1:97" x14ac:dyDescent="0.25">
      <c r="A78">
        <v>62</v>
      </c>
      <c r="B78">
        <v>1594388942.8</v>
      </c>
      <c r="C78">
        <v>5761</v>
      </c>
      <c r="D78" t="s">
        <v>349</v>
      </c>
      <c r="E78" t="s">
        <v>350</v>
      </c>
      <c r="F78">
        <v>1594388934.24839</v>
      </c>
      <c r="G78">
        <f t="shared" si="0"/>
        <v>6.9763897125053745E-5</v>
      </c>
      <c r="H78">
        <f t="shared" si="1"/>
        <v>-0.54189222597712006</v>
      </c>
      <c r="I78">
        <f t="shared" si="2"/>
        <v>411.19719354838702</v>
      </c>
      <c r="J78">
        <f t="shared" si="3"/>
        <v>470.58913794286036</v>
      </c>
      <c r="K78">
        <f t="shared" si="4"/>
        <v>47.719448793342828</v>
      </c>
      <c r="L78">
        <f t="shared" si="5"/>
        <v>41.696889790688452</v>
      </c>
      <c r="M78">
        <f t="shared" si="6"/>
        <v>1.3802246550513758E-2</v>
      </c>
      <c r="N78">
        <f t="shared" si="7"/>
        <v>2.7842187402942788</v>
      </c>
      <c r="O78">
        <f t="shared" si="8"/>
        <v>1.3764347000799317E-2</v>
      </c>
      <c r="P78">
        <f t="shared" si="9"/>
        <v>8.606113265530093E-3</v>
      </c>
      <c r="Q78">
        <f t="shared" si="10"/>
        <v>7.5915630230322514E-3</v>
      </c>
      <c r="R78">
        <f t="shared" si="11"/>
        <v>15.348870908552842</v>
      </c>
      <c r="S78">
        <f t="shared" si="12"/>
        <v>15.276935483871</v>
      </c>
      <c r="T78">
        <f t="shared" si="13"/>
        <v>1.742122292464042</v>
      </c>
      <c r="U78">
        <f t="shared" si="14"/>
        <v>70.517756834178229</v>
      </c>
      <c r="V78">
        <f t="shared" si="15"/>
        <v>1.235709592752801</v>
      </c>
      <c r="W78">
        <f t="shared" si="16"/>
        <v>1.7523382027856604</v>
      </c>
      <c r="X78">
        <f t="shared" si="17"/>
        <v>0.50641269971124103</v>
      </c>
      <c r="Y78">
        <f t="shared" si="18"/>
        <v>-3.0765878632148702</v>
      </c>
      <c r="Z78">
        <f t="shared" si="19"/>
        <v>13.669038917788797</v>
      </c>
      <c r="AA78">
        <f t="shared" si="20"/>
        <v>0.9405487392055889</v>
      </c>
      <c r="AB78">
        <f t="shared" si="21"/>
        <v>11.540591356802548</v>
      </c>
      <c r="AC78">
        <v>-1.2195837462015799E-3</v>
      </c>
      <c r="AD78">
        <v>2.3555225240313098E-2</v>
      </c>
      <c r="AE78">
        <v>2.6752285875510502</v>
      </c>
      <c r="AF78">
        <v>25</v>
      </c>
      <c r="AG78">
        <v>5</v>
      </c>
      <c r="AH78">
        <f t="shared" si="22"/>
        <v>1</v>
      </c>
      <c r="AI78">
        <f t="shared" si="23"/>
        <v>0</v>
      </c>
      <c r="AJ78">
        <f t="shared" si="24"/>
        <v>55789.066748657846</v>
      </c>
      <c r="AK78">
        <f t="shared" si="25"/>
        <v>3.9725604516128998E-2</v>
      </c>
      <c r="AL78">
        <f t="shared" si="26"/>
        <v>1.9465546212903209E-2</v>
      </c>
      <c r="AM78">
        <f t="shared" si="27"/>
        <v>0.49</v>
      </c>
      <c r="AN78">
        <f t="shared" si="28"/>
        <v>0.39</v>
      </c>
      <c r="AO78">
        <v>11.63</v>
      </c>
      <c r="AP78">
        <v>0.5</v>
      </c>
      <c r="AQ78" t="s">
        <v>194</v>
      </c>
      <c r="AR78">
        <v>1594388934.24839</v>
      </c>
      <c r="AS78">
        <v>411.19719354838702</v>
      </c>
      <c r="AT78">
        <v>410.003548387097</v>
      </c>
      <c r="AU78">
        <v>12.1860483870968</v>
      </c>
      <c r="AV78">
        <v>12.025764516129</v>
      </c>
      <c r="AW78">
        <v>500.02967741935498</v>
      </c>
      <c r="AX78">
        <v>101.30364516129001</v>
      </c>
      <c r="AY78">
        <v>9.9989019354838699E-2</v>
      </c>
      <c r="AZ78">
        <v>15.368</v>
      </c>
      <c r="BA78">
        <v>15.276935483871</v>
      </c>
      <c r="BB78">
        <v>15.495964516129</v>
      </c>
      <c r="BC78">
        <v>10011.5706451613</v>
      </c>
      <c r="BD78">
        <v>3.9725604516128998E-2</v>
      </c>
      <c r="BE78">
        <v>0.29901422580645198</v>
      </c>
      <c r="BF78">
        <v>1594388917.8</v>
      </c>
      <c r="BG78" t="s">
        <v>346</v>
      </c>
      <c r="BH78">
        <v>11</v>
      </c>
      <c r="BI78">
        <v>-0.189</v>
      </c>
      <c r="BJ78">
        <v>-9.8000000000000004E-2</v>
      </c>
      <c r="BK78">
        <v>410</v>
      </c>
      <c r="BL78">
        <v>12</v>
      </c>
      <c r="BM78">
        <v>0.25</v>
      </c>
      <c r="BN78">
        <v>0.17</v>
      </c>
      <c r="BO78">
        <v>1.15670980952381</v>
      </c>
      <c r="BP78">
        <v>0.58240203103798505</v>
      </c>
      <c r="BQ78">
        <v>0.109182943458442</v>
      </c>
      <c r="BR78">
        <v>0</v>
      </c>
      <c r="BS78">
        <v>0.156070795238095</v>
      </c>
      <c r="BT78">
        <v>6.1778224502546102E-2</v>
      </c>
      <c r="BU78">
        <v>1.5528436179350701E-2</v>
      </c>
      <c r="BV78">
        <v>1</v>
      </c>
      <c r="BW78">
        <v>1</v>
      </c>
      <c r="BX78">
        <v>2</v>
      </c>
      <c r="BY78" t="s">
        <v>196</v>
      </c>
      <c r="BZ78">
        <v>100</v>
      </c>
      <c r="CA78">
        <v>100</v>
      </c>
      <c r="CB78">
        <v>-0.189</v>
      </c>
      <c r="CC78">
        <v>-9.8000000000000004E-2</v>
      </c>
      <c r="CD78">
        <v>2</v>
      </c>
      <c r="CE78">
        <v>468.21300000000002</v>
      </c>
      <c r="CF78">
        <v>533.476</v>
      </c>
      <c r="CG78">
        <v>15.0016</v>
      </c>
      <c r="CH78">
        <v>21.440899999999999</v>
      </c>
      <c r="CI78">
        <v>30.0001</v>
      </c>
      <c r="CJ78">
        <v>21.633700000000001</v>
      </c>
      <c r="CK78">
        <v>21.683599999999998</v>
      </c>
      <c r="CL78">
        <v>19.7944</v>
      </c>
      <c r="CM78">
        <v>22.553699999999999</v>
      </c>
      <c r="CN78">
        <v>61.969200000000001</v>
      </c>
      <c r="CO78">
        <v>15</v>
      </c>
      <c r="CP78">
        <v>410</v>
      </c>
      <c r="CQ78">
        <v>12</v>
      </c>
      <c r="CR78">
        <v>99.258399999999995</v>
      </c>
      <c r="CS78">
        <v>107.413</v>
      </c>
    </row>
    <row r="79" spans="1:97" x14ac:dyDescent="0.25">
      <c r="A79">
        <v>63</v>
      </c>
      <c r="B79">
        <v>1594388947.8</v>
      </c>
      <c r="C79">
        <v>5766</v>
      </c>
      <c r="D79" t="s">
        <v>351</v>
      </c>
      <c r="E79" t="s">
        <v>352</v>
      </c>
      <c r="F79">
        <v>1594388939.18065</v>
      </c>
      <c r="G79">
        <f t="shared" si="0"/>
        <v>6.9400980769737146E-5</v>
      </c>
      <c r="H79">
        <f t="shared" si="1"/>
        <v>-0.54075156174649308</v>
      </c>
      <c r="I79">
        <f t="shared" si="2"/>
        <v>411.19567741935498</v>
      </c>
      <c r="J79">
        <f t="shared" si="3"/>
        <v>470.80987184399635</v>
      </c>
      <c r="K79">
        <f t="shared" si="4"/>
        <v>47.742021729739982</v>
      </c>
      <c r="L79">
        <f t="shared" si="5"/>
        <v>41.696901744309358</v>
      </c>
      <c r="M79">
        <f t="shared" si="6"/>
        <v>1.3724050341231888E-2</v>
      </c>
      <c r="N79">
        <f t="shared" si="7"/>
        <v>2.7816063309084917</v>
      </c>
      <c r="O79">
        <f t="shared" si="8"/>
        <v>1.3686543294333523E-2</v>
      </c>
      <c r="P79">
        <f t="shared" si="9"/>
        <v>8.5574508150027574E-3</v>
      </c>
      <c r="Q79">
        <f t="shared" si="10"/>
        <v>9.4501308543871003E-3</v>
      </c>
      <c r="R79">
        <f t="shared" si="11"/>
        <v>15.354159155084419</v>
      </c>
      <c r="S79">
        <f t="shared" si="12"/>
        <v>15.2818806451613</v>
      </c>
      <c r="T79">
        <f t="shared" si="13"/>
        <v>1.7426757100891852</v>
      </c>
      <c r="U79">
        <f t="shared" si="14"/>
        <v>70.512747857667847</v>
      </c>
      <c r="V79">
        <f t="shared" si="15"/>
        <v>1.2360337623813638</v>
      </c>
      <c r="W79">
        <f t="shared" si="16"/>
        <v>1.7529224146481086</v>
      </c>
      <c r="X79">
        <f t="shared" si="17"/>
        <v>0.50664194770782145</v>
      </c>
      <c r="Y79">
        <f t="shared" si="18"/>
        <v>-3.0605832519454079</v>
      </c>
      <c r="Z79">
        <f t="shared" si="19"/>
        <v>13.693461987777923</v>
      </c>
      <c r="AA79">
        <f t="shared" si="20"/>
        <v>0.94316392219757006</v>
      </c>
      <c r="AB79">
        <f t="shared" si="21"/>
        <v>11.585492788884473</v>
      </c>
      <c r="AC79">
        <v>-1.2178079397231799E-3</v>
      </c>
      <c r="AD79">
        <v>2.35209270449558E-2</v>
      </c>
      <c r="AE79">
        <v>2.6727748760979999</v>
      </c>
      <c r="AF79">
        <v>25</v>
      </c>
      <c r="AG79">
        <v>5</v>
      </c>
      <c r="AH79">
        <f t="shared" si="22"/>
        <v>1</v>
      </c>
      <c r="AI79">
        <f t="shared" si="23"/>
        <v>0</v>
      </c>
      <c r="AJ79">
        <f t="shared" si="24"/>
        <v>55710.165231877123</v>
      </c>
      <c r="AK79">
        <f t="shared" si="25"/>
        <v>4.9451234193548403E-2</v>
      </c>
      <c r="AL79">
        <f t="shared" si="26"/>
        <v>2.4231104754838716E-2</v>
      </c>
      <c r="AM79">
        <f t="shared" si="27"/>
        <v>0.49</v>
      </c>
      <c r="AN79">
        <f t="shared" si="28"/>
        <v>0.39</v>
      </c>
      <c r="AO79">
        <v>11.63</v>
      </c>
      <c r="AP79">
        <v>0.5</v>
      </c>
      <c r="AQ79" t="s">
        <v>194</v>
      </c>
      <c r="AR79">
        <v>1594388939.18065</v>
      </c>
      <c r="AS79">
        <v>411.19567741935498</v>
      </c>
      <c r="AT79">
        <v>410.00432258064501</v>
      </c>
      <c r="AU79">
        <v>12.189196774193499</v>
      </c>
      <c r="AV79">
        <v>12.0297451612903</v>
      </c>
      <c r="AW79">
        <v>500.02322580645199</v>
      </c>
      <c r="AX79">
        <v>101.30403225806501</v>
      </c>
      <c r="AY79">
        <v>0.100004880645161</v>
      </c>
      <c r="AZ79">
        <v>15.3731935483871</v>
      </c>
      <c r="BA79">
        <v>15.2818806451613</v>
      </c>
      <c r="BB79">
        <v>15.499564516129</v>
      </c>
      <c r="BC79">
        <v>9996.9548387096802</v>
      </c>
      <c r="BD79">
        <v>4.9451234193548403E-2</v>
      </c>
      <c r="BE79">
        <v>0.29709983870967699</v>
      </c>
      <c r="BF79">
        <v>1594388917.8</v>
      </c>
      <c r="BG79" t="s">
        <v>346</v>
      </c>
      <c r="BH79">
        <v>11</v>
      </c>
      <c r="BI79">
        <v>-0.189</v>
      </c>
      <c r="BJ79">
        <v>-9.8000000000000004E-2</v>
      </c>
      <c r="BK79">
        <v>410</v>
      </c>
      <c r="BL79">
        <v>12</v>
      </c>
      <c r="BM79">
        <v>0.25</v>
      </c>
      <c r="BN79">
        <v>0.17</v>
      </c>
      <c r="BO79">
        <v>1.1929521428571399</v>
      </c>
      <c r="BP79">
        <v>2.55703936152155E-2</v>
      </c>
      <c r="BQ79">
        <v>2.0034216152291399E-2</v>
      </c>
      <c r="BR79">
        <v>1</v>
      </c>
      <c r="BS79">
        <v>0.16001045238095199</v>
      </c>
      <c r="BT79">
        <v>-1.03829974092639E-2</v>
      </c>
      <c r="BU79">
        <v>1.2349424355657199E-3</v>
      </c>
      <c r="BV79">
        <v>1</v>
      </c>
      <c r="BW79">
        <v>2</v>
      </c>
      <c r="BX79">
        <v>2</v>
      </c>
      <c r="BY79" t="s">
        <v>201</v>
      </c>
      <c r="BZ79">
        <v>100</v>
      </c>
      <c r="CA79">
        <v>100</v>
      </c>
      <c r="CB79">
        <v>-0.189</v>
      </c>
      <c r="CC79">
        <v>-9.8000000000000004E-2</v>
      </c>
      <c r="CD79">
        <v>2</v>
      </c>
      <c r="CE79">
        <v>468.24200000000002</v>
      </c>
      <c r="CF79">
        <v>533.52700000000004</v>
      </c>
      <c r="CG79">
        <v>15.0015</v>
      </c>
      <c r="CH79">
        <v>21.442599999999999</v>
      </c>
      <c r="CI79">
        <v>30.0001</v>
      </c>
      <c r="CJ79">
        <v>21.633700000000001</v>
      </c>
      <c r="CK79">
        <v>21.683599999999998</v>
      </c>
      <c r="CL79">
        <v>19.794899999999998</v>
      </c>
      <c r="CM79">
        <v>22.553699999999999</v>
      </c>
      <c r="CN79">
        <v>61.969200000000001</v>
      </c>
      <c r="CO79">
        <v>15</v>
      </c>
      <c r="CP79">
        <v>410</v>
      </c>
      <c r="CQ79">
        <v>12</v>
      </c>
      <c r="CR79">
        <v>99.259200000000007</v>
      </c>
      <c r="CS79">
        <v>107.413</v>
      </c>
    </row>
    <row r="80" spans="1:97" x14ac:dyDescent="0.25">
      <c r="A80">
        <v>64</v>
      </c>
      <c r="B80">
        <v>1594388952.8</v>
      </c>
      <c r="C80">
        <v>5771</v>
      </c>
      <c r="D80" t="s">
        <v>353</v>
      </c>
      <c r="E80" t="s">
        <v>354</v>
      </c>
      <c r="F80">
        <v>1594388944.1838701</v>
      </c>
      <c r="G80">
        <f t="shared" si="0"/>
        <v>6.9209611723262439E-5</v>
      </c>
      <c r="H80">
        <f t="shared" si="1"/>
        <v>-0.54120863613695958</v>
      </c>
      <c r="I80">
        <f t="shared" si="2"/>
        <v>411.19132258064502</v>
      </c>
      <c r="J80">
        <f t="shared" si="3"/>
        <v>471.10129402898588</v>
      </c>
      <c r="K80">
        <f t="shared" si="4"/>
        <v>47.771824083626115</v>
      </c>
      <c r="L80">
        <f t="shared" si="5"/>
        <v>41.696679198311685</v>
      </c>
      <c r="M80">
        <f t="shared" si="6"/>
        <v>1.3670399362044276E-2</v>
      </c>
      <c r="N80">
        <f t="shared" si="7"/>
        <v>2.7815001867877651</v>
      </c>
      <c r="O80">
        <f t="shared" si="8"/>
        <v>1.3633183146833603E-2</v>
      </c>
      <c r="P80">
        <f t="shared" si="9"/>
        <v>8.5240746920799085E-3</v>
      </c>
      <c r="Q80">
        <f t="shared" si="10"/>
        <v>9.3010334014838741E-3</v>
      </c>
      <c r="R80">
        <f t="shared" si="11"/>
        <v>15.359068322384761</v>
      </c>
      <c r="S80">
        <f t="shared" si="12"/>
        <v>15.290096774193501</v>
      </c>
      <c r="T80">
        <f t="shared" si="13"/>
        <v>1.7435955262339105</v>
      </c>
      <c r="U80">
        <f t="shared" si="14"/>
        <v>70.510145994428839</v>
      </c>
      <c r="V80">
        <f t="shared" si="15"/>
        <v>1.2363735825155269</v>
      </c>
      <c r="W80">
        <f t="shared" si="16"/>
        <v>1.7534690434667592</v>
      </c>
      <c r="X80">
        <f t="shared" si="17"/>
        <v>0.50722194371838358</v>
      </c>
      <c r="Y80">
        <f t="shared" si="18"/>
        <v>-3.0521438769958738</v>
      </c>
      <c r="Z80">
        <f t="shared" si="19"/>
        <v>13.189376732969029</v>
      </c>
      <c r="AA80">
        <f t="shared" si="20"/>
        <v>0.90854052538889896</v>
      </c>
      <c r="AB80">
        <f t="shared" si="21"/>
        <v>11.055074414763538</v>
      </c>
      <c r="AC80">
        <v>-1.21773582155748E-3</v>
      </c>
      <c r="AD80">
        <v>2.3519534143777599E-2</v>
      </c>
      <c r="AE80">
        <v>2.67267517693845</v>
      </c>
      <c r="AF80">
        <v>25</v>
      </c>
      <c r="AG80">
        <v>5</v>
      </c>
      <c r="AH80">
        <f t="shared" si="22"/>
        <v>1</v>
      </c>
      <c r="AI80">
        <f t="shared" si="23"/>
        <v>0</v>
      </c>
      <c r="AJ80">
        <f t="shared" si="24"/>
        <v>55706.074519778638</v>
      </c>
      <c r="AK80">
        <f t="shared" si="25"/>
        <v>4.8671027741935498E-2</v>
      </c>
      <c r="AL80">
        <f t="shared" si="26"/>
        <v>2.3848803593548393E-2</v>
      </c>
      <c r="AM80">
        <f t="shared" si="27"/>
        <v>0.49</v>
      </c>
      <c r="AN80">
        <f t="shared" si="28"/>
        <v>0.39</v>
      </c>
      <c r="AO80">
        <v>11.63</v>
      </c>
      <c r="AP80">
        <v>0.5</v>
      </c>
      <c r="AQ80" t="s">
        <v>194</v>
      </c>
      <c r="AR80">
        <v>1594388944.1838701</v>
      </c>
      <c r="AS80">
        <v>411.19132258064502</v>
      </c>
      <c r="AT80">
        <v>409.99870967741901</v>
      </c>
      <c r="AU80">
        <v>12.192483870967701</v>
      </c>
      <c r="AV80">
        <v>12.0334709677419</v>
      </c>
      <c r="AW80">
        <v>500.01851612903198</v>
      </c>
      <c r="AX80">
        <v>101.304580645161</v>
      </c>
      <c r="AY80">
        <v>9.9989219354838704E-2</v>
      </c>
      <c r="AZ80">
        <v>15.378051612903199</v>
      </c>
      <c r="BA80">
        <v>15.290096774193501</v>
      </c>
      <c r="BB80">
        <v>15.505367741935499</v>
      </c>
      <c r="BC80">
        <v>9996.3087096774198</v>
      </c>
      <c r="BD80">
        <v>4.8671027741935498E-2</v>
      </c>
      <c r="BE80">
        <v>0.284337064516129</v>
      </c>
      <c r="BF80">
        <v>1594388917.8</v>
      </c>
      <c r="BG80" t="s">
        <v>346</v>
      </c>
      <c r="BH80">
        <v>11</v>
      </c>
      <c r="BI80">
        <v>-0.189</v>
      </c>
      <c r="BJ80">
        <v>-9.8000000000000004E-2</v>
      </c>
      <c r="BK80">
        <v>410</v>
      </c>
      <c r="BL80">
        <v>12</v>
      </c>
      <c r="BM80">
        <v>0.25</v>
      </c>
      <c r="BN80">
        <v>0.17</v>
      </c>
      <c r="BO80">
        <v>1.1883811904761901</v>
      </c>
      <c r="BP80">
        <v>1.2647599420385999E-2</v>
      </c>
      <c r="BQ80">
        <v>1.90469252864729E-2</v>
      </c>
      <c r="BR80">
        <v>1</v>
      </c>
      <c r="BS80">
        <v>0.15922145238095201</v>
      </c>
      <c r="BT80">
        <v>-3.6705587179674702E-3</v>
      </c>
      <c r="BU80">
        <v>5.7932280673135398E-4</v>
      </c>
      <c r="BV80">
        <v>1</v>
      </c>
      <c r="BW80">
        <v>2</v>
      </c>
      <c r="BX80">
        <v>2</v>
      </c>
      <c r="BY80" t="s">
        <v>201</v>
      </c>
      <c r="BZ80">
        <v>100</v>
      </c>
      <c r="CA80">
        <v>100</v>
      </c>
      <c r="CB80">
        <v>-0.189</v>
      </c>
      <c r="CC80">
        <v>-9.8000000000000004E-2</v>
      </c>
      <c r="CD80">
        <v>2</v>
      </c>
      <c r="CE80">
        <v>468.29700000000003</v>
      </c>
      <c r="CF80">
        <v>533.57899999999995</v>
      </c>
      <c r="CG80">
        <v>15.0014</v>
      </c>
      <c r="CH80">
        <v>21.442799999999998</v>
      </c>
      <c r="CI80">
        <v>30</v>
      </c>
      <c r="CJ80">
        <v>21.633500000000002</v>
      </c>
      <c r="CK80">
        <v>21.683599999999998</v>
      </c>
      <c r="CL80">
        <v>19.793800000000001</v>
      </c>
      <c r="CM80">
        <v>22.553699999999999</v>
      </c>
      <c r="CN80">
        <v>61.969200000000001</v>
      </c>
      <c r="CO80">
        <v>15</v>
      </c>
      <c r="CP80">
        <v>410</v>
      </c>
      <c r="CQ80">
        <v>12</v>
      </c>
      <c r="CR80">
        <v>99.258700000000005</v>
      </c>
      <c r="CS80">
        <v>107.413</v>
      </c>
    </row>
    <row r="81" spans="1:97" x14ac:dyDescent="0.25">
      <c r="A81">
        <v>65</v>
      </c>
      <c r="B81">
        <v>1594388957.9000001</v>
      </c>
      <c r="C81">
        <v>5776.1000001430502</v>
      </c>
      <c r="D81" t="s">
        <v>355</v>
      </c>
      <c r="E81" t="s">
        <v>356</v>
      </c>
      <c r="F81">
        <v>1594388949.1838701</v>
      </c>
      <c r="G81">
        <f t="shared" ref="G81:G144" si="29">AW81*AH81*(AU81-AV81)/(100*AO81*(1000-AH81*AU81))</f>
        <v>6.8971941898645478E-5</v>
      </c>
      <c r="H81">
        <f t="shared" ref="H81:H144" si="30">AW81*AH81*(AT81-AS81*(1000-AH81*AV81)/(1000-AH81*AU81))/(100*AO81)</f>
        <v>-0.53736097092453949</v>
      </c>
      <c r="I81">
        <f t="shared" ref="I81:I144" si="31">AS81 - IF(AH81&gt;1, H81*AO81*100/(AJ81*BC81), 0)</f>
        <v>411.18096774193498</v>
      </c>
      <c r="J81">
        <f t="shared" ref="J81:J144" si="32">((P81-G81/2)*I81-H81)/(P81+G81/2)</f>
        <v>470.86640930831527</v>
      </c>
      <c r="K81">
        <f t="shared" ref="K81:K144" si="33">J81*(AX81+AY81)/1000</f>
        <v>47.748157028428025</v>
      </c>
      <c r="L81">
        <f t="shared" ref="L81:L144" si="34">(AS81 - IF(AH81&gt;1, H81*AO81*100/(AJ81*BC81), 0))*(AX81+AY81)/1000</f>
        <v>41.695761317277295</v>
      </c>
      <c r="M81">
        <f t="shared" ref="M81:M144" si="35">2/((1/O81-1/N81)+SIGN(O81)*SQRT((1/O81-1/N81)*(1/O81-1/N81) + 4*AP81/((AP81+1)*(AP81+1))*(2*1/O81*1/N81-1/N81*1/N81)))</f>
        <v>1.3621379547600005E-2</v>
      </c>
      <c r="N81">
        <f t="shared" ref="N81:N144" si="36">AE81+AD81*AO81+AC81*AO81*AO81</f>
        <v>2.7806780005107519</v>
      </c>
      <c r="O81">
        <f t="shared" ref="O81:O144" si="37">G81*(1000-(1000*0.61365*EXP(17.502*S81/(240.97+S81))/(AX81+AY81)+AU81)/2)/(1000*0.61365*EXP(17.502*S81/(240.97+S81))/(AX81+AY81)-AU81)</f>
        <v>1.3584418473552649E-2</v>
      </c>
      <c r="P81">
        <f t="shared" ref="P81:P144" si="38">1/((AP81+1)/(M81/1.6)+1/(N81/1.37)) + AP81/((AP81+1)/(M81/1.6) + AP81/(N81/1.37))</f>
        <v>8.4935739336007305E-3</v>
      </c>
      <c r="Q81">
        <f t="shared" ref="Q81:Q144" si="39">(AL81*AN81)</f>
        <v>9.2540187329032252E-3</v>
      </c>
      <c r="R81">
        <f t="shared" ref="R81:R144" si="40">(AZ81+(Q81+2*0.95*0.0000000567*(((AZ81+$B$7)+273)^4-(AZ81+273)^4)-44100*G81)/(1.84*29.3*N81+8*0.95*0.0000000567*(AZ81+273)^3))</f>
        <v>15.363805663840482</v>
      </c>
      <c r="S81">
        <f t="shared" ref="S81:S144" si="41">($C$7*BA81+$D$7*BB81+$E$7*R81)</f>
        <v>15.293787096774199</v>
      </c>
      <c r="T81">
        <f t="shared" ref="T81:T144" si="42">0.61365*EXP(17.502*S81/(240.97+S81))</f>
        <v>1.7440088058380179</v>
      </c>
      <c r="U81">
        <f t="shared" ref="U81:U144" si="43">(V81/W81*100)</f>
        <v>70.508415537932763</v>
      </c>
      <c r="V81">
        <f t="shared" ref="V81:V144" si="44">AU81*(AX81+AY81)/1000</f>
        <v>1.2367144269121784</v>
      </c>
      <c r="W81">
        <f t="shared" ref="W81:W144" si="45">0.61365*EXP(17.502*AZ81/(240.97+AZ81))</f>
        <v>1.7539954875979866</v>
      </c>
      <c r="X81">
        <f t="shared" ref="X81:X144" si="46">(T81-AU81*(AX81+AY81)/1000)</f>
        <v>0.50729437892583951</v>
      </c>
      <c r="Y81">
        <f t="shared" ref="Y81:Y144" si="47">(-G81*44100)</f>
        <v>-3.0416626377302656</v>
      </c>
      <c r="Z81">
        <f t="shared" ref="Z81:Z144" si="48">2*29.3*N81*0.92*(AZ81-S81)</f>
        <v>13.333455637705702</v>
      </c>
      <c r="AA81">
        <f t="shared" ref="AA81:AA144" si="49">2*0.95*0.0000000567*(((AZ81+$B$7)+273)^4-(S81+273)^4)</f>
        <v>0.91877686023053973</v>
      </c>
      <c r="AB81">
        <f t="shared" ref="AB81:AB144" si="50">Q81+AA81+Y81+Z81</f>
        <v>11.219823878938879</v>
      </c>
      <c r="AC81">
        <v>-1.21717728862741E-3</v>
      </c>
      <c r="AD81">
        <v>2.35087465541488E-2</v>
      </c>
      <c r="AE81">
        <v>2.6719029048961498</v>
      </c>
      <c r="AF81">
        <v>25</v>
      </c>
      <c r="AG81">
        <v>5</v>
      </c>
      <c r="AH81">
        <f t="shared" ref="AH81:AH144" si="51">IF(AF81*$H$13&gt;=AJ81,1,(AJ81/(AJ81-AF81*$H$13)))</f>
        <v>1</v>
      </c>
      <c r="AI81">
        <f t="shared" ref="AI81:AI144" si="52">(AH81-1)*100</f>
        <v>0</v>
      </c>
      <c r="AJ81">
        <f t="shared" ref="AJ81:AJ144" si="53">MAX(0,($B$13+$C$13*BC81)/(1+$D$13*BC81)*AX81/(AZ81+273)*$E$13)</f>
        <v>55680.668576212192</v>
      </c>
      <c r="AK81">
        <f t="shared" ref="AK81:AK144" si="54">$B$11*BD81+$C$11*BE81</f>
        <v>4.8425006451612899E-2</v>
      </c>
      <c r="AL81">
        <f t="shared" ref="AL81:AL144" si="55">AK81*AM81</f>
        <v>2.3728253161290319E-2</v>
      </c>
      <c r="AM81">
        <f t="shared" ref="AM81:AM144" si="56">($B$11*$D$9+$C$11*$D$9)/($B$11+$C$11)</f>
        <v>0.49</v>
      </c>
      <c r="AN81">
        <f t="shared" ref="AN81:AN144" si="57">($B$11*$K$9+$C$11*$K$9)/($B$11+$C$11)</f>
        <v>0.39</v>
      </c>
      <c r="AO81">
        <v>11.63</v>
      </c>
      <c r="AP81">
        <v>0.5</v>
      </c>
      <c r="AQ81" t="s">
        <v>194</v>
      </c>
      <c r="AR81">
        <v>1594388949.1838701</v>
      </c>
      <c r="AS81">
        <v>411.18096774193498</v>
      </c>
      <c r="AT81">
        <v>409.997064516129</v>
      </c>
      <c r="AU81">
        <v>12.195806451612899</v>
      </c>
      <c r="AV81">
        <v>12.0373387096774</v>
      </c>
      <c r="AW81">
        <v>500.01400000000001</v>
      </c>
      <c r="AX81">
        <v>101.304903225806</v>
      </c>
      <c r="AY81">
        <v>9.9988022580645194E-2</v>
      </c>
      <c r="AZ81">
        <v>15.3827290322581</v>
      </c>
      <c r="BA81">
        <v>15.293787096774199</v>
      </c>
      <c r="BB81">
        <v>15.509338709677399</v>
      </c>
      <c r="BC81">
        <v>9991.6919354838701</v>
      </c>
      <c r="BD81">
        <v>4.8425006451612899E-2</v>
      </c>
      <c r="BE81">
        <v>0.282605</v>
      </c>
      <c r="BF81">
        <v>1594388917.8</v>
      </c>
      <c r="BG81" t="s">
        <v>346</v>
      </c>
      <c r="BH81">
        <v>11</v>
      </c>
      <c r="BI81">
        <v>-0.189</v>
      </c>
      <c r="BJ81">
        <v>-9.8000000000000004E-2</v>
      </c>
      <c r="BK81">
        <v>410</v>
      </c>
      <c r="BL81">
        <v>12</v>
      </c>
      <c r="BM81">
        <v>0.25</v>
      </c>
      <c r="BN81">
        <v>0.17</v>
      </c>
      <c r="BO81">
        <v>1.19068119047619</v>
      </c>
      <c r="BP81">
        <v>-0.119174266608274</v>
      </c>
      <c r="BQ81">
        <v>1.7012039882498501E-2</v>
      </c>
      <c r="BR81">
        <v>0</v>
      </c>
      <c r="BS81">
        <v>0.15863935714285701</v>
      </c>
      <c r="BT81">
        <v>-5.7665380555418496E-3</v>
      </c>
      <c r="BU81">
        <v>7.8703067107380599E-4</v>
      </c>
      <c r="BV81">
        <v>1</v>
      </c>
      <c r="BW81">
        <v>1</v>
      </c>
      <c r="BX81">
        <v>2</v>
      </c>
      <c r="BY81" t="s">
        <v>196</v>
      </c>
      <c r="BZ81">
        <v>100</v>
      </c>
      <c r="CA81">
        <v>100</v>
      </c>
      <c r="CB81">
        <v>-0.189</v>
      </c>
      <c r="CC81">
        <v>-9.8000000000000004E-2</v>
      </c>
      <c r="CD81">
        <v>2</v>
      </c>
      <c r="CE81">
        <v>468.38299999999998</v>
      </c>
      <c r="CF81">
        <v>533.82399999999996</v>
      </c>
      <c r="CG81">
        <v>15.001200000000001</v>
      </c>
      <c r="CH81">
        <v>21.442799999999998</v>
      </c>
      <c r="CI81">
        <v>30.0002</v>
      </c>
      <c r="CJ81">
        <v>21.631900000000002</v>
      </c>
      <c r="CK81">
        <v>21.682500000000001</v>
      </c>
      <c r="CL81">
        <v>19.795200000000001</v>
      </c>
      <c r="CM81">
        <v>22.553699999999999</v>
      </c>
      <c r="CN81">
        <v>61.969200000000001</v>
      </c>
      <c r="CO81">
        <v>15</v>
      </c>
      <c r="CP81">
        <v>410</v>
      </c>
      <c r="CQ81">
        <v>12</v>
      </c>
      <c r="CR81">
        <v>99.258200000000002</v>
      </c>
      <c r="CS81">
        <v>107.413</v>
      </c>
    </row>
    <row r="82" spans="1:97" x14ac:dyDescent="0.25">
      <c r="A82">
        <v>66</v>
      </c>
      <c r="B82">
        <v>1594389317.9000001</v>
      </c>
      <c r="C82">
        <v>6136.1000001430502</v>
      </c>
      <c r="D82" t="s">
        <v>359</v>
      </c>
      <c r="E82" t="s">
        <v>360</v>
      </c>
      <c r="F82">
        <v>1594389309.9000001</v>
      </c>
      <c r="G82">
        <f t="shared" si="29"/>
        <v>1.0802414573234224E-4</v>
      </c>
      <c r="H82">
        <f t="shared" si="30"/>
        <v>-0.32572208410162307</v>
      </c>
      <c r="I82">
        <f t="shared" si="31"/>
        <v>410.66977419354799</v>
      </c>
      <c r="J82">
        <f t="shared" si="32"/>
        <v>433.6153868260285</v>
      </c>
      <c r="K82">
        <f t="shared" si="33"/>
        <v>43.972289888258381</v>
      </c>
      <c r="L82">
        <f t="shared" si="34"/>
        <v>41.645409521478577</v>
      </c>
      <c r="M82">
        <f t="shared" si="35"/>
        <v>1.9598318276251549E-2</v>
      </c>
      <c r="N82">
        <f t="shared" si="36"/>
        <v>2.7799888321392521</v>
      </c>
      <c r="O82">
        <f t="shared" si="37"/>
        <v>1.9521883798525669E-2</v>
      </c>
      <c r="P82">
        <f t="shared" si="38"/>
        <v>1.2208019761838267E-2</v>
      </c>
      <c r="Q82">
        <f t="shared" si="39"/>
        <v>1.2006493061612901E-2</v>
      </c>
      <c r="R82">
        <f t="shared" si="40"/>
        <v>15.801642230633513</v>
      </c>
      <c r="S82">
        <f t="shared" si="41"/>
        <v>15.7732096774194</v>
      </c>
      <c r="T82">
        <f t="shared" si="42"/>
        <v>1.7984367520964564</v>
      </c>
      <c r="U82">
        <f t="shared" si="43"/>
        <v>69.009732839124595</v>
      </c>
      <c r="V82">
        <f t="shared" si="44"/>
        <v>1.2457161917693433</v>
      </c>
      <c r="W82">
        <f t="shared" si="45"/>
        <v>1.8051311612426546</v>
      </c>
      <c r="X82">
        <f t="shared" si="46"/>
        <v>0.55272056032711303</v>
      </c>
      <c r="Y82">
        <f t="shared" si="47"/>
        <v>-4.7638648267962926</v>
      </c>
      <c r="Z82">
        <f t="shared" si="48"/>
        <v>8.705306100241252</v>
      </c>
      <c r="AA82">
        <f t="shared" si="49"/>
        <v>0.60291200577643278</v>
      </c>
      <c r="AB82">
        <f t="shared" si="50"/>
        <v>4.5563597722830051</v>
      </c>
      <c r="AC82">
        <v>-1.2178765391493099E-3</v>
      </c>
      <c r="AD82">
        <v>2.3522251984664899E-2</v>
      </c>
      <c r="AE82">
        <v>2.6728697071650398</v>
      </c>
      <c r="AF82">
        <v>25</v>
      </c>
      <c r="AG82">
        <v>5</v>
      </c>
      <c r="AH82">
        <f t="shared" si="51"/>
        <v>1</v>
      </c>
      <c r="AI82">
        <f t="shared" si="52"/>
        <v>0</v>
      </c>
      <c r="AJ82">
        <f t="shared" si="53"/>
        <v>55624.912093875711</v>
      </c>
      <c r="AK82">
        <f t="shared" si="54"/>
        <v>6.2828325806451604E-2</v>
      </c>
      <c r="AL82">
        <f t="shared" si="55"/>
        <v>3.0785879645161284E-2</v>
      </c>
      <c r="AM82">
        <f t="shared" si="56"/>
        <v>0.49</v>
      </c>
      <c r="AN82">
        <f t="shared" si="57"/>
        <v>0.39</v>
      </c>
      <c r="AO82">
        <v>11.96</v>
      </c>
      <c r="AP82">
        <v>0.5</v>
      </c>
      <c r="AQ82" t="s">
        <v>194</v>
      </c>
      <c r="AR82">
        <v>1594389309.9000001</v>
      </c>
      <c r="AS82">
        <v>410.66977419354799</v>
      </c>
      <c r="AT82">
        <v>409.99683870967698</v>
      </c>
      <c r="AU82">
        <v>12.2841387096774</v>
      </c>
      <c r="AV82">
        <v>12.028948387096801</v>
      </c>
      <c r="AW82">
        <v>500.05738709677399</v>
      </c>
      <c r="AX82">
        <v>101.308516129032</v>
      </c>
      <c r="AY82">
        <v>9.9992941935483901E-2</v>
      </c>
      <c r="AZ82">
        <v>15.8312935483871</v>
      </c>
      <c r="BA82">
        <v>15.7732096774194</v>
      </c>
      <c r="BB82">
        <v>15.9526838709677</v>
      </c>
      <c r="BC82">
        <v>9997.0754838709709</v>
      </c>
      <c r="BD82">
        <v>6.2828325806451604E-2</v>
      </c>
      <c r="BE82">
        <v>0.282605</v>
      </c>
      <c r="BF82">
        <v>1594389299.4000001</v>
      </c>
      <c r="BG82" t="s">
        <v>361</v>
      </c>
      <c r="BH82">
        <v>12</v>
      </c>
      <c r="BI82">
        <v>-0.25700000000000001</v>
      </c>
      <c r="BJ82">
        <v>-9.8000000000000004E-2</v>
      </c>
      <c r="BK82">
        <v>410</v>
      </c>
      <c r="BL82">
        <v>12</v>
      </c>
      <c r="BM82">
        <v>0.15</v>
      </c>
      <c r="BN82">
        <v>0.14000000000000001</v>
      </c>
      <c r="BO82">
        <v>0.52028982238095201</v>
      </c>
      <c r="BP82">
        <v>2.1189866372906998</v>
      </c>
      <c r="BQ82">
        <v>0.26840949997067198</v>
      </c>
      <c r="BR82">
        <v>0</v>
      </c>
      <c r="BS82">
        <v>0.193863313079048</v>
      </c>
      <c r="BT82">
        <v>0.88362988234389295</v>
      </c>
      <c r="BU82">
        <v>0.107341467774449</v>
      </c>
      <c r="BV82">
        <v>0</v>
      </c>
      <c r="BW82">
        <v>0</v>
      </c>
      <c r="BX82">
        <v>2</v>
      </c>
      <c r="BY82" t="s">
        <v>301</v>
      </c>
      <c r="BZ82">
        <v>100</v>
      </c>
      <c r="CA82">
        <v>100</v>
      </c>
      <c r="CB82">
        <v>-0.25700000000000001</v>
      </c>
      <c r="CC82">
        <v>-9.8000000000000004E-2</v>
      </c>
      <c r="CD82">
        <v>2</v>
      </c>
      <c r="CE82">
        <v>467.803</v>
      </c>
      <c r="CF82">
        <v>531.72299999999996</v>
      </c>
      <c r="CG82">
        <v>15.0006</v>
      </c>
      <c r="CH82">
        <v>21.694900000000001</v>
      </c>
      <c r="CI82">
        <v>30.000499999999999</v>
      </c>
      <c r="CJ82">
        <v>21.786300000000001</v>
      </c>
      <c r="CK82">
        <v>21.8323</v>
      </c>
      <c r="CL82">
        <v>19.784099999999999</v>
      </c>
      <c r="CM82">
        <v>24.467300000000002</v>
      </c>
      <c r="CN82">
        <v>61.226500000000001</v>
      </c>
      <c r="CO82">
        <v>15</v>
      </c>
      <c r="CP82">
        <v>410</v>
      </c>
      <c r="CQ82">
        <v>12</v>
      </c>
      <c r="CR82">
        <v>99.232699999999994</v>
      </c>
      <c r="CS82">
        <v>107.371</v>
      </c>
    </row>
    <row r="83" spans="1:97" x14ac:dyDescent="0.25">
      <c r="A83">
        <v>67</v>
      </c>
      <c r="B83">
        <v>1594389322.9000001</v>
      </c>
      <c r="C83">
        <v>6141.1000001430502</v>
      </c>
      <c r="D83" t="s">
        <v>362</v>
      </c>
      <c r="E83" t="s">
        <v>363</v>
      </c>
      <c r="F83">
        <v>1594389314.5451601</v>
      </c>
      <c r="G83">
        <f t="shared" si="29"/>
        <v>1.1221014034907154E-4</v>
      </c>
      <c r="H83">
        <f t="shared" si="30"/>
        <v>-0.33293170031316904</v>
      </c>
      <c r="I83">
        <f t="shared" si="31"/>
        <v>410.69219354838702</v>
      </c>
      <c r="J83">
        <f t="shared" si="32"/>
        <v>433.18668356823844</v>
      </c>
      <c r="K83">
        <f t="shared" si="33"/>
        <v>43.928728048875413</v>
      </c>
      <c r="L83">
        <f t="shared" si="34"/>
        <v>41.64759990675298</v>
      </c>
      <c r="M83">
        <f t="shared" si="35"/>
        <v>2.0384111654367675E-2</v>
      </c>
      <c r="N83">
        <f t="shared" si="36"/>
        <v>2.7808016798646524</v>
      </c>
      <c r="O83">
        <f t="shared" si="37"/>
        <v>2.0301463044836175E-2</v>
      </c>
      <c r="P83">
        <f t="shared" si="38"/>
        <v>1.2695812016262763E-2</v>
      </c>
      <c r="Q83">
        <f t="shared" si="39"/>
        <v>1.3551609919354831E-2</v>
      </c>
      <c r="R83">
        <f t="shared" si="40"/>
        <v>15.803895549215449</v>
      </c>
      <c r="S83">
        <f t="shared" si="41"/>
        <v>15.7757129032258</v>
      </c>
      <c r="T83">
        <f t="shared" si="42"/>
        <v>1.7987248091175319</v>
      </c>
      <c r="U83">
        <f t="shared" si="43"/>
        <v>69.045813644711558</v>
      </c>
      <c r="V83">
        <f t="shared" si="44"/>
        <v>1.2466375023021292</v>
      </c>
      <c r="W83">
        <f t="shared" si="45"/>
        <v>1.8055222127107386</v>
      </c>
      <c r="X83">
        <f t="shared" si="46"/>
        <v>0.55208730681540263</v>
      </c>
      <c r="Y83">
        <f t="shared" si="47"/>
        <v>-4.9484671893940551</v>
      </c>
      <c r="Z83">
        <f t="shared" si="48"/>
        <v>8.8403601464980408</v>
      </c>
      <c r="AA83">
        <f t="shared" si="49"/>
        <v>0.61210533438694448</v>
      </c>
      <c r="AB83">
        <f t="shared" si="50"/>
        <v>4.5175499014102849</v>
      </c>
      <c r="AC83">
        <v>-1.21842945544341E-3</v>
      </c>
      <c r="AD83">
        <v>2.3532931093735499E-2</v>
      </c>
      <c r="AE83">
        <v>2.6736339227773298</v>
      </c>
      <c r="AF83">
        <v>25</v>
      </c>
      <c r="AG83">
        <v>5</v>
      </c>
      <c r="AH83">
        <f t="shared" si="51"/>
        <v>1</v>
      </c>
      <c r="AI83">
        <f t="shared" si="52"/>
        <v>0</v>
      </c>
      <c r="AJ83">
        <f t="shared" si="53"/>
        <v>55648.476146383851</v>
      </c>
      <c r="AK83">
        <f t="shared" si="54"/>
        <v>7.0913709677419307E-2</v>
      </c>
      <c r="AL83">
        <f t="shared" si="55"/>
        <v>3.4747717741935462E-2</v>
      </c>
      <c r="AM83">
        <f t="shared" si="56"/>
        <v>0.49</v>
      </c>
      <c r="AN83">
        <f t="shared" si="57"/>
        <v>0.39</v>
      </c>
      <c r="AO83">
        <v>11.96</v>
      </c>
      <c r="AP83">
        <v>0.5</v>
      </c>
      <c r="AQ83" t="s">
        <v>194</v>
      </c>
      <c r="AR83">
        <v>1594389314.5451601</v>
      </c>
      <c r="AS83">
        <v>410.69219354838702</v>
      </c>
      <c r="AT83">
        <v>410.00609677419402</v>
      </c>
      <c r="AU83">
        <v>12.293248387096799</v>
      </c>
      <c r="AV83">
        <v>12.0281580645161</v>
      </c>
      <c r="AW83">
        <v>500.031580645161</v>
      </c>
      <c r="AX83">
        <v>101.308290322581</v>
      </c>
      <c r="AY83">
        <v>0.10001633870967699</v>
      </c>
      <c r="AZ83">
        <v>15.834680645161299</v>
      </c>
      <c r="BA83">
        <v>15.7757129032258</v>
      </c>
      <c r="BB83">
        <v>15.954061290322599</v>
      </c>
      <c r="BC83">
        <v>10001.6364516129</v>
      </c>
      <c r="BD83">
        <v>7.0913709677419307E-2</v>
      </c>
      <c r="BE83">
        <v>0.282605</v>
      </c>
      <c r="BF83">
        <v>1594389299.4000001</v>
      </c>
      <c r="BG83" t="s">
        <v>361</v>
      </c>
      <c r="BH83">
        <v>12</v>
      </c>
      <c r="BI83">
        <v>-0.25700000000000001</v>
      </c>
      <c r="BJ83">
        <v>-9.8000000000000004E-2</v>
      </c>
      <c r="BK83">
        <v>410</v>
      </c>
      <c r="BL83">
        <v>12</v>
      </c>
      <c r="BM83">
        <v>0.15</v>
      </c>
      <c r="BN83">
        <v>0.14000000000000001</v>
      </c>
      <c r="BO83">
        <v>0.66228159523809504</v>
      </c>
      <c r="BP83">
        <v>0.28500668989547001</v>
      </c>
      <c r="BQ83">
        <v>8.8941772408924494E-2</v>
      </c>
      <c r="BR83">
        <v>0</v>
      </c>
      <c r="BS83">
        <v>0.25409728571428603</v>
      </c>
      <c r="BT83">
        <v>0.17915071388055701</v>
      </c>
      <c r="BU83">
        <v>3.4002328527606998E-2</v>
      </c>
      <c r="BV83">
        <v>0</v>
      </c>
      <c r="BW83">
        <v>0</v>
      </c>
      <c r="BX83">
        <v>2</v>
      </c>
      <c r="BY83" t="s">
        <v>301</v>
      </c>
      <c r="BZ83">
        <v>100</v>
      </c>
      <c r="CA83">
        <v>100</v>
      </c>
      <c r="CB83">
        <v>-0.25700000000000001</v>
      </c>
      <c r="CC83">
        <v>-9.8000000000000004E-2</v>
      </c>
      <c r="CD83">
        <v>2</v>
      </c>
      <c r="CE83">
        <v>468.072</v>
      </c>
      <c r="CF83">
        <v>532.02800000000002</v>
      </c>
      <c r="CG83">
        <v>15.0007</v>
      </c>
      <c r="CH83">
        <v>21.700900000000001</v>
      </c>
      <c r="CI83">
        <v>30.000499999999999</v>
      </c>
      <c r="CJ83">
        <v>21.790900000000001</v>
      </c>
      <c r="CK83">
        <v>21.8369</v>
      </c>
      <c r="CL83">
        <v>19.782800000000002</v>
      </c>
      <c r="CM83">
        <v>24.467300000000002</v>
      </c>
      <c r="CN83">
        <v>61.226500000000001</v>
      </c>
      <c r="CO83">
        <v>15</v>
      </c>
      <c r="CP83">
        <v>410</v>
      </c>
      <c r="CQ83">
        <v>12</v>
      </c>
      <c r="CR83">
        <v>99.233699999999999</v>
      </c>
      <c r="CS83">
        <v>107.37</v>
      </c>
    </row>
    <row r="84" spans="1:97" x14ac:dyDescent="0.25">
      <c r="A84">
        <v>68</v>
      </c>
      <c r="B84">
        <v>1594389327.9000001</v>
      </c>
      <c r="C84">
        <v>6146.1000001430502</v>
      </c>
      <c r="D84" t="s">
        <v>364</v>
      </c>
      <c r="E84" t="s">
        <v>365</v>
      </c>
      <c r="F84">
        <v>1594389319.33548</v>
      </c>
      <c r="G84">
        <f t="shared" si="29"/>
        <v>1.1204713684966126E-4</v>
      </c>
      <c r="H84">
        <f t="shared" si="30"/>
        <v>-0.33031162297077182</v>
      </c>
      <c r="I84">
        <f t="shared" si="31"/>
        <v>410.69506451612898</v>
      </c>
      <c r="J84">
        <f t="shared" si="32"/>
        <v>433.02912983012732</v>
      </c>
      <c r="K84">
        <f t="shared" si="33"/>
        <v>43.912393187248739</v>
      </c>
      <c r="L84">
        <f t="shared" si="34"/>
        <v>41.647551886796904</v>
      </c>
      <c r="M84">
        <f t="shared" si="35"/>
        <v>2.034762233080166E-2</v>
      </c>
      <c r="N84">
        <f t="shared" si="36"/>
        <v>2.7805348115058357</v>
      </c>
      <c r="O84">
        <f t="shared" si="37"/>
        <v>2.0265260837947354E-2</v>
      </c>
      <c r="P84">
        <f t="shared" si="38"/>
        <v>1.2673159984883121E-2</v>
      </c>
      <c r="Q84">
        <f t="shared" si="39"/>
        <v>1.268880328258065E-2</v>
      </c>
      <c r="R84">
        <f t="shared" si="40"/>
        <v>15.806745211703793</v>
      </c>
      <c r="S84">
        <f t="shared" si="41"/>
        <v>15.776270967741899</v>
      </c>
      <c r="T84">
        <f t="shared" si="42"/>
        <v>1.7987890335387777</v>
      </c>
      <c r="U84">
        <f t="shared" si="43"/>
        <v>69.027071861137955</v>
      </c>
      <c r="V84">
        <f t="shared" si="44"/>
        <v>1.246523325851588</v>
      </c>
      <c r="W84">
        <f t="shared" si="45"/>
        <v>1.8058470281909451</v>
      </c>
      <c r="X84">
        <f t="shared" si="46"/>
        <v>0.55226570768718974</v>
      </c>
      <c r="Y84">
        <f t="shared" si="47"/>
        <v>-4.9412787350700613</v>
      </c>
      <c r="Z84">
        <f t="shared" si="48"/>
        <v>9.1775215301743369</v>
      </c>
      <c r="AA84">
        <f t="shared" si="49"/>
        <v>0.63552245880667824</v>
      </c>
      <c r="AB84">
        <f t="shared" si="50"/>
        <v>4.8844540571935342</v>
      </c>
      <c r="AC84">
        <v>-1.2182479086211399E-3</v>
      </c>
      <c r="AD84">
        <v>2.3529424670906102E-2</v>
      </c>
      <c r="AE84">
        <v>2.6733830224876201</v>
      </c>
      <c r="AF84">
        <v>25</v>
      </c>
      <c r="AG84">
        <v>5</v>
      </c>
      <c r="AH84">
        <f t="shared" si="51"/>
        <v>1</v>
      </c>
      <c r="AI84">
        <f t="shared" si="52"/>
        <v>0</v>
      </c>
      <c r="AJ84">
        <f t="shared" si="53"/>
        <v>55639.9635699551</v>
      </c>
      <c r="AK84">
        <f t="shared" si="54"/>
        <v>6.63987612903226E-2</v>
      </c>
      <c r="AL84">
        <f t="shared" si="55"/>
        <v>3.2535393032258074E-2</v>
      </c>
      <c r="AM84">
        <f t="shared" si="56"/>
        <v>0.49</v>
      </c>
      <c r="AN84">
        <f t="shared" si="57"/>
        <v>0.39</v>
      </c>
      <c r="AO84">
        <v>11.96</v>
      </c>
      <c r="AP84">
        <v>0.5</v>
      </c>
      <c r="AQ84" t="s">
        <v>194</v>
      </c>
      <c r="AR84">
        <v>1594389319.33548</v>
      </c>
      <c r="AS84">
        <v>410.69506451612898</v>
      </c>
      <c r="AT84">
        <v>410.01506451612897</v>
      </c>
      <c r="AU84">
        <v>12.2922225806452</v>
      </c>
      <c r="AV84">
        <v>12.0275129032258</v>
      </c>
      <c r="AW84">
        <v>500.02370967741899</v>
      </c>
      <c r="AX84">
        <v>101.307483870968</v>
      </c>
      <c r="AY84">
        <v>9.9996970967741905E-2</v>
      </c>
      <c r="AZ84">
        <v>15.8374935483871</v>
      </c>
      <c r="BA84">
        <v>15.776270967741899</v>
      </c>
      <c r="BB84">
        <v>15.956829032258099</v>
      </c>
      <c r="BC84">
        <v>10000.225806451601</v>
      </c>
      <c r="BD84">
        <v>6.63987612903226E-2</v>
      </c>
      <c r="BE84">
        <v>0.282605</v>
      </c>
      <c r="BF84">
        <v>1594389299.4000001</v>
      </c>
      <c r="BG84" t="s">
        <v>361</v>
      </c>
      <c r="BH84">
        <v>12</v>
      </c>
      <c r="BI84">
        <v>-0.25700000000000001</v>
      </c>
      <c r="BJ84">
        <v>-9.8000000000000004E-2</v>
      </c>
      <c r="BK84">
        <v>410</v>
      </c>
      <c r="BL84">
        <v>12</v>
      </c>
      <c r="BM84">
        <v>0.15</v>
      </c>
      <c r="BN84">
        <v>0.14000000000000001</v>
      </c>
      <c r="BO84">
        <v>0.68698773809523805</v>
      </c>
      <c r="BP84">
        <v>-7.9315877157430298E-2</v>
      </c>
      <c r="BQ84">
        <v>2.1145571378130099E-2</v>
      </c>
      <c r="BR84">
        <v>1</v>
      </c>
      <c r="BS84">
        <v>0.26431997619047598</v>
      </c>
      <c r="BT84">
        <v>-5.6644647921572496E-3</v>
      </c>
      <c r="BU84">
        <v>2.4120194610296E-3</v>
      </c>
      <c r="BV84">
        <v>1</v>
      </c>
      <c r="BW84">
        <v>2</v>
      </c>
      <c r="BX84">
        <v>2</v>
      </c>
      <c r="BY84" t="s">
        <v>201</v>
      </c>
      <c r="BZ84">
        <v>100</v>
      </c>
      <c r="CA84">
        <v>100</v>
      </c>
      <c r="CB84">
        <v>-0.25700000000000001</v>
      </c>
      <c r="CC84">
        <v>-9.8000000000000004E-2</v>
      </c>
      <c r="CD84">
        <v>2</v>
      </c>
      <c r="CE84">
        <v>468.255</v>
      </c>
      <c r="CF84">
        <v>532.23099999999999</v>
      </c>
      <c r="CG84">
        <v>15.0008</v>
      </c>
      <c r="CH84">
        <v>21.707100000000001</v>
      </c>
      <c r="CI84">
        <v>30.000599999999999</v>
      </c>
      <c r="CJ84">
        <v>21.795500000000001</v>
      </c>
      <c r="CK84">
        <v>21.8415</v>
      </c>
      <c r="CL84">
        <v>19.784800000000001</v>
      </c>
      <c r="CM84">
        <v>24.467300000000002</v>
      </c>
      <c r="CN84">
        <v>61.226500000000001</v>
      </c>
      <c r="CO84">
        <v>15</v>
      </c>
      <c r="CP84">
        <v>410</v>
      </c>
      <c r="CQ84">
        <v>12</v>
      </c>
      <c r="CR84">
        <v>99.233999999999995</v>
      </c>
      <c r="CS84">
        <v>107.36799999999999</v>
      </c>
    </row>
    <row r="85" spans="1:97" x14ac:dyDescent="0.25">
      <c r="A85">
        <v>69</v>
      </c>
      <c r="B85">
        <v>1594389332.9000001</v>
      </c>
      <c r="C85">
        <v>6151.1000001430502</v>
      </c>
      <c r="D85" t="s">
        <v>366</v>
      </c>
      <c r="E85" t="s">
        <v>367</v>
      </c>
      <c r="F85">
        <v>1594389324.2709701</v>
      </c>
      <c r="G85">
        <f t="shared" si="29"/>
        <v>1.1091454012984512E-4</v>
      </c>
      <c r="H85">
        <f t="shared" si="30"/>
        <v>-0.33591474510881664</v>
      </c>
      <c r="I85">
        <f t="shared" si="31"/>
        <v>410.70154838709698</v>
      </c>
      <c r="J85">
        <f t="shared" si="32"/>
        <v>433.76304300614157</v>
      </c>
      <c r="K85">
        <f t="shared" si="33"/>
        <v>43.986658861831685</v>
      </c>
      <c r="L85">
        <f t="shared" si="34"/>
        <v>41.648059220834789</v>
      </c>
      <c r="M85">
        <f t="shared" si="35"/>
        <v>2.0125514415075752E-2</v>
      </c>
      <c r="N85">
        <f t="shared" si="36"/>
        <v>2.7814560377224966</v>
      </c>
      <c r="O85">
        <f t="shared" si="37"/>
        <v>2.0044963899036171E-2</v>
      </c>
      <c r="P85">
        <f t="shared" si="38"/>
        <v>1.2535312605668104E-2</v>
      </c>
      <c r="Q85">
        <f t="shared" si="39"/>
        <v>1.1880946464483875E-2</v>
      </c>
      <c r="R85">
        <f t="shared" si="40"/>
        <v>15.810183856715474</v>
      </c>
      <c r="S85">
        <f t="shared" si="41"/>
        <v>15.778806451612899</v>
      </c>
      <c r="T85">
        <f t="shared" si="42"/>
        <v>1.7990808530920679</v>
      </c>
      <c r="U85">
        <f t="shared" si="43"/>
        <v>69.006013755205771</v>
      </c>
      <c r="V85">
        <f t="shared" si="44"/>
        <v>1.2463919085681197</v>
      </c>
      <c r="W85">
        <f t="shared" si="45"/>
        <v>1.8062076632764383</v>
      </c>
      <c r="X85">
        <f t="shared" si="46"/>
        <v>0.55268894452394823</v>
      </c>
      <c r="Y85">
        <f t="shared" si="47"/>
        <v>-4.8913312197261698</v>
      </c>
      <c r="Z85">
        <f t="shared" si="48"/>
        <v>9.2685995849456866</v>
      </c>
      <c r="AA85">
        <f t="shared" si="49"/>
        <v>0.64163568623493628</v>
      </c>
      <c r="AB85">
        <f t="shared" si="50"/>
        <v>5.0307849979189374</v>
      </c>
      <c r="AC85">
        <v>-1.21887467755379E-3</v>
      </c>
      <c r="AD85">
        <v>2.35415301810263E-2</v>
      </c>
      <c r="AE85">
        <v>2.6742491208342001</v>
      </c>
      <c r="AF85">
        <v>25</v>
      </c>
      <c r="AG85">
        <v>5</v>
      </c>
      <c r="AH85">
        <f t="shared" si="51"/>
        <v>1</v>
      </c>
      <c r="AI85">
        <f t="shared" si="52"/>
        <v>0</v>
      </c>
      <c r="AJ85">
        <f t="shared" si="53"/>
        <v>55666.807400599289</v>
      </c>
      <c r="AK85">
        <f t="shared" si="54"/>
        <v>6.2171357741935503E-2</v>
      </c>
      <c r="AL85">
        <f t="shared" si="55"/>
        <v>3.0463965293548396E-2</v>
      </c>
      <c r="AM85">
        <f t="shared" si="56"/>
        <v>0.49</v>
      </c>
      <c r="AN85">
        <f t="shared" si="57"/>
        <v>0.39</v>
      </c>
      <c r="AO85">
        <v>11.96</v>
      </c>
      <c r="AP85">
        <v>0.5</v>
      </c>
      <c r="AQ85" t="s">
        <v>194</v>
      </c>
      <c r="AR85">
        <v>1594389324.2709701</v>
      </c>
      <c r="AS85">
        <v>410.70154838709698</v>
      </c>
      <c r="AT85">
        <v>410.00703225806501</v>
      </c>
      <c r="AU85">
        <v>12.290970967741901</v>
      </c>
      <c r="AV85">
        <v>12.028935483871001</v>
      </c>
      <c r="AW85">
        <v>500.02138709677399</v>
      </c>
      <c r="AX85">
        <v>101.307129032258</v>
      </c>
      <c r="AY85">
        <v>9.9986145161290299E-2</v>
      </c>
      <c r="AZ85">
        <v>15.8406161290323</v>
      </c>
      <c r="BA85">
        <v>15.778806451612899</v>
      </c>
      <c r="BB85">
        <v>15.9574032258065</v>
      </c>
      <c r="BC85">
        <v>10005.405806451599</v>
      </c>
      <c r="BD85">
        <v>6.2171357741935503E-2</v>
      </c>
      <c r="BE85">
        <v>0.282605</v>
      </c>
      <c r="BF85">
        <v>1594389299.4000001</v>
      </c>
      <c r="BG85" t="s">
        <v>361</v>
      </c>
      <c r="BH85">
        <v>12</v>
      </c>
      <c r="BI85">
        <v>-0.25700000000000001</v>
      </c>
      <c r="BJ85">
        <v>-9.8000000000000004E-2</v>
      </c>
      <c r="BK85">
        <v>410</v>
      </c>
      <c r="BL85">
        <v>12</v>
      </c>
      <c r="BM85">
        <v>0.15</v>
      </c>
      <c r="BN85">
        <v>0.14000000000000001</v>
      </c>
      <c r="BO85">
        <v>0.69326709523809504</v>
      </c>
      <c r="BP85">
        <v>0.19079224049916399</v>
      </c>
      <c r="BQ85">
        <v>2.96623182384089E-2</v>
      </c>
      <c r="BR85">
        <v>0</v>
      </c>
      <c r="BS85">
        <v>0.26293173809523801</v>
      </c>
      <c r="BT85">
        <v>-3.6716664775952902E-2</v>
      </c>
      <c r="BU85">
        <v>4.0657765208039001E-3</v>
      </c>
      <c r="BV85">
        <v>1</v>
      </c>
      <c r="BW85">
        <v>1</v>
      </c>
      <c r="BX85">
        <v>2</v>
      </c>
      <c r="BY85" t="s">
        <v>196</v>
      </c>
      <c r="BZ85">
        <v>100</v>
      </c>
      <c r="CA85">
        <v>100</v>
      </c>
      <c r="CB85">
        <v>-0.25700000000000001</v>
      </c>
      <c r="CC85">
        <v>-9.8000000000000004E-2</v>
      </c>
      <c r="CD85">
        <v>2</v>
      </c>
      <c r="CE85">
        <v>468.12400000000002</v>
      </c>
      <c r="CF85">
        <v>532.36500000000001</v>
      </c>
      <c r="CG85">
        <v>15.0008</v>
      </c>
      <c r="CH85">
        <v>21.7133</v>
      </c>
      <c r="CI85">
        <v>30.000599999999999</v>
      </c>
      <c r="CJ85">
        <v>21.8001</v>
      </c>
      <c r="CK85">
        <v>21.8461</v>
      </c>
      <c r="CL85">
        <v>19.784199999999998</v>
      </c>
      <c r="CM85">
        <v>24.467300000000002</v>
      </c>
      <c r="CN85">
        <v>61.226500000000001</v>
      </c>
      <c r="CO85">
        <v>15</v>
      </c>
      <c r="CP85">
        <v>410</v>
      </c>
      <c r="CQ85">
        <v>12</v>
      </c>
      <c r="CR85">
        <v>99.232200000000006</v>
      </c>
      <c r="CS85">
        <v>107.367</v>
      </c>
    </row>
    <row r="86" spans="1:97" x14ac:dyDescent="0.25">
      <c r="A86">
        <v>70</v>
      </c>
      <c r="B86">
        <v>1594389337.9000001</v>
      </c>
      <c r="C86">
        <v>6156.1000001430502</v>
      </c>
      <c r="D86" t="s">
        <v>368</v>
      </c>
      <c r="E86" t="s">
        <v>369</v>
      </c>
      <c r="F86">
        <v>1594389329.2709701</v>
      </c>
      <c r="G86">
        <f t="shared" si="29"/>
        <v>1.0925821807178049E-4</v>
      </c>
      <c r="H86">
        <f t="shared" si="30"/>
        <v>-0.33760420561599902</v>
      </c>
      <c r="I86">
        <f t="shared" si="31"/>
        <v>410.69861290322598</v>
      </c>
      <c r="J86">
        <f t="shared" si="32"/>
        <v>434.31581082199352</v>
      </c>
      <c r="K86">
        <f t="shared" si="33"/>
        <v>44.042854563409051</v>
      </c>
      <c r="L86">
        <f t="shared" si="34"/>
        <v>41.64789498051271</v>
      </c>
      <c r="M86">
        <f t="shared" si="35"/>
        <v>1.9811280482542024E-2</v>
      </c>
      <c r="N86">
        <f t="shared" si="36"/>
        <v>2.7805622589558561</v>
      </c>
      <c r="O86">
        <f t="shared" si="37"/>
        <v>1.973319546305833E-2</v>
      </c>
      <c r="P86">
        <f t="shared" si="38"/>
        <v>1.23402370394592E-2</v>
      </c>
      <c r="Q86">
        <f t="shared" si="39"/>
        <v>1.0626115684935477E-2</v>
      </c>
      <c r="R86">
        <f t="shared" si="40"/>
        <v>15.813451667470307</v>
      </c>
      <c r="S86">
        <f t="shared" si="41"/>
        <v>15.781087096774201</v>
      </c>
      <c r="T86">
        <f t="shared" si="42"/>
        <v>1.7993433777001153</v>
      </c>
      <c r="U86">
        <f t="shared" si="43"/>
        <v>68.988718272564398</v>
      </c>
      <c r="V86">
        <f t="shared" si="44"/>
        <v>1.2463049624085851</v>
      </c>
      <c r="W86">
        <f t="shared" si="45"/>
        <v>1.8065344502917353</v>
      </c>
      <c r="X86">
        <f t="shared" si="46"/>
        <v>0.55303841529153019</v>
      </c>
      <c r="Y86">
        <f t="shared" si="47"/>
        <v>-4.8182874169655197</v>
      </c>
      <c r="Z86">
        <f t="shared" si="48"/>
        <v>9.3478275973852529</v>
      </c>
      <c r="AA86">
        <f t="shared" si="49"/>
        <v>0.64734557813519344</v>
      </c>
      <c r="AB86">
        <f t="shared" si="50"/>
        <v>5.1875118742398625</v>
      </c>
      <c r="AC86">
        <v>-1.21826657995841E-3</v>
      </c>
      <c r="AD86">
        <v>2.35297852919427E-2</v>
      </c>
      <c r="AE86">
        <v>2.6734088276880001</v>
      </c>
      <c r="AF86">
        <v>25</v>
      </c>
      <c r="AG86">
        <v>5</v>
      </c>
      <c r="AH86">
        <f t="shared" si="51"/>
        <v>1</v>
      </c>
      <c r="AI86">
        <f t="shared" si="52"/>
        <v>0</v>
      </c>
      <c r="AJ86">
        <f t="shared" si="53"/>
        <v>55639.63426704656</v>
      </c>
      <c r="AK86">
        <f t="shared" si="54"/>
        <v>5.5605000967741902E-2</v>
      </c>
      <c r="AL86">
        <f t="shared" si="55"/>
        <v>2.724645047419353E-2</v>
      </c>
      <c r="AM86">
        <f t="shared" si="56"/>
        <v>0.49</v>
      </c>
      <c r="AN86">
        <f t="shared" si="57"/>
        <v>0.39</v>
      </c>
      <c r="AO86">
        <v>11.96</v>
      </c>
      <c r="AP86">
        <v>0.5</v>
      </c>
      <c r="AQ86" t="s">
        <v>194</v>
      </c>
      <c r="AR86">
        <v>1594389329.2709701</v>
      </c>
      <c r="AS86">
        <v>410.69861290322598</v>
      </c>
      <c r="AT86">
        <v>409.99841935483897</v>
      </c>
      <c r="AU86">
        <v>12.290074193548399</v>
      </c>
      <c r="AV86">
        <v>12.031948387096801</v>
      </c>
      <c r="AW86">
        <v>500.015290322581</v>
      </c>
      <c r="AX86">
        <v>101.30745161290299</v>
      </c>
      <c r="AY86">
        <v>9.9988470967741896E-2</v>
      </c>
      <c r="AZ86">
        <v>15.843445161290299</v>
      </c>
      <c r="BA86">
        <v>15.781087096774201</v>
      </c>
      <c r="BB86">
        <v>15.962432258064499</v>
      </c>
      <c r="BC86">
        <v>10000.382258064499</v>
      </c>
      <c r="BD86">
        <v>5.5605000967741902E-2</v>
      </c>
      <c r="BE86">
        <v>0.282605</v>
      </c>
      <c r="BF86">
        <v>1594389299.4000001</v>
      </c>
      <c r="BG86" t="s">
        <v>361</v>
      </c>
      <c r="BH86">
        <v>12</v>
      </c>
      <c r="BI86">
        <v>-0.25700000000000001</v>
      </c>
      <c r="BJ86">
        <v>-9.8000000000000004E-2</v>
      </c>
      <c r="BK86">
        <v>410</v>
      </c>
      <c r="BL86">
        <v>12</v>
      </c>
      <c r="BM86">
        <v>0.15</v>
      </c>
      <c r="BN86">
        <v>0.14000000000000001</v>
      </c>
      <c r="BO86">
        <v>0.69319730952380998</v>
      </c>
      <c r="BP86">
        <v>0.11220818734299901</v>
      </c>
      <c r="BQ86">
        <v>2.93059522976282E-2</v>
      </c>
      <c r="BR86">
        <v>0</v>
      </c>
      <c r="BS86">
        <v>0.25985611904761902</v>
      </c>
      <c r="BT86">
        <v>-4.8605853658537E-2</v>
      </c>
      <c r="BU86">
        <v>4.9322541606120996E-3</v>
      </c>
      <c r="BV86">
        <v>1</v>
      </c>
      <c r="BW86">
        <v>1</v>
      </c>
      <c r="BX86">
        <v>2</v>
      </c>
      <c r="BY86" t="s">
        <v>196</v>
      </c>
      <c r="BZ86">
        <v>100</v>
      </c>
      <c r="CA86">
        <v>100</v>
      </c>
      <c r="CB86">
        <v>-0.25700000000000001</v>
      </c>
      <c r="CC86">
        <v>-9.8000000000000004E-2</v>
      </c>
      <c r="CD86">
        <v>2</v>
      </c>
      <c r="CE86">
        <v>468.40800000000002</v>
      </c>
      <c r="CF86">
        <v>532.24300000000005</v>
      </c>
      <c r="CG86">
        <v>15.0008</v>
      </c>
      <c r="CH86">
        <v>21.719200000000001</v>
      </c>
      <c r="CI86">
        <v>30.000499999999999</v>
      </c>
      <c r="CJ86">
        <v>21.8047</v>
      </c>
      <c r="CK86">
        <v>21.8507</v>
      </c>
      <c r="CL86">
        <v>19.7836</v>
      </c>
      <c r="CM86">
        <v>24.467300000000002</v>
      </c>
      <c r="CN86">
        <v>61.226500000000001</v>
      </c>
      <c r="CO86">
        <v>15</v>
      </c>
      <c r="CP86">
        <v>410</v>
      </c>
      <c r="CQ86">
        <v>12</v>
      </c>
      <c r="CR86">
        <v>99.231800000000007</v>
      </c>
      <c r="CS86">
        <v>107.366</v>
      </c>
    </row>
    <row r="87" spans="1:97" x14ac:dyDescent="0.25">
      <c r="A87">
        <v>71</v>
      </c>
      <c r="B87">
        <v>1594389342.9000001</v>
      </c>
      <c r="C87">
        <v>6161.1000001430502</v>
      </c>
      <c r="D87" t="s">
        <v>370</v>
      </c>
      <c r="E87" t="s">
        <v>371</v>
      </c>
      <c r="F87">
        <v>1594389334.2709701</v>
      </c>
      <c r="G87">
        <f t="shared" si="29"/>
        <v>1.0763633950893392E-4</v>
      </c>
      <c r="H87">
        <f t="shared" si="30"/>
        <v>-0.34001358790146041</v>
      </c>
      <c r="I87">
        <f t="shared" si="31"/>
        <v>410.69716129032201</v>
      </c>
      <c r="J87">
        <f t="shared" si="32"/>
        <v>434.94095280598344</v>
      </c>
      <c r="K87">
        <f t="shared" si="33"/>
        <v>44.106292400427314</v>
      </c>
      <c r="L87">
        <f t="shared" si="34"/>
        <v>41.647789124094651</v>
      </c>
      <c r="M87">
        <f t="shared" si="35"/>
        <v>1.9500930931723049E-2</v>
      </c>
      <c r="N87">
        <f t="shared" si="36"/>
        <v>2.7800909825707083</v>
      </c>
      <c r="O87">
        <f t="shared" si="37"/>
        <v>1.9425255383936E-2</v>
      </c>
      <c r="P87">
        <f t="shared" si="38"/>
        <v>1.2147559185861289E-2</v>
      </c>
      <c r="Q87">
        <f t="shared" si="39"/>
        <v>9.1753905146128995E-3</v>
      </c>
      <c r="R87">
        <f t="shared" si="40"/>
        <v>15.817010020911914</v>
      </c>
      <c r="S87">
        <f t="shared" si="41"/>
        <v>15.784290322580601</v>
      </c>
      <c r="T87">
        <f t="shared" si="42"/>
        <v>1.7997121571925609</v>
      </c>
      <c r="U87">
        <f t="shared" si="43"/>
        <v>68.971703646153998</v>
      </c>
      <c r="V87">
        <f t="shared" si="44"/>
        <v>1.246246663701484</v>
      </c>
      <c r="W87">
        <f t="shared" si="45"/>
        <v>1.8068955786493428</v>
      </c>
      <c r="X87">
        <f t="shared" si="46"/>
        <v>0.55346549349107699</v>
      </c>
      <c r="Y87">
        <f t="shared" si="47"/>
        <v>-4.7467625723439859</v>
      </c>
      <c r="Z87">
        <f t="shared" si="48"/>
        <v>9.3346396044071067</v>
      </c>
      <c r="AA87">
        <f t="shared" si="49"/>
        <v>0.64656313242332031</v>
      </c>
      <c r="AB87">
        <f t="shared" si="50"/>
        <v>5.2436155550010541</v>
      </c>
      <c r="AC87">
        <v>-1.2179460154276801E-3</v>
      </c>
      <c r="AD87">
        <v>2.3523593860030799E-2</v>
      </c>
      <c r="AE87">
        <v>2.67296574676514</v>
      </c>
      <c r="AF87">
        <v>25</v>
      </c>
      <c r="AG87">
        <v>5</v>
      </c>
      <c r="AH87">
        <f t="shared" si="51"/>
        <v>1</v>
      </c>
      <c r="AI87">
        <f t="shared" si="52"/>
        <v>0</v>
      </c>
      <c r="AJ87">
        <f t="shared" si="53"/>
        <v>55624.991917493942</v>
      </c>
      <c r="AK87">
        <f t="shared" si="54"/>
        <v>4.8013555806451599E-2</v>
      </c>
      <c r="AL87">
        <f t="shared" si="55"/>
        <v>2.3526642345161282E-2</v>
      </c>
      <c r="AM87">
        <f t="shared" si="56"/>
        <v>0.49</v>
      </c>
      <c r="AN87">
        <f t="shared" si="57"/>
        <v>0.39</v>
      </c>
      <c r="AO87">
        <v>11.96</v>
      </c>
      <c r="AP87">
        <v>0.5</v>
      </c>
      <c r="AQ87" t="s">
        <v>194</v>
      </c>
      <c r="AR87">
        <v>1594389334.2709701</v>
      </c>
      <c r="AS87">
        <v>410.69716129032201</v>
      </c>
      <c r="AT87">
        <v>409.98961290322598</v>
      </c>
      <c r="AU87">
        <v>12.2894870967742</v>
      </c>
      <c r="AV87">
        <v>12.035193548387101</v>
      </c>
      <c r="AW87">
        <v>500.01661290322602</v>
      </c>
      <c r="AX87">
        <v>101.307548387097</v>
      </c>
      <c r="AY87">
        <v>9.9992374193548395E-2</v>
      </c>
      <c r="AZ87">
        <v>15.846570967741901</v>
      </c>
      <c r="BA87">
        <v>15.784290322580601</v>
      </c>
      <c r="BB87">
        <v>15.967516129032299</v>
      </c>
      <c r="BC87">
        <v>9997.7412903225795</v>
      </c>
      <c r="BD87">
        <v>4.8013555806451599E-2</v>
      </c>
      <c r="BE87">
        <v>0.282605</v>
      </c>
      <c r="BF87">
        <v>1594389299.4000001</v>
      </c>
      <c r="BG87" t="s">
        <v>361</v>
      </c>
      <c r="BH87">
        <v>12</v>
      </c>
      <c r="BI87">
        <v>-0.25700000000000001</v>
      </c>
      <c r="BJ87">
        <v>-9.8000000000000004E-2</v>
      </c>
      <c r="BK87">
        <v>410</v>
      </c>
      <c r="BL87">
        <v>12</v>
      </c>
      <c r="BM87">
        <v>0.15</v>
      </c>
      <c r="BN87">
        <v>0.14000000000000001</v>
      </c>
      <c r="BO87">
        <v>0.70154678571428597</v>
      </c>
      <c r="BP87">
        <v>4.0966372254995298E-3</v>
      </c>
      <c r="BQ87">
        <v>2.49770338316124E-2</v>
      </c>
      <c r="BR87">
        <v>1</v>
      </c>
      <c r="BS87">
        <v>0.25599490476190501</v>
      </c>
      <c r="BT87">
        <v>-4.6279880074552401E-2</v>
      </c>
      <c r="BU87">
        <v>4.7075371116536502E-3</v>
      </c>
      <c r="BV87">
        <v>1</v>
      </c>
      <c r="BW87">
        <v>2</v>
      </c>
      <c r="BX87">
        <v>2</v>
      </c>
      <c r="BY87" t="s">
        <v>201</v>
      </c>
      <c r="BZ87">
        <v>100</v>
      </c>
      <c r="CA87">
        <v>100</v>
      </c>
      <c r="CB87">
        <v>-0.25700000000000001</v>
      </c>
      <c r="CC87">
        <v>-9.8000000000000004E-2</v>
      </c>
      <c r="CD87">
        <v>2</v>
      </c>
      <c r="CE87">
        <v>468.34899999999999</v>
      </c>
      <c r="CF87">
        <v>532.41600000000005</v>
      </c>
      <c r="CG87">
        <v>15.0007</v>
      </c>
      <c r="CH87">
        <v>21.7254</v>
      </c>
      <c r="CI87">
        <v>30.000699999999998</v>
      </c>
      <c r="CJ87">
        <v>21.8094</v>
      </c>
      <c r="CK87">
        <v>21.855699999999999</v>
      </c>
      <c r="CL87">
        <v>19.784099999999999</v>
      </c>
      <c r="CM87">
        <v>24.467300000000002</v>
      </c>
      <c r="CN87">
        <v>61.226500000000001</v>
      </c>
      <c r="CO87">
        <v>15</v>
      </c>
      <c r="CP87">
        <v>410</v>
      </c>
      <c r="CQ87">
        <v>12</v>
      </c>
      <c r="CR87">
        <v>99.231700000000004</v>
      </c>
      <c r="CS87">
        <v>107.364</v>
      </c>
    </row>
    <row r="88" spans="1:97" x14ac:dyDescent="0.25">
      <c r="A88">
        <v>72</v>
      </c>
      <c r="B88">
        <v>1594390704.0999999</v>
      </c>
      <c r="C88">
        <v>7522.2999999523199</v>
      </c>
      <c r="D88" t="s">
        <v>373</v>
      </c>
      <c r="E88" t="s">
        <v>374</v>
      </c>
      <c r="F88">
        <v>1594390696.0999999</v>
      </c>
      <c r="G88">
        <f t="shared" si="29"/>
        <v>1.2970384082711001E-4</v>
      </c>
      <c r="H88">
        <f t="shared" si="30"/>
        <v>-0.58187449018579729</v>
      </c>
      <c r="I88">
        <f t="shared" si="31"/>
        <v>411.26661290322602</v>
      </c>
      <c r="J88">
        <f t="shared" si="32"/>
        <v>471.31483108296959</v>
      </c>
      <c r="K88">
        <f t="shared" si="33"/>
        <v>47.810950227175823</v>
      </c>
      <c r="L88">
        <f t="shared" si="34"/>
        <v>41.719560393281732</v>
      </c>
      <c r="M88">
        <f t="shared" si="35"/>
        <v>1.4012588860404183E-2</v>
      </c>
      <c r="N88">
        <f t="shared" si="36"/>
        <v>2.7815924390694087</v>
      </c>
      <c r="O88">
        <f t="shared" si="37"/>
        <v>1.3973490346814407E-2</v>
      </c>
      <c r="P88">
        <f t="shared" si="38"/>
        <v>8.7369351585340239E-3</v>
      </c>
      <c r="Q88">
        <f t="shared" si="39"/>
        <v>-5.0939671480645238E-4</v>
      </c>
      <c r="R88">
        <f t="shared" si="40"/>
        <v>20.257506568660453</v>
      </c>
      <c r="S88">
        <f t="shared" si="41"/>
        <v>20.241593548387101</v>
      </c>
      <c r="T88">
        <f t="shared" si="42"/>
        <v>2.3819512745587157</v>
      </c>
      <c r="U88">
        <f t="shared" si="43"/>
        <v>61.023360016713255</v>
      </c>
      <c r="V88">
        <f t="shared" si="44"/>
        <v>1.4581784416845021</v>
      </c>
      <c r="W88">
        <f t="shared" si="45"/>
        <v>2.3895413842914119</v>
      </c>
      <c r="X88">
        <f t="shared" si="46"/>
        <v>0.92377283287421363</v>
      </c>
      <c r="Y88">
        <f t="shared" si="47"/>
        <v>-5.7199393804755516</v>
      </c>
      <c r="Z88">
        <f t="shared" si="48"/>
        <v>7.7200999210566232</v>
      </c>
      <c r="AA88">
        <f t="shared" si="49"/>
        <v>0.55954073415461603</v>
      </c>
      <c r="AB88">
        <f t="shared" si="50"/>
        <v>2.5591918780208811</v>
      </c>
      <c r="AC88">
        <v>-1.21896749722352E-3</v>
      </c>
      <c r="AD88">
        <v>2.35433229141895E-2</v>
      </c>
      <c r="AE88">
        <v>2.67437735816655</v>
      </c>
      <c r="AF88">
        <v>22</v>
      </c>
      <c r="AG88">
        <v>4</v>
      </c>
      <c r="AH88">
        <f t="shared" si="51"/>
        <v>1</v>
      </c>
      <c r="AI88">
        <f t="shared" si="52"/>
        <v>0</v>
      </c>
      <c r="AJ88">
        <f t="shared" si="53"/>
        <v>54826.502381342776</v>
      </c>
      <c r="AK88">
        <f t="shared" si="54"/>
        <v>-2.6656029032258101E-3</v>
      </c>
      <c r="AL88">
        <f t="shared" si="55"/>
        <v>-1.306145422580647E-3</v>
      </c>
      <c r="AM88">
        <f t="shared" si="56"/>
        <v>0.49</v>
      </c>
      <c r="AN88">
        <f t="shared" si="57"/>
        <v>0.39</v>
      </c>
      <c r="AO88">
        <v>11.96</v>
      </c>
      <c r="AP88">
        <v>0.5</v>
      </c>
      <c r="AQ88" t="s">
        <v>194</v>
      </c>
      <c r="AR88">
        <v>1594390696.0999999</v>
      </c>
      <c r="AS88">
        <v>411.26661290322602</v>
      </c>
      <c r="AT88">
        <v>410.00245161290297</v>
      </c>
      <c r="AU88">
        <v>14.374554838709701</v>
      </c>
      <c r="AV88">
        <v>14.0687838709677</v>
      </c>
      <c r="AW88">
        <v>500.03416129032303</v>
      </c>
      <c r="AX88">
        <v>101.34161290322599</v>
      </c>
      <c r="AY88">
        <v>0.10002880645161299</v>
      </c>
      <c r="AZ88">
        <v>20.293074193548399</v>
      </c>
      <c r="BA88">
        <v>20.241593548387101</v>
      </c>
      <c r="BB88">
        <v>20.427448387096799</v>
      </c>
      <c r="BC88">
        <v>10002.762903225799</v>
      </c>
      <c r="BD88">
        <v>-2.6656029032258101E-3</v>
      </c>
      <c r="BE88">
        <v>0.282605</v>
      </c>
      <c r="BF88">
        <v>1594390675.5999999</v>
      </c>
      <c r="BG88" t="s">
        <v>375</v>
      </c>
      <c r="BH88">
        <v>13</v>
      </c>
      <c r="BI88">
        <v>-0.60399999999999998</v>
      </c>
      <c r="BJ88">
        <v>-3.7999999999999999E-2</v>
      </c>
      <c r="BK88">
        <v>410</v>
      </c>
      <c r="BL88">
        <v>14</v>
      </c>
      <c r="BM88">
        <v>0.24</v>
      </c>
      <c r="BN88">
        <v>0.18</v>
      </c>
      <c r="BO88">
        <v>1.26322571428571</v>
      </c>
      <c r="BP88">
        <v>-0.134278259460333</v>
      </c>
      <c r="BQ88">
        <v>3.5953848601390399E-2</v>
      </c>
      <c r="BR88">
        <v>0</v>
      </c>
      <c r="BS88">
        <v>0.30062452380952398</v>
      </c>
      <c r="BT88">
        <v>0.124652763957541</v>
      </c>
      <c r="BU88">
        <v>1.39616563116171E-2</v>
      </c>
      <c r="BV88">
        <v>0</v>
      </c>
      <c r="BW88">
        <v>0</v>
      </c>
      <c r="BX88">
        <v>2</v>
      </c>
      <c r="BY88" t="s">
        <v>301</v>
      </c>
      <c r="BZ88">
        <v>100</v>
      </c>
      <c r="CA88">
        <v>100</v>
      </c>
      <c r="CB88">
        <v>-0.60399999999999998</v>
      </c>
      <c r="CC88">
        <v>-3.7999999999999999E-2</v>
      </c>
      <c r="CD88">
        <v>2</v>
      </c>
      <c r="CE88">
        <v>471.89299999999997</v>
      </c>
      <c r="CF88">
        <v>525.61599999999999</v>
      </c>
      <c r="CG88">
        <v>20.0001</v>
      </c>
      <c r="CH88">
        <v>24.339200000000002</v>
      </c>
      <c r="CI88">
        <v>30.000699999999998</v>
      </c>
      <c r="CJ88">
        <v>24.2363</v>
      </c>
      <c r="CK88">
        <v>24.2729</v>
      </c>
      <c r="CL88">
        <v>19.745200000000001</v>
      </c>
      <c r="CM88">
        <v>29.038900000000002</v>
      </c>
      <c r="CN88">
        <v>65.059799999999996</v>
      </c>
      <c r="CO88">
        <v>20</v>
      </c>
      <c r="CP88">
        <v>410</v>
      </c>
      <c r="CQ88">
        <v>14</v>
      </c>
      <c r="CR88">
        <v>98.966300000000004</v>
      </c>
      <c r="CS88">
        <v>106.977</v>
      </c>
    </row>
    <row r="89" spans="1:97" x14ac:dyDescent="0.25">
      <c r="A89">
        <v>73</v>
      </c>
      <c r="B89">
        <v>1594390709.0999999</v>
      </c>
      <c r="C89">
        <v>7527.2999999523199</v>
      </c>
      <c r="D89" t="s">
        <v>376</v>
      </c>
      <c r="E89" t="s">
        <v>377</v>
      </c>
      <c r="F89">
        <v>1594390700.7451601</v>
      </c>
      <c r="G89">
        <f t="shared" si="29"/>
        <v>1.3331120306825597E-4</v>
      </c>
      <c r="H89">
        <f t="shared" si="30"/>
        <v>-0.57855591756112124</v>
      </c>
      <c r="I89">
        <f t="shared" si="31"/>
        <v>411.25893548387103</v>
      </c>
      <c r="J89">
        <f t="shared" si="32"/>
        <v>469.15319404915454</v>
      </c>
      <c r="K89">
        <f t="shared" si="33"/>
        <v>47.591348089535323</v>
      </c>
      <c r="L89">
        <f t="shared" si="34"/>
        <v>41.718499206240082</v>
      </c>
      <c r="M89">
        <f t="shared" si="35"/>
        <v>1.4402859041752628E-2</v>
      </c>
      <c r="N89">
        <f t="shared" si="36"/>
        <v>2.7815630122009196</v>
      </c>
      <c r="O89">
        <f t="shared" si="37"/>
        <v>1.4361555332846811E-2</v>
      </c>
      <c r="P89">
        <f t="shared" si="38"/>
        <v>8.9796731204862083E-3</v>
      </c>
      <c r="Q89">
        <f t="shared" si="39"/>
        <v>2.148860074064523E-3</v>
      </c>
      <c r="R89">
        <f t="shared" si="40"/>
        <v>20.25614004855051</v>
      </c>
      <c r="S89">
        <f t="shared" si="41"/>
        <v>20.240232258064498</v>
      </c>
      <c r="T89">
        <f t="shared" si="42"/>
        <v>2.3817508581008253</v>
      </c>
      <c r="U89">
        <f t="shared" si="43"/>
        <v>61.015104845508873</v>
      </c>
      <c r="V89">
        <f t="shared" si="44"/>
        <v>1.4579457290109832</v>
      </c>
      <c r="W89">
        <f t="shared" si="45"/>
        <v>2.3894832807425685</v>
      </c>
      <c r="X89">
        <f t="shared" si="46"/>
        <v>0.92380512908984214</v>
      </c>
      <c r="Y89">
        <f t="shared" si="47"/>
        <v>-5.8790240553100883</v>
      </c>
      <c r="Z89">
        <f t="shared" si="48"/>
        <v>7.8651404668587332</v>
      </c>
      <c r="AA89">
        <f t="shared" si="49"/>
        <v>0.5700539597153752</v>
      </c>
      <c r="AB89">
        <f t="shared" si="50"/>
        <v>2.5583192313380847</v>
      </c>
      <c r="AC89">
        <v>-1.21894747217758E-3</v>
      </c>
      <c r="AD89">
        <v>2.3542936147418599E-2</v>
      </c>
      <c r="AE89">
        <v>2.67434969261403</v>
      </c>
      <c r="AF89">
        <v>22</v>
      </c>
      <c r="AG89">
        <v>4</v>
      </c>
      <c r="AH89">
        <f t="shared" si="51"/>
        <v>1</v>
      </c>
      <c r="AI89">
        <f t="shared" si="52"/>
        <v>0</v>
      </c>
      <c r="AJ89">
        <f t="shared" si="53"/>
        <v>54825.697848170028</v>
      </c>
      <c r="AK89">
        <f t="shared" si="54"/>
        <v>1.1244689032258099E-2</v>
      </c>
      <c r="AL89">
        <f t="shared" si="55"/>
        <v>5.5098976258064689E-3</v>
      </c>
      <c r="AM89">
        <f t="shared" si="56"/>
        <v>0.49</v>
      </c>
      <c r="AN89">
        <f t="shared" si="57"/>
        <v>0.39</v>
      </c>
      <c r="AO89">
        <v>11.96</v>
      </c>
      <c r="AP89">
        <v>0.5</v>
      </c>
      <c r="AQ89" t="s">
        <v>194</v>
      </c>
      <c r="AR89">
        <v>1594390700.7451601</v>
      </c>
      <c r="AS89">
        <v>411.25893548387103</v>
      </c>
      <c r="AT89">
        <v>410.00622580645199</v>
      </c>
      <c r="AU89">
        <v>14.372358064516099</v>
      </c>
      <c r="AV89">
        <v>14.0580741935484</v>
      </c>
      <c r="AW89">
        <v>500.021419354839</v>
      </c>
      <c r="AX89">
        <v>101.340967741936</v>
      </c>
      <c r="AY89">
        <v>9.9987351612903203E-2</v>
      </c>
      <c r="AZ89">
        <v>20.292680645161301</v>
      </c>
      <c r="BA89">
        <v>20.240232258064498</v>
      </c>
      <c r="BB89">
        <v>20.427690322580599</v>
      </c>
      <c r="BC89">
        <v>10002.6622580645</v>
      </c>
      <c r="BD89">
        <v>1.1244689032258099E-2</v>
      </c>
      <c r="BE89">
        <v>0.282605</v>
      </c>
      <c r="BF89">
        <v>1594390675.5999999</v>
      </c>
      <c r="BG89" t="s">
        <v>375</v>
      </c>
      <c r="BH89">
        <v>13</v>
      </c>
      <c r="BI89">
        <v>-0.60399999999999998</v>
      </c>
      <c r="BJ89">
        <v>-3.7999999999999999E-2</v>
      </c>
      <c r="BK89">
        <v>410</v>
      </c>
      <c r="BL89">
        <v>14</v>
      </c>
      <c r="BM89">
        <v>0.24</v>
      </c>
      <c r="BN89">
        <v>0.18</v>
      </c>
      <c r="BO89">
        <v>1.2618640476190499</v>
      </c>
      <c r="BP89">
        <v>-0.150321659508976</v>
      </c>
      <c r="BQ89">
        <v>3.8070893960480003E-2</v>
      </c>
      <c r="BR89">
        <v>0</v>
      </c>
      <c r="BS89">
        <v>0.307415071428571</v>
      </c>
      <c r="BT89">
        <v>0.11777112713717799</v>
      </c>
      <c r="BU89">
        <v>1.3577000640777E-2</v>
      </c>
      <c r="BV89">
        <v>0</v>
      </c>
      <c r="BW89">
        <v>0</v>
      </c>
      <c r="BX89">
        <v>2</v>
      </c>
      <c r="BY89" t="s">
        <v>301</v>
      </c>
      <c r="BZ89">
        <v>100</v>
      </c>
      <c r="CA89">
        <v>100</v>
      </c>
      <c r="CB89">
        <v>-0.60399999999999998</v>
      </c>
      <c r="CC89">
        <v>-3.7999999999999999E-2</v>
      </c>
      <c r="CD89">
        <v>2</v>
      </c>
      <c r="CE89">
        <v>472.06599999999997</v>
      </c>
      <c r="CF89">
        <v>525.69399999999996</v>
      </c>
      <c r="CG89">
        <v>20.0002</v>
      </c>
      <c r="CH89">
        <v>24.348400000000002</v>
      </c>
      <c r="CI89">
        <v>30.000599999999999</v>
      </c>
      <c r="CJ89">
        <v>24.244700000000002</v>
      </c>
      <c r="CK89">
        <v>24.282399999999999</v>
      </c>
      <c r="CL89">
        <v>19.744599999999998</v>
      </c>
      <c r="CM89">
        <v>29.038900000000002</v>
      </c>
      <c r="CN89">
        <v>65.059799999999996</v>
      </c>
      <c r="CO89">
        <v>20</v>
      </c>
      <c r="CP89">
        <v>410</v>
      </c>
      <c r="CQ89">
        <v>14</v>
      </c>
      <c r="CR89">
        <v>98.9649</v>
      </c>
      <c r="CS89">
        <v>106.976</v>
      </c>
    </row>
    <row r="90" spans="1:97" x14ac:dyDescent="0.25">
      <c r="A90">
        <v>74</v>
      </c>
      <c r="B90">
        <v>1594390714.0999999</v>
      </c>
      <c r="C90">
        <v>7532.2999999523199</v>
      </c>
      <c r="D90" t="s">
        <v>378</v>
      </c>
      <c r="E90" t="s">
        <v>379</v>
      </c>
      <c r="F90">
        <v>1594390705.53548</v>
      </c>
      <c r="G90">
        <f t="shared" si="29"/>
        <v>1.3435713086883409E-4</v>
      </c>
      <c r="H90">
        <f t="shared" si="30"/>
        <v>-0.57537107406770649</v>
      </c>
      <c r="I90">
        <f t="shared" si="31"/>
        <v>411.26367741935502</v>
      </c>
      <c r="J90">
        <f t="shared" si="32"/>
        <v>468.34494453344786</v>
      </c>
      <c r="K90">
        <f t="shared" si="33"/>
        <v>47.508795194645813</v>
      </c>
      <c r="L90">
        <f t="shared" si="34"/>
        <v>41.718485593939455</v>
      </c>
      <c r="M90">
        <f t="shared" si="35"/>
        <v>1.4507346308154496E-2</v>
      </c>
      <c r="N90">
        <f t="shared" si="36"/>
        <v>2.7811259641257666</v>
      </c>
      <c r="O90">
        <f t="shared" si="37"/>
        <v>1.446543551667088E-2</v>
      </c>
      <c r="P90">
        <f t="shared" si="38"/>
        <v>9.044652559468281E-3</v>
      </c>
      <c r="Q90">
        <f t="shared" si="39"/>
        <v>4.4936166964838738E-3</v>
      </c>
      <c r="R90">
        <f t="shared" si="40"/>
        <v>20.255278554141565</v>
      </c>
      <c r="S90">
        <f t="shared" si="41"/>
        <v>20.2413548387097</v>
      </c>
      <c r="T90">
        <f t="shared" si="42"/>
        <v>2.3819161293722448</v>
      </c>
      <c r="U90">
        <f t="shared" si="43"/>
        <v>61.001134772364161</v>
      </c>
      <c r="V90">
        <f t="shared" si="44"/>
        <v>1.457559333150062</v>
      </c>
      <c r="W90">
        <f t="shared" si="45"/>
        <v>2.3893970802169271</v>
      </c>
      <c r="X90">
        <f t="shared" si="46"/>
        <v>0.92435679622218281</v>
      </c>
      <c r="Y90">
        <f t="shared" si="47"/>
        <v>-5.9251494713155832</v>
      </c>
      <c r="Z90">
        <f t="shared" si="48"/>
        <v>7.608046034321915</v>
      </c>
      <c r="AA90">
        <f t="shared" si="49"/>
        <v>0.55150830243051452</v>
      </c>
      <c r="AB90">
        <f t="shared" si="50"/>
        <v>2.2388984821333304</v>
      </c>
      <c r="AC90">
        <v>-1.21865008426596E-3</v>
      </c>
      <c r="AD90">
        <v>2.35371923522395E-2</v>
      </c>
      <c r="AE90">
        <v>2.67393880148652</v>
      </c>
      <c r="AF90">
        <v>22</v>
      </c>
      <c r="AG90">
        <v>4</v>
      </c>
      <c r="AH90">
        <f t="shared" si="51"/>
        <v>1</v>
      </c>
      <c r="AI90">
        <f t="shared" si="52"/>
        <v>0</v>
      </c>
      <c r="AJ90">
        <f t="shared" si="53"/>
        <v>54812.951801678719</v>
      </c>
      <c r="AK90">
        <f t="shared" si="54"/>
        <v>2.3514477741935502E-2</v>
      </c>
      <c r="AL90">
        <f t="shared" si="55"/>
        <v>1.1522094093548395E-2</v>
      </c>
      <c r="AM90">
        <f t="shared" si="56"/>
        <v>0.49</v>
      </c>
      <c r="AN90">
        <f t="shared" si="57"/>
        <v>0.39</v>
      </c>
      <c r="AO90">
        <v>11.96</v>
      </c>
      <c r="AP90">
        <v>0.5</v>
      </c>
      <c r="AQ90" t="s">
        <v>194</v>
      </c>
      <c r="AR90">
        <v>1594390705.53548</v>
      </c>
      <c r="AS90">
        <v>411.26367741935502</v>
      </c>
      <c r="AT90">
        <v>410.019612903226</v>
      </c>
      <c r="AU90">
        <v>14.368719354838699</v>
      </c>
      <c r="AV90">
        <v>14.051967741935499</v>
      </c>
      <c r="AW90">
        <v>500.020193548387</v>
      </c>
      <c r="AX90">
        <v>101.339774193548</v>
      </c>
      <c r="AY90">
        <v>9.9978170967741906E-2</v>
      </c>
      <c r="AZ90">
        <v>20.292096774193499</v>
      </c>
      <c r="BA90">
        <v>20.2413548387097</v>
      </c>
      <c r="BB90">
        <v>20.428070967741899</v>
      </c>
      <c r="BC90">
        <v>10000.339677419401</v>
      </c>
      <c r="BD90">
        <v>2.3514477741935502E-2</v>
      </c>
      <c r="BE90">
        <v>0.282605</v>
      </c>
      <c r="BF90">
        <v>1594390675.5999999</v>
      </c>
      <c r="BG90" t="s">
        <v>375</v>
      </c>
      <c r="BH90">
        <v>13</v>
      </c>
      <c r="BI90">
        <v>-0.60399999999999998</v>
      </c>
      <c r="BJ90">
        <v>-3.7999999999999999E-2</v>
      </c>
      <c r="BK90">
        <v>410</v>
      </c>
      <c r="BL90">
        <v>14</v>
      </c>
      <c r="BM90">
        <v>0.24</v>
      </c>
      <c r="BN90">
        <v>0.18</v>
      </c>
      <c r="BO90">
        <v>1.2518319047619</v>
      </c>
      <c r="BP90">
        <v>-4.60311482051836E-2</v>
      </c>
      <c r="BQ90">
        <v>3.06685121782754E-2</v>
      </c>
      <c r="BR90">
        <v>1</v>
      </c>
      <c r="BS90">
        <v>0.313511714285714</v>
      </c>
      <c r="BT90">
        <v>3.4394055587064397E-2</v>
      </c>
      <c r="BU90">
        <v>7.8181189349019308E-3</v>
      </c>
      <c r="BV90">
        <v>1</v>
      </c>
      <c r="BW90">
        <v>2</v>
      </c>
      <c r="BX90">
        <v>2</v>
      </c>
      <c r="BY90" t="s">
        <v>201</v>
      </c>
      <c r="BZ90">
        <v>100</v>
      </c>
      <c r="CA90">
        <v>100</v>
      </c>
      <c r="CB90">
        <v>-0.60399999999999998</v>
      </c>
      <c r="CC90">
        <v>-3.7999999999999999E-2</v>
      </c>
      <c r="CD90">
        <v>2</v>
      </c>
      <c r="CE90">
        <v>472.16500000000002</v>
      </c>
      <c r="CF90">
        <v>525.47299999999996</v>
      </c>
      <c r="CG90">
        <v>20.0001</v>
      </c>
      <c r="CH90">
        <v>24.3566</v>
      </c>
      <c r="CI90">
        <v>30.000699999999998</v>
      </c>
      <c r="CJ90">
        <v>24.2546</v>
      </c>
      <c r="CK90">
        <v>24.2912</v>
      </c>
      <c r="CL90">
        <v>19.7439</v>
      </c>
      <c r="CM90">
        <v>29.038900000000002</v>
      </c>
      <c r="CN90">
        <v>65.059799999999996</v>
      </c>
      <c r="CO90">
        <v>20</v>
      </c>
      <c r="CP90">
        <v>410</v>
      </c>
      <c r="CQ90">
        <v>14</v>
      </c>
      <c r="CR90">
        <v>98.965800000000002</v>
      </c>
      <c r="CS90">
        <v>106.97499999999999</v>
      </c>
    </row>
    <row r="91" spans="1:97" x14ac:dyDescent="0.25">
      <c r="A91">
        <v>75</v>
      </c>
      <c r="B91">
        <v>1594390719.0999999</v>
      </c>
      <c r="C91">
        <v>7537.2999999523199</v>
      </c>
      <c r="D91" t="s">
        <v>380</v>
      </c>
      <c r="E91" t="s">
        <v>381</v>
      </c>
      <c r="F91">
        <v>1594390710.4709699</v>
      </c>
      <c r="G91">
        <f t="shared" si="29"/>
        <v>1.3313885811996548E-4</v>
      </c>
      <c r="H91">
        <f t="shared" si="30"/>
        <v>-0.58553438997756857</v>
      </c>
      <c r="I91">
        <f t="shared" si="31"/>
        <v>411.27932258064499</v>
      </c>
      <c r="J91">
        <f t="shared" si="32"/>
        <v>470.07381290008988</v>
      </c>
      <c r="K91">
        <f t="shared" si="33"/>
        <v>47.683943547208926</v>
      </c>
      <c r="L91">
        <f t="shared" si="34"/>
        <v>41.71987347918494</v>
      </c>
      <c r="M91">
        <f t="shared" si="35"/>
        <v>1.4372995312754794E-2</v>
      </c>
      <c r="N91">
        <f t="shared" si="36"/>
        <v>2.7813924662406642</v>
      </c>
      <c r="O91">
        <f t="shared" si="37"/>
        <v>1.4331859930910342E-2</v>
      </c>
      <c r="P91">
        <f t="shared" si="38"/>
        <v>8.9610984309212265E-3</v>
      </c>
      <c r="Q91">
        <f t="shared" si="39"/>
        <v>6.4855937187096747E-3</v>
      </c>
      <c r="R91">
        <f t="shared" si="40"/>
        <v>20.254899248863612</v>
      </c>
      <c r="S91">
        <f t="shared" si="41"/>
        <v>20.239845161290301</v>
      </c>
      <c r="T91">
        <f t="shared" si="42"/>
        <v>2.3816938703368455</v>
      </c>
      <c r="U91">
        <f t="shared" si="43"/>
        <v>60.988142971455972</v>
      </c>
      <c r="V91">
        <f t="shared" si="44"/>
        <v>1.4571832672596938</v>
      </c>
      <c r="W91">
        <f t="shared" si="45"/>
        <v>2.389289452446016</v>
      </c>
      <c r="X91">
        <f t="shared" si="46"/>
        <v>0.92451060307715172</v>
      </c>
      <c r="Y91">
        <f t="shared" si="47"/>
        <v>-5.8714236430904778</v>
      </c>
      <c r="Z91">
        <f t="shared" si="48"/>
        <v>7.7258331554298518</v>
      </c>
      <c r="AA91">
        <f t="shared" si="49"/>
        <v>0.55998663347350164</v>
      </c>
      <c r="AB91">
        <f t="shared" si="50"/>
        <v>2.4208817395315858</v>
      </c>
      <c r="AC91">
        <v>-1.21883141934526E-3</v>
      </c>
      <c r="AD91">
        <v>2.3540694685433201E-2</v>
      </c>
      <c r="AE91">
        <v>2.6741893541563</v>
      </c>
      <c r="AF91">
        <v>22</v>
      </c>
      <c r="AG91">
        <v>4</v>
      </c>
      <c r="AH91">
        <f t="shared" si="51"/>
        <v>1</v>
      </c>
      <c r="AI91">
        <f t="shared" si="52"/>
        <v>0</v>
      </c>
      <c r="AJ91">
        <f t="shared" si="53"/>
        <v>54820.899922533405</v>
      </c>
      <c r="AK91">
        <f t="shared" si="54"/>
        <v>3.3938219354838699E-2</v>
      </c>
      <c r="AL91">
        <f t="shared" si="55"/>
        <v>1.6629727483870961E-2</v>
      </c>
      <c r="AM91">
        <f t="shared" si="56"/>
        <v>0.49</v>
      </c>
      <c r="AN91">
        <f t="shared" si="57"/>
        <v>0.39</v>
      </c>
      <c r="AO91">
        <v>11.96</v>
      </c>
      <c r="AP91">
        <v>0.5</v>
      </c>
      <c r="AQ91" t="s">
        <v>194</v>
      </c>
      <c r="AR91">
        <v>1594390710.4709699</v>
      </c>
      <c r="AS91">
        <v>411.27932258064499</v>
      </c>
      <c r="AT91">
        <v>410.00974193548399</v>
      </c>
      <c r="AU91">
        <v>14.365080645161299</v>
      </c>
      <c r="AV91">
        <v>14.0511967741935</v>
      </c>
      <c r="AW91">
        <v>500.01506451612897</v>
      </c>
      <c r="AX91">
        <v>101.33929032258099</v>
      </c>
      <c r="AY91">
        <v>9.9977806451612902E-2</v>
      </c>
      <c r="AZ91">
        <v>20.291367741935499</v>
      </c>
      <c r="BA91">
        <v>20.239845161290301</v>
      </c>
      <c r="BB91">
        <v>20.424896774193499</v>
      </c>
      <c r="BC91">
        <v>10001.875483870999</v>
      </c>
      <c r="BD91">
        <v>3.3938219354838699E-2</v>
      </c>
      <c r="BE91">
        <v>0.282605</v>
      </c>
      <c r="BF91">
        <v>1594390675.5999999</v>
      </c>
      <c r="BG91" t="s">
        <v>375</v>
      </c>
      <c r="BH91">
        <v>13</v>
      </c>
      <c r="BI91">
        <v>-0.60399999999999998</v>
      </c>
      <c r="BJ91">
        <v>-3.7999999999999999E-2</v>
      </c>
      <c r="BK91">
        <v>410</v>
      </c>
      <c r="BL91">
        <v>14</v>
      </c>
      <c r="BM91">
        <v>0.24</v>
      </c>
      <c r="BN91">
        <v>0.18</v>
      </c>
      <c r="BO91">
        <v>1.2584330952381</v>
      </c>
      <c r="BP91">
        <v>0.29278551170887801</v>
      </c>
      <c r="BQ91">
        <v>3.7530859587436599E-2</v>
      </c>
      <c r="BR91">
        <v>0</v>
      </c>
      <c r="BS91">
        <v>0.31534250000000003</v>
      </c>
      <c r="BT91">
        <v>-3.6356518920669101E-2</v>
      </c>
      <c r="BU91">
        <v>3.8977397983593399E-3</v>
      </c>
      <c r="BV91">
        <v>1</v>
      </c>
      <c r="BW91">
        <v>1</v>
      </c>
      <c r="BX91">
        <v>2</v>
      </c>
      <c r="BY91" t="s">
        <v>196</v>
      </c>
      <c r="BZ91">
        <v>100</v>
      </c>
      <c r="CA91">
        <v>100</v>
      </c>
      <c r="CB91">
        <v>-0.60399999999999998</v>
      </c>
      <c r="CC91">
        <v>-3.7999999999999999E-2</v>
      </c>
      <c r="CD91">
        <v>2</v>
      </c>
      <c r="CE91">
        <v>472.17599999999999</v>
      </c>
      <c r="CF91">
        <v>525.70500000000004</v>
      </c>
      <c r="CG91">
        <v>20.0001</v>
      </c>
      <c r="CH91">
        <v>24.364999999999998</v>
      </c>
      <c r="CI91">
        <v>30.000800000000002</v>
      </c>
      <c r="CJ91">
        <v>24.262799999999999</v>
      </c>
      <c r="CK91">
        <v>24.300699999999999</v>
      </c>
      <c r="CL91">
        <v>19.743600000000001</v>
      </c>
      <c r="CM91">
        <v>29.038900000000002</v>
      </c>
      <c r="CN91">
        <v>65.059799999999996</v>
      </c>
      <c r="CO91">
        <v>20</v>
      </c>
      <c r="CP91">
        <v>410</v>
      </c>
      <c r="CQ91">
        <v>14</v>
      </c>
      <c r="CR91">
        <v>98.963700000000003</v>
      </c>
      <c r="CS91">
        <v>106.974</v>
      </c>
    </row>
    <row r="92" spans="1:97" x14ac:dyDescent="0.25">
      <c r="A92">
        <v>76</v>
      </c>
      <c r="B92">
        <v>1594390724.0999999</v>
      </c>
      <c r="C92">
        <v>7542.2999999523199</v>
      </c>
      <c r="D92" t="s">
        <v>382</v>
      </c>
      <c r="E92" t="s">
        <v>383</v>
      </c>
      <c r="F92">
        <v>1594390715.4709699</v>
      </c>
      <c r="G92">
        <f t="shared" si="29"/>
        <v>1.3162632709233261E-4</v>
      </c>
      <c r="H92">
        <f t="shared" si="30"/>
        <v>-0.58939573841811099</v>
      </c>
      <c r="I92">
        <f t="shared" si="31"/>
        <v>411.286838709677</v>
      </c>
      <c r="J92">
        <f t="shared" si="32"/>
        <v>471.2718208624114</v>
      </c>
      <c r="K92">
        <f t="shared" si="33"/>
        <v>47.805380050704954</v>
      </c>
      <c r="L92">
        <f t="shared" si="34"/>
        <v>41.720558632996159</v>
      </c>
      <c r="M92">
        <f t="shared" si="35"/>
        <v>1.4206286867563951E-2</v>
      </c>
      <c r="N92">
        <f t="shared" si="36"/>
        <v>2.7814032640222348</v>
      </c>
      <c r="O92">
        <f t="shared" si="37"/>
        <v>1.4166098903053691E-2</v>
      </c>
      <c r="P92">
        <f t="shared" si="38"/>
        <v>8.8574130048713912E-3</v>
      </c>
      <c r="Q92">
        <f t="shared" si="39"/>
        <v>6.2111559950322531E-3</v>
      </c>
      <c r="R92">
        <f t="shared" si="40"/>
        <v>20.253964012578962</v>
      </c>
      <c r="S92">
        <f t="shared" si="41"/>
        <v>20.238825806451601</v>
      </c>
      <c r="T92">
        <f t="shared" si="42"/>
        <v>2.3815438082733289</v>
      </c>
      <c r="U92">
        <f t="shared" si="43"/>
        <v>60.978880654318615</v>
      </c>
      <c r="V92">
        <f t="shared" si="44"/>
        <v>1.4568405836698353</v>
      </c>
      <c r="W92">
        <f t="shared" si="45"/>
        <v>2.3890903998852915</v>
      </c>
      <c r="X92">
        <f t="shared" si="46"/>
        <v>0.92470322460349363</v>
      </c>
      <c r="Y92">
        <f t="shared" si="47"/>
        <v>-5.8047210247718679</v>
      </c>
      <c r="Z92">
        <f t="shared" si="48"/>
        <v>7.6765244279340408</v>
      </c>
      <c r="AA92">
        <f t="shared" si="49"/>
        <v>0.55640372190819454</v>
      </c>
      <c r="AB92">
        <f t="shared" si="50"/>
        <v>2.4344182810653994</v>
      </c>
      <c r="AC92">
        <v>-1.2188387667968099E-3</v>
      </c>
      <c r="AD92">
        <v>2.35408365952255E-2</v>
      </c>
      <c r="AE92">
        <v>2.6741995056879801</v>
      </c>
      <c r="AF92">
        <v>22</v>
      </c>
      <c r="AG92">
        <v>4</v>
      </c>
      <c r="AH92">
        <f t="shared" si="51"/>
        <v>1</v>
      </c>
      <c r="AI92">
        <f t="shared" si="52"/>
        <v>0</v>
      </c>
      <c r="AJ92">
        <f t="shared" si="53"/>
        <v>54821.463914844251</v>
      </c>
      <c r="AK92">
        <f t="shared" si="54"/>
        <v>3.2502124516129001E-2</v>
      </c>
      <c r="AL92">
        <f t="shared" si="55"/>
        <v>1.5926041012903212E-2</v>
      </c>
      <c r="AM92">
        <f t="shared" si="56"/>
        <v>0.49</v>
      </c>
      <c r="AN92">
        <f t="shared" si="57"/>
        <v>0.39</v>
      </c>
      <c r="AO92">
        <v>11.96</v>
      </c>
      <c r="AP92">
        <v>0.5</v>
      </c>
      <c r="AQ92" t="s">
        <v>194</v>
      </c>
      <c r="AR92">
        <v>1594390715.4709699</v>
      </c>
      <c r="AS92">
        <v>411.286838709677</v>
      </c>
      <c r="AT92">
        <v>410.00654838709698</v>
      </c>
      <c r="AU92">
        <v>14.361729032258101</v>
      </c>
      <c r="AV92">
        <v>14.051412903225801</v>
      </c>
      <c r="AW92">
        <v>500.01974193548398</v>
      </c>
      <c r="AX92">
        <v>101.339064516129</v>
      </c>
      <c r="AY92">
        <v>0.10001572258064501</v>
      </c>
      <c r="AZ92">
        <v>20.290019354838702</v>
      </c>
      <c r="BA92">
        <v>20.238825806451601</v>
      </c>
      <c r="BB92">
        <v>20.422783870967699</v>
      </c>
      <c r="BC92">
        <v>10001.9580645161</v>
      </c>
      <c r="BD92">
        <v>3.2502124516129001E-2</v>
      </c>
      <c r="BE92">
        <v>0.282605</v>
      </c>
      <c r="BF92">
        <v>1594390675.5999999</v>
      </c>
      <c r="BG92" t="s">
        <v>375</v>
      </c>
      <c r="BH92">
        <v>13</v>
      </c>
      <c r="BI92">
        <v>-0.60399999999999998</v>
      </c>
      <c r="BJ92">
        <v>-3.7999999999999999E-2</v>
      </c>
      <c r="BK92">
        <v>410</v>
      </c>
      <c r="BL92">
        <v>14</v>
      </c>
      <c r="BM92">
        <v>0.24</v>
      </c>
      <c r="BN92">
        <v>0.18</v>
      </c>
      <c r="BO92">
        <v>1.2703495238095199</v>
      </c>
      <c r="BP92">
        <v>0.169123474596859</v>
      </c>
      <c r="BQ92">
        <v>3.2045140776602803E-2</v>
      </c>
      <c r="BR92">
        <v>0</v>
      </c>
      <c r="BS92">
        <v>0.31226123809523798</v>
      </c>
      <c r="BT92">
        <v>-4.3212601896118197E-2</v>
      </c>
      <c r="BU92">
        <v>4.4116558105692797E-3</v>
      </c>
      <c r="BV92">
        <v>1</v>
      </c>
      <c r="BW92">
        <v>1</v>
      </c>
      <c r="BX92">
        <v>2</v>
      </c>
      <c r="BY92" t="s">
        <v>196</v>
      </c>
      <c r="BZ92">
        <v>100</v>
      </c>
      <c r="CA92">
        <v>100</v>
      </c>
      <c r="CB92">
        <v>-0.60399999999999998</v>
      </c>
      <c r="CC92">
        <v>-3.7999999999999999E-2</v>
      </c>
      <c r="CD92">
        <v>2</v>
      </c>
      <c r="CE92">
        <v>472.267</v>
      </c>
      <c r="CF92">
        <v>525.60400000000004</v>
      </c>
      <c r="CG92">
        <v>20</v>
      </c>
      <c r="CH92">
        <v>24.373200000000001</v>
      </c>
      <c r="CI92">
        <v>30.000599999999999</v>
      </c>
      <c r="CJ92">
        <v>24.271699999999999</v>
      </c>
      <c r="CK92">
        <v>24.3095</v>
      </c>
      <c r="CL92">
        <v>19.743400000000001</v>
      </c>
      <c r="CM92">
        <v>29.038900000000002</v>
      </c>
      <c r="CN92">
        <v>65.059799999999996</v>
      </c>
      <c r="CO92">
        <v>20</v>
      </c>
      <c r="CP92">
        <v>410</v>
      </c>
      <c r="CQ92">
        <v>14</v>
      </c>
      <c r="CR92">
        <v>98.962699999999998</v>
      </c>
      <c r="CS92">
        <v>106.973</v>
      </c>
    </row>
    <row r="93" spans="1:97" x14ac:dyDescent="0.25">
      <c r="A93">
        <v>77</v>
      </c>
      <c r="B93">
        <v>1594390729.0999999</v>
      </c>
      <c r="C93">
        <v>7547.2999999523199</v>
      </c>
      <c r="D93" t="s">
        <v>384</v>
      </c>
      <c r="E93" t="s">
        <v>385</v>
      </c>
      <c r="F93">
        <v>1594390720.4709699</v>
      </c>
      <c r="G93">
        <f t="shared" si="29"/>
        <v>1.3051720235343042E-4</v>
      </c>
      <c r="H93">
        <f t="shared" si="30"/>
        <v>-0.58606128976052019</v>
      </c>
      <c r="I93">
        <f t="shared" si="31"/>
        <v>411.276322580645</v>
      </c>
      <c r="J93">
        <f t="shared" si="32"/>
        <v>471.4521881863281</v>
      </c>
      <c r="K93">
        <f t="shared" si="33"/>
        <v>47.823373371201626</v>
      </c>
      <c r="L93">
        <f t="shared" si="34"/>
        <v>41.719227583127655</v>
      </c>
      <c r="M93">
        <f t="shared" si="35"/>
        <v>1.4084813921756508E-2</v>
      </c>
      <c r="N93">
        <f t="shared" si="36"/>
        <v>2.7808242230828473</v>
      </c>
      <c r="O93">
        <f t="shared" si="37"/>
        <v>1.4045301052461583E-2</v>
      </c>
      <c r="P93">
        <f t="shared" si="38"/>
        <v>8.7818539311407123E-3</v>
      </c>
      <c r="Q93">
        <f t="shared" si="39"/>
        <v>2.9489547677032254E-3</v>
      </c>
      <c r="R93">
        <f t="shared" si="40"/>
        <v>20.25275056274868</v>
      </c>
      <c r="S93">
        <f t="shared" si="41"/>
        <v>20.2376838709677</v>
      </c>
      <c r="T93">
        <f t="shared" si="42"/>
        <v>2.3813757106096523</v>
      </c>
      <c r="U93">
        <f t="shared" si="43"/>
        <v>60.973685818659874</v>
      </c>
      <c r="V93">
        <f t="shared" si="44"/>
        <v>1.4565823392172337</v>
      </c>
      <c r="W93">
        <f t="shared" si="45"/>
        <v>2.3888704113266406</v>
      </c>
      <c r="X93">
        <f t="shared" si="46"/>
        <v>0.92479337139241857</v>
      </c>
      <c r="Y93">
        <f t="shared" si="47"/>
        <v>-5.7558086237862813</v>
      </c>
      <c r="Z93">
        <f t="shared" si="48"/>
        <v>7.6226961835760108</v>
      </c>
      <c r="AA93">
        <f t="shared" si="49"/>
        <v>0.55260979132529575</v>
      </c>
      <c r="AB93">
        <f t="shared" si="50"/>
        <v>2.4224463058827279</v>
      </c>
      <c r="AC93">
        <v>-1.21844479205494E-3</v>
      </c>
      <c r="AD93">
        <v>2.3533227307374002E-2</v>
      </c>
      <c r="AE93">
        <v>2.6736551170538601</v>
      </c>
      <c r="AF93">
        <v>21</v>
      </c>
      <c r="AG93">
        <v>4</v>
      </c>
      <c r="AH93">
        <f t="shared" si="51"/>
        <v>1</v>
      </c>
      <c r="AI93">
        <f t="shared" si="52"/>
        <v>0</v>
      </c>
      <c r="AJ93">
        <f t="shared" si="53"/>
        <v>54804.732093555125</v>
      </c>
      <c r="AK93">
        <f t="shared" si="54"/>
        <v>1.54314744516129E-2</v>
      </c>
      <c r="AL93">
        <f t="shared" si="55"/>
        <v>7.5614224812903209E-3</v>
      </c>
      <c r="AM93">
        <f t="shared" si="56"/>
        <v>0.49</v>
      </c>
      <c r="AN93">
        <f t="shared" si="57"/>
        <v>0.39</v>
      </c>
      <c r="AO93">
        <v>11.96</v>
      </c>
      <c r="AP93">
        <v>0.5</v>
      </c>
      <c r="AQ93" t="s">
        <v>194</v>
      </c>
      <c r="AR93">
        <v>1594390720.4709699</v>
      </c>
      <c r="AS93">
        <v>411.276322580645</v>
      </c>
      <c r="AT93">
        <v>410.002935483871</v>
      </c>
      <c r="AU93">
        <v>14.3592741935484</v>
      </c>
      <c r="AV93">
        <v>14.0515774193548</v>
      </c>
      <c r="AW93">
        <v>500.02835483871002</v>
      </c>
      <c r="AX93">
        <v>101.338419354839</v>
      </c>
      <c r="AY93">
        <v>0.100018241935484</v>
      </c>
      <c r="AZ93">
        <v>20.288529032258101</v>
      </c>
      <c r="BA93">
        <v>20.2376838709677</v>
      </c>
      <c r="BB93">
        <v>20.4207741935484</v>
      </c>
      <c r="BC93">
        <v>9998.7887096774193</v>
      </c>
      <c r="BD93">
        <v>1.54314744516129E-2</v>
      </c>
      <c r="BE93">
        <v>0.282605</v>
      </c>
      <c r="BF93">
        <v>1594390675.5999999</v>
      </c>
      <c r="BG93" t="s">
        <v>375</v>
      </c>
      <c r="BH93">
        <v>13</v>
      </c>
      <c r="BI93">
        <v>-0.60399999999999998</v>
      </c>
      <c r="BJ93">
        <v>-3.7999999999999999E-2</v>
      </c>
      <c r="BK93">
        <v>410</v>
      </c>
      <c r="BL93">
        <v>14</v>
      </c>
      <c r="BM93">
        <v>0.24</v>
      </c>
      <c r="BN93">
        <v>0.18</v>
      </c>
      <c r="BO93">
        <v>1.2722811904761899</v>
      </c>
      <c r="BP93">
        <v>-6.5303784134164794E-2</v>
      </c>
      <c r="BQ93">
        <v>2.9778831023970598E-2</v>
      </c>
      <c r="BR93">
        <v>1</v>
      </c>
      <c r="BS93">
        <v>0.30920135714285701</v>
      </c>
      <c r="BT93">
        <v>-3.3326346325255801E-2</v>
      </c>
      <c r="BU93">
        <v>3.4871665658759801E-3</v>
      </c>
      <c r="BV93">
        <v>1</v>
      </c>
      <c r="BW93">
        <v>2</v>
      </c>
      <c r="BX93">
        <v>2</v>
      </c>
      <c r="BY93" t="s">
        <v>201</v>
      </c>
      <c r="BZ93">
        <v>100</v>
      </c>
      <c r="CA93">
        <v>100</v>
      </c>
      <c r="CB93">
        <v>-0.60399999999999998</v>
      </c>
      <c r="CC93">
        <v>-3.7999999999999999E-2</v>
      </c>
      <c r="CD93">
        <v>2</v>
      </c>
      <c r="CE93">
        <v>472.33199999999999</v>
      </c>
      <c r="CF93">
        <v>525.69500000000005</v>
      </c>
      <c r="CG93">
        <v>20.0002</v>
      </c>
      <c r="CH93">
        <v>24.381399999999999</v>
      </c>
      <c r="CI93">
        <v>30.000699999999998</v>
      </c>
      <c r="CJ93">
        <v>24.281099999999999</v>
      </c>
      <c r="CK93">
        <v>24.3185</v>
      </c>
      <c r="CL93">
        <v>19.744599999999998</v>
      </c>
      <c r="CM93">
        <v>29.038900000000002</v>
      </c>
      <c r="CN93">
        <v>65.059799999999996</v>
      </c>
      <c r="CO93">
        <v>20</v>
      </c>
      <c r="CP93">
        <v>410</v>
      </c>
      <c r="CQ93">
        <v>14</v>
      </c>
      <c r="CR93">
        <v>98.962299999999999</v>
      </c>
      <c r="CS93">
        <v>106.97199999999999</v>
      </c>
    </row>
    <row r="94" spans="1:97" x14ac:dyDescent="0.25">
      <c r="A94">
        <v>78</v>
      </c>
      <c r="B94">
        <v>1594391133.0999999</v>
      </c>
      <c r="C94">
        <v>7951.2999999523199</v>
      </c>
      <c r="D94" t="s">
        <v>387</v>
      </c>
      <c r="E94" t="s">
        <v>388</v>
      </c>
      <c r="F94">
        <v>1594391125.0999999</v>
      </c>
      <c r="G94">
        <f t="shared" si="29"/>
        <v>1.223784597563208E-4</v>
      </c>
      <c r="H94">
        <f t="shared" si="30"/>
        <v>-0.94957902333714062</v>
      </c>
      <c r="I94">
        <f t="shared" si="31"/>
        <v>412.09212903225801</v>
      </c>
      <c r="J94">
        <f t="shared" si="32"/>
        <v>521.67095486560129</v>
      </c>
      <c r="K94">
        <f t="shared" si="33"/>
        <v>52.918283392986339</v>
      </c>
      <c r="L94">
        <f t="shared" si="34"/>
        <v>41.802611137831775</v>
      </c>
      <c r="M94">
        <f t="shared" si="35"/>
        <v>1.3059973616204026E-2</v>
      </c>
      <c r="N94">
        <f t="shared" si="36"/>
        <v>2.7820032224162095</v>
      </c>
      <c r="O94">
        <f t="shared" si="37"/>
        <v>1.3026008501144791E-2</v>
      </c>
      <c r="P94">
        <f t="shared" si="38"/>
        <v>8.1442995264621367E-3</v>
      </c>
      <c r="Q94">
        <f t="shared" si="39"/>
        <v>3.2145794032258015E-4</v>
      </c>
      <c r="R94">
        <f t="shared" si="40"/>
        <v>20.320794117956048</v>
      </c>
      <c r="S94">
        <f t="shared" si="41"/>
        <v>20.292454838709698</v>
      </c>
      <c r="T94">
        <f t="shared" si="42"/>
        <v>2.3894499431996299</v>
      </c>
      <c r="U94">
        <f t="shared" si="43"/>
        <v>60.638868502663691</v>
      </c>
      <c r="V94">
        <f t="shared" si="44"/>
        <v>1.4544851577500115</v>
      </c>
      <c r="W94">
        <f t="shared" si="45"/>
        <v>2.3986020743215555</v>
      </c>
      <c r="X94">
        <f t="shared" si="46"/>
        <v>0.93496478544961836</v>
      </c>
      <c r="Y94">
        <f t="shared" si="47"/>
        <v>-5.3968900752537472</v>
      </c>
      <c r="Z94">
        <f t="shared" si="48"/>
        <v>9.2820345741647863</v>
      </c>
      <c r="AA94">
        <f t="shared" si="49"/>
        <v>0.6730338224998208</v>
      </c>
      <c r="AB94">
        <f t="shared" si="50"/>
        <v>4.5584997793511821</v>
      </c>
      <c r="AC94">
        <v>-1.2180776258275E-3</v>
      </c>
      <c r="AD94">
        <v>2.3526135803231901E-2</v>
      </c>
      <c r="AE94">
        <v>2.67314766665341</v>
      </c>
      <c r="AF94">
        <v>20</v>
      </c>
      <c r="AG94">
        <v>4</v>
      </c>
      <c r="AH94">
        <f t="shared" si="51"/>
        <v>1</v>
      </c>
      <c r="AI94">
        <f t="shared" si="52"/>
        <v>0</v>
      </c>
      <c r="AJ94">
        <f t="shared" si="53"/>
        <v>54776.632797759165</v>
      </c>
      <c r="AK94">
        <f t="shared" si="54"/>
        <v>1.68214516129032E-3</v>
      </c>
      <c r="AL94">
        <f t="shared" si="55"/>
        <v>8.242511290322568E-4</v>
      </c>
      <c r="AM94">
        <f t="shared" si="56"/>
        <v>0.49</v>
      </c>
      <c r="AN94">
        <f t="shared" si="57"/>
        <v>0.39</v>
      </c>
      <c r="AO94">
        <v>11.63</v>
      </c>
      <c r="AP94">
        <v>0.5</v>
      </c>
      <c r="AQ94" t="s">
        <v>194</v>
      </c>
      <c r="AR94">
        <v>1594391125.0999999</v>
      </c>
      <c r="AS94">
        <v>412.09212903225801</v>
      </c>
      <c r="AT94">
        <v>410.00080645161302</v>
      </c>
      <c r="AU94">
        <v>14.3383838709677</v>
      </c>
      <c r="AV94">
        <v>14.0578258064516</v>
      </c>
      <c r="AW94">
        <v>500.022774193548</v>
      </c>
      <c r="AX94">
        <v>101.339935483871</v>
      </c>
      <c r="AY94">
        <v>0.100029496774194</v>
      </c>
      <c r="AZ94">
        <v>20.354341935483902</v>
      </c>
      <c r="BA94">
        <v>20.292454838709698</v>
      </c>
      <c r="BB94">
        <v>20.488241935483899</v>
      </c>
      <c r="BC94">
        <v>9995.62612903226</v>
      </c>
      <c r="BD94">
        <v>1.68214516129032E-3</v>
      </c>
      <c r="BE94">
        <v>0.282605</v>
      </c>
      <c r="BF94">
        <v>1594391110.0999999</v>
      </c>
      <c r="BG94" t="s">
        <v>389</v>
      </c>
      <c r="BH94">
        <v>14</v>
      </c>
      <c r="BI94">
        <v>-0.60099999999999998</v>
      </c>
      <c r="BJ94">
        <v>-3.5999999999999997E-2</v>
      </c>
      <c r="BK94">
        <v>410</v>
      </c>
      <c r="BL94">
        <v>14</v>
      </c>
      <c r="BM94">
        <v>0.28999999999999998</v>
      </c>
      <c r="BN94">
        <v>0.12</v>
      </c>
      <c r="BO94">
        <v>1.89680116666667</v>
      </c>
      <c r="BP94">
        <v>2.8758221894510601</v>
      </c>
      <c r="BQ94">
        <v>0.47849965698872698</v>
      </c>
      <c r="BR94">
        <v>0</v>
      </c>
      <c r="BS94">
        <v>0.25516847857142899</v>
      </c>
      <c r="BT94">
        <v>0.37213675877174601</v>
      </c>
      <c r="BU94">
        <v>6.3316674680738302E-2</v>
      </c>
      <c r="BV94">
        <v>0</v>
      </c>
      <c r="BW94">
        <v>0</v>
      </c>
      <c r="BX94">
        <v>2</v>
      </c>
      <c r="BY94" t="s">
        <v>301</v>
      </c>
      <c r="BZ94">
        <v>100</v>
      </c>
      <c r="CA94">
        <v>100</v>
      </c>
      <c r="CB94">
        <v>-0.60099999999999998</v>
      </c>
      <c r="CC94">
        <v>-3.5999999999999997E-2</v>
      </c>
      <c r="CD94">
        <v>2</v>
      </c>
      <c r="CE94">
        <v>473.72300000000001</v>
      </c>
      <c r="CF94">
        <v>523.04499999999996</v>
      </c>
      <c r="CG94">
        <v>19.9999</v>
      </c>
      <c r="CH94">
        <v>24.950099999999999</v>
      </c>
      <c r="CI94">
        <v>30.000399999999999</v>
      </c>
      <c r="CJ94">
        <v>24.907299999999999</v>
      </c>
      <c r="CK94">
        <v>24.947700000000001</v>
      </c>
      <c r="CL94">
        <v>19.737200000000001</v>
      </c>
      <c r="CM94">
        <v>30.426600000000001</v>
      </c>
      <c r="CN94">
        <v>62.822499999999998</v>
      </c>
      <c r="CO94">
        <v>20</v>
      </c>
      <c r="CP94">
        <v>410</v>
      </c>
      <c r="CQ94">
        <v>14</v>
      </c>
      <c r="CR94">
        <v>98.905500000000004</v>
      </c>
      <c r="CS94">
        <v>106.887</v>
      </c>
    </row>
    <row r="95" spans="1:97" x14ac:dyDescent="0.25">
      <c r="A95">
        <v>79</v>
      </c>
      <c r="B95">
        <v>1594391138.0999999</v>
      </c>
      <c r="C95">
        <v>7956.2999999523199</v>
      </c>
      <c r="D95" t="s">
        <v>390</v>
      </c>
      <c r="E95" t="s">
        <v>391</v>
      </c>
      <c r="F95">
        <v>1594391129.7451601</v>
      </c>
      <c r="G95">
        <f t="shared" si="29"/>
        <v>1.2151319568965885E-4</v>
      </c>
      <c r="H95">
        <f t="shared" si="30"/>
        <v>-0.94499596364564276</v>
      </c>
      <c r="I95">
        <f t="shared" si="31"/>
        <v>412.08541935483902</v>
      </c>
      <c r="J95">
        <f t="shared" si="32"/>
        <v>521.91492938283693</v>
      </c>
      <c r="K95">
        <f t="shared" si="33"/>
        <v>52.943134464898584</v>
      </c>
      <c r="L95">
        <f t="shared" si="34"/>
        <v>41.802011285107362</v>
      </c>
      <c r="M95">
        <f t="shared" si="35"/>
        <v>1.2968747009522922E-2</v>
      </c>
      <c r="N95">
        <f t="shared" si="36"/>
        <v>2.7808591213704559</v>
      </c>
      <c r="O95">
        <f t="shared" si="37"/>
        <v>1.2935240345694231E-2</v>
      </c>
      <c r="P95">
        <f t="shared" si="38"/>
        <v>8.0875283868973233E-3</v>
      </c>
      <c r="Q95">
        <f t="shared" si="39"/>
        <v>-7.1354385154838744E-4</v>
      </c>
      <c r="R95">
        <f t="shared" si="40"/>
        <v>20.319270138704692</v>
      </c>
      <c r="S95">
        <f t="shared" si="41"/>
        <v>20.291683870967699</v>
      </c>
      <c r="T95">
        <f t="shared" si="42"/>
        <v>2.3893361223737712</v>
      </c>
      <c r="U95">
        <f t="shared" si="43"/>
        <v>60.644554418260611</v>
      </c>
      <c r="V95">
        <f t="shared" si="44"/>
        <v>1.4544650625079609</v>
      </c>
      <c r="W95">
        <f t="shared" si="45"/>
        <v>2.3983440499482156</v>
      </c>
      <c r="X95">
        <f t="shared" si="46"/>
        <v>0.93487105986581032</v>
      </c>
      <c r="Y95">
        <f t="shared" si="47"/>
        <v>-5.3587319299139553</v>
      </c>
      <c r="Z95">
        <f t="shared" si="48"/>
        <v>9.1326482179056736</v>
      </c>
      <c r="AA95">
        <f t="shared" si="49"/>
        <v>0.66246585227799959</v>
      </c>
      <c r="AB95">
        <f t="shared" si="50"/>
        <v>4.4356685964181697</v>
      </c>
      <c r="AC95">
        <v>-1.2173003151025501E-3</v>
      </c>
      <c r="AD95">
        <v>2.3511122706128099E-2</v>
      </c>
      <c r="AE95">
        <v>2.6720730312879799</v>
      </c>
      <c r="AF95">
        <v>20</v>
      </c>
      <c r="AG95">
        <v>4</v>
      </c>
      <c r="AH95">
        <f t="shared" si="51"/>
        <v>1</v>
      </c>
      <c r="AI95">
        <f t="shared" si="52"/>
        <v>0</v>
      </c>
      <c r="AJ95">
        <f t="shared" si="53"/>
        <v>54743.428569915202</v>
      </c>
      <c r="AK95">
        <f t="shared" si="54"/>
        <v>-3.7338767741935501E-3</v>
      </c>
      <c r="AL95">
        <f t="shared" si="55"/>
        <v>-1.8295996193548394E-3</v>
      </c>
      <c r="AM95">
        <f t="shared" si="56"/>
        <v>0.49</v>
      </c>
      <c r="AN95">
        <f t="shared" si="57"/>
        <v>0.39</v>
      </c>
      <c r="AO95">
        <v>11.63</v>
      </c>
      <c r="AP95">
        <v>0.5</v>
      </c>
      <c r="AQ95" t="s">
        <v>194</v>
      </c>
      <c r="AR95">
        <v>1594391129.7451601</v>
      </c>
      <c r="AS95">
        <v>412.08541935483902</v>
      </c>
      <c r="AT95">
        <v>410.00390322580603</v>
      </c>
      <c r="AU95">
        <v>14.338158064516101</v>
      </c>
      <c r="AV95">
        <v>14.059580645161301</v>
      </c>
      <c r="AW95">
        <v>500.01748387096802</v>
      </c>
      <c r="AX95">
        <v>101.34012903225801</v>
      </c>
      <c r="AY95">
        <v>0.100031967741935</v>
      </c>
      <c r="AZ95">
        <v>20.352599999999999</v>
      </c>
      <c r="BA95">
        <v>20.291683870967699</v>
      </c>
      <c r="BB95">
        <v>20.486012903225799</v>
      </c>
      <c r="BC95">
        <v>9989.2283870967694</v>
      </c>
      <c r="BD95">
        <v>-3.7338767741935501E-3</v>
      </c>
      <c r="BE95">
        <v>0.282605</v>
      </c>
      <c r="BF95">
        <v>1594391110.0999999</v>
      </c>
      <c r="BG95" t="s">
        <v>389</v>
      </c>
      <c r="BH95">
        <v>14</v>
      </c>
      <c r="BI95">
        <v>-0.60099999999999998</v>
      </c>
      <c r="BJ95">
        <v>-3.5999999999999997E-2</v>
      </c>
      <c r="BK95">
        <v>410</v>
      </c>
      <c r="BL95">
        <v>14</v>
      </c>
      <c r="BM95">
        <v>0.28999999999999998</v>
      </c>
      <c r="BN95">
        <v>0.12</v>
      </c>
      <c r="BO95">
        <v>2.08728523809524</v>
      </c>
      <c r="BP95">
        <v>-8.8377603111592207E-2</v>
      </c>
      <c r="BQ95">
        <v>2.6288814046870401E-2</v>
      </c>
      <c r="BR95">
        <v>1</v>
      </c>
      <c r="BS95">
        <v>0.2797635</v>
      </c>
      <c r="BT95">
        <v>-2.4575282392027099E-2</v>
      </c>
      <c r="BU95">
        <v>2.6343898746967499E-3</v>
      </c>
      <c r="BV95">
        <v>1</v>
      </c>
      <c r="BW95">
        <v>2</v>
      </c>
      <c r="BX95">
        <v>2</v>
      </c>
      <c r="BY95" t="s">
        <v>201</v>
      </c>
      <c r="BZ95">
        <v>100</v>
      </c>
      <c r="CA95">
        <v>100</v>
      </c>
      <c r="CB95">
        <v>-0.60099999999999998</v>
      </c>
      <c r="CC95">
        <v>-3.5999999999999997E-2</v>
      </c>
      <c r="CD95">
        <v>2</v>
      </c>
      <c r="CE95">
        <v>473.57</v>
      </c>
      <c r="CF95">
        <v>523.09500000000003</v>
      </c>
      <c r="CG95">
        <v>19.9998</v>
      </c>
      <c r="CH95">
        <v>24.956199999999999</v>
      </c>
      <c r="CI95">
        <v>30.000599999999999</v>
      </c>
      <c r="CJ95">
        <v>24.913499999999999</v>
      </c>
      <c r="CK95">
        <v>24.954499999999999</v>
      </c>
      <c r="CL95">
        <v>19.7364</v>
      </c>
      <c r="CM95">
        <v>30.703900000000001</v>
      </c>
      <c r="CN95">
        <v>62.822499999999998</v>
      </c>
      <c r="CO95">
        <v>20</v>
      </c>
      <c r="CP95">
        <v>410</v>
      </c>
      <c r="CQ95">
        <v>14</v>
      </c>
      <c r="CR95">
        <v>98.9041</v>
      </c>
      <c r="CS95">
        <v>106.88500000000001</v>
      </c>
    </row>
    <row r="96" spans="1:97" x14ac:dyDescent="0.25">
      <c r="A96">
        <v>80</v>
      </c>
      <c r="B96">
        <v>1594391143.0999999</v>
      </c>
      <c r="C96">
        <v>7961.2999999523199</v>
      </c>
      <c r="D96" t="s">
        <v>392</v>
      </c>
      <c r="E96" t="s">
        <v>393</v>
      </c>
      <c r="F96">
        <v>1594391134.53548</v>
      </c>
      <c r="G96">
        <f t="shared" si="29"/>
        <v>1.2383301354584297E-4</v>
      </c>
      <c r="H96">
        <f t="shared" si="30"/>
        <v>-0.94778660357561262</v>
      </c>
      <c r="I96">
        <f t="shared" si="31"/>
        <v>412.09309677419299</v>
      </c>
      <c r="J96">
        <f t="shared" si="32"/>
        <v>520.09670512026003</v>
      </c>
      <c r="K96">
        <f t="shared" si="33"/>
        <v>52.758380463472932</v>
      </c>
      <c r="L96">
        <f t="shared" si="34"/>
        <v>41.802542050245194</v>
      </c>
      <c r="M96">
        <f t="shared" si="35"/>
        <v>1.3215548250139089E-2</v>
      </c>
      <c r="N96">
        <f t="shared" si="36"/>
        <v>2.7824243006272296</v>
      </c>
      <c r="O96">
        <f t="shared" si="37"/>
        <v>1.3180775519898991E-2</v>
      </c>
      <c r="P96">
        <f t="shared" si="38"/>
        <v>8.2411012097021227E-3</v>
      </c>
      <c r="Q96">
        <f t="shared" si="39"/>
        <v>-2.0778831299032249E-3</v>
      </c>
      <c r="R96">
        <f t="shared" si="40"/>
        <v>20.31736580565185</v>
      </c>
      <c r="S96">
        <f t="shared" si="41"/>
        <v>20.292480645161302</v>
      </c>
      <c r="T96">
        <f t="shared" si="42"/>
        <v>2.3894537531839113</v>
      </c>
      <c r="U96">
        <f t="shared" si="43"/>
        <v>60.650329951300286</v>
      </c>
      <c r="V96">
        <f t="shared" si="44"/>
        <v>1.4544888277696728</v>
      </c>
      <c r="W96">
        <f t="shared" si="45"/>
        <v>2.3981548475293826</v>
      </c>
      <c r="X96">
        <f t="shared" si="46"/>
        <v>0.93496492541423848</v>
      </c>
      <c r="Y96">
        <f t="shared" si="47"/>
        <v>-5.4610358973716755</v>
      </c>
      <c r="Z96">
        <f t="shared" si="48"/>
        <v>8.8266468397177675</v>
      </c>
      <c r="AA96">
        <f t="shared" si="49"/>
        <v>0.63990732370721659</v>
      </c>
      <c r="AB96">
        <f t="shared" si="50"/>
        <v>4.0034403829234053</v>
      </c>
      <c r="AC96">
        <v>-1.21836378745234E-3</v>
      </c>
      <c r="AD96">
        <v>2.3531662772207401E-2</v>
      </c>
      <c r="AE96">
        <v>2.6735431715495199</v>
      </c>
      <c r="AF96">
        <v>20</v>
      </c>
      <c r="AG96">
        <v>4</v>
      </c>
      <c r="AH96">
        <f t="shared" si="51"/>
        <v>1</v>
      </c>
      <c r="AI96">
        <f t="shared" si="52"/>
        <v>0</v>
      </c>
      <c r="AJ96">
        <f t="shared" si="53"/>
        <v>54789.531747006222</v>
      </c>
      <c r="AK96">
        <f t="shared" si="54"/>
        <v>-1.0873276451612899E-2</v>
      </c>
      <c r="AL96">
        <f t="shared" si="55"/>
        <v>-5.3279054612903201E-3</v>
      </c>
      <c r="AM96">
        <f t="shared" si="56"/>
        <v>0.49</v>
      </c>
      <c r="AN96">
        <f t="shared" si="57"/>
        <v>0.39</v>
      </c>
      <c r="AO96">
        <v>11.63</v>
      </c>
      <c r="AP96">
        <v>0.5</v>
      </c>
      <c r="AQ96" t="s">
        <v>194</v>
      </c>
      <c r="AR96">
        <v>1594391134.53548</v>
      </c>
      <c r="AS96">
        <v>412.09309677419299</v>
      </c>
      <c r="AT96">
        <v>410.00735483871</v>
      </c>
      <c r="AU96">
        <v>14.338477419354801</v>
      </c>
      <c r="AV96">
        <v>14.054587096774201</v>
      </c>
      <c r="AW96">
        <v>500.026903225806</v>
      </c>
      <c r="AX96">
        <v>101.339548387097</v>
      </c>
      <c r="AY96">
        <v>0.100010725806452</v>
      </c>
      <c r="AZ96">
        <v>20.351322580645199</v>
      </c>
      <c r="BA96">
        <v>20.292480645161302</v>
      </c>
      <c r="BB96">
        <v>20.4832741935484</v>
      </c>
      <c r="BC96">
        <v>9998.0125806451597</v>
      </c>
      <c r="BD96">
        <v>-1.0873276451612899E-2</v>
      </c>
      <c r="BE96">
        <v>0.282605</v>
      </c>
      <c r="BF96">
        <v>1594391110.0999999</v>
      </c>
      <c r="BG96" t="s">
        <v>389</v>
      </c>
      <c r="BH96">
        <v>14</v>
      </c>
      <c r="BI96">
        <v>-0.60099999999999998</v>
      </c>
      <c r="BJ96">
        <v>-3.5999999999999997E-2</v>
      </c>
      <c r="BK96">
        <v>410</v>
      </c>
      <c r="BL96">
        <v>14</v>
      </c>
      <c r="BM96">
        <v>0.28999999999999998</v>
      </c>
      <c r="BN96">
        <v>0.12</v>
      </c>
      <c r="BO96">
        <v>2.0870526190476202</v>
      </c>
      <c r="BP96">
        <v>-1.20158496069733E-2</v>
      </c>
      <c r="BQ96">
        <v>2.7384397196346201E-2</v>
      </c>
      <c r="BR96">
        <v>1</v>
      </c>
      <c r="BS96">
        <v>0.28192530952381001</v>
      </c>
      <c r="BT96">
        <v>3.8148613564542501E-2</v>
      </c>
      <c r="BU96">
        <v>9.5547976816638298E-3</v>
      </c>
      <c r="BV96">
        <v>1</v>
      </c>
      <c r="BW96">
        <v>2</v>
      </c>
      <c r="BX96">
        <v>2</v>
      </c>
      <c r="BY96" t="s">
        <v>201</v>
      </c>
      <c r="BZ96">
        <v>100</v>
      </c>
      <c r="CA96">
        <v>100</v>
      </c>
      <c r="CB96">
        <v>-0.60099999999999998</v>
      </c>
      <c r="CC96">
        <v>-3.5999999999999997E-2</v>
      </c>
      <c r="CD96">
        <v>2</v>
      </c>
      <c r="CE96">
        <v>473.82799999999997</v>
      </c>
      <c r="CF96">
        <v>523.27700000000004</v>
      </c>
      <c r="CG96">
        <v>19.999700000000001</v>
      </c>
      <c r="CH96">
        <v>24.962399999999999</v>
      </c>
      <c r="CI96">
        <v>30.000499999999999</v>
      </c>
      <c r="CJ96">
        <v>24.919799999999999</v>
      </c>
      <c r="CK96">
        <v>24.960999999999999</v>
      </c>
      <c r="CL96">
        <v>19.736799999999999</v>
      </c>
      <c r="CM96">
        <v>30.703900000000001</v>
      </c>
      <c r="CN96">
        <v>62.822499999999998</v>
      </c>
      <c r="CO96">
        <v>20</v>
      </c>
      <c r="CP96">
        <v>410</v>
      </c>
      <c r="CQ96">
        <v>14</v>
      </c>
      <c r="CR96">
        <v>98.906199999999998</v>
      </c>
      <c r="CS96">
        <v>106.886</v>
      </c>
    </row>
    <row r="97" spans="1:97" x14ac:dyDescent="0.25">
      <c r="A97">
        <v>81</v>
      </c>
      <c r="B97">
        <v>1594391148.0999999</v>
      </c>
      <c r="C97">
        <v>7966.2999999523199</v>
      </c>
      <c r="D97" t="s">
        <v>394</v>
      </c>
      <c r="E97" t="s">
        <v>395</v>
      </c>
      <c r="F97">
        <v>1594391139.4709699</v>
      </c>
      <c r="G97">
        <f t="shared" si="29"/>
        <v>1.3054960483061125E-4</v>
      </c>
      <c r="H97">
        <f t="shared" si="30"/>
        <v>-0.95426626152733829</v>
      </c>
      <c r="I97">
        <f t="shared" si="31"/>
        <v>412.09835483871001</v>
      </c>
      <c r="J97">
        <f t="shared" si="32"/>
        <v>514.98880584942071</v>
      </c>
      <c r="K97">
        <f t="shared" si="33"/>
        <v>52.240016476603245</v>
      </c>
      <c r="L97">
        <f t="shared" si="34"/>
        <v>41.802898630480044</v>
      </c>
      <c r="M97">
        <f t="shared" si="35"/>
        <v>1.3931383253205538E-2</v>
      </c>
      <c r="N97">
        <f t="shared" si="36"/>
        <v>2.7826712391975121</v>
      </c>
      <c r="O97">
        <f t="shared" si="37"/>
        <v>1.3892750856525452E-2</v>
      </c>
      <c r="P97">
        <f t="shared" si="38"/>
        <v>8.6864312626894463E-3</v>
      </c>
      <c r="Q97">
        <f t="shared" si="39"/>
        <v>2.906942924516126E-4</v>
      </c>
      <c r="R97">
        <f t="shared" si="40"/>
        <v>20.314081077755453</v>
      </c>
      <c r="S97">
        <f t="shared" si="41"/>
        <v>20.292487096774199</v>
      </c>
      <c r="T97">
        <f t="shared" si="42"/>
        <v>2.3894547056808135</v>
      </c>
      <c r="U97">
        <f t="shared" si="43"/>
        <v>60.647728104369961</v>
      </c>
      <c r="V97">
        <f t="shared" si="44"/>
        <v>1.4542951775986726</v>
      </c>
      <c r="W97">
        <f t="shared" si="45"/>
        <v>2.3979384274641671</v>
      </c>
      <c r="X97">
        <f t="shared" si="46"/>
        <v>0.93515952808214098</v>
      </c>
      <c r="Y97">
        <f t="shared" si="47"/>
        <v>-5.7572375730299559</v>
      </c>
      <c r="Z97">
        <f t="shared" si="48"/>
        <v>8.607240476394761</v>
      </c>
      <c r="AA97">
        <f t="shared" si="49"/>
        <v>0.623940956014993</v>
      </c>
      <c r="AB97">
        <f t="shared" si="50"/>
        <v>3.4742345536722494</v>
      </c>
      <c r="AC97">
        <v>-1.2185316245981999E-3</v>
      </c>
      <c r="AD97">
        <v>2.3534904404269801E-2</v>
      </c>
      <c r="AE97">
        <v>2.6737751110709702</v>
      </c>
      <c r="AF97">
        <v>20</v>
      </c>
      <c r="AG97">
        <v>4</v>
      </c>
      <c r="AH97">
        <f t="shared" si="51"/>
        <v>1</v>
      </c>
      <c r="AI97">
        <f t="shared" si="52"/>
        <v>0</v>
      </c>
      <c r="AJ97">
        <f t="shared" si="53"/>
        <v>54797.035480576196</v>
      </c>
      <c r="AK97">
        <f t="shared" si="54"/>
        <v>1.52116322580645E-3</v>
      </c>
      <c r="AL97">
        <f t="shared" si="55"/>
        <v>7.4536998064516052E-4</v>
      </c>
      <c r="AM97">
        <f t="shared" si="56"/>
        <v>0.49</v>
      </c>
      <c r="AN97">
        <f t="shared" si="57"/>
        <v>0.39</v>
      </c>
      <c r="AO97">
        <v>11.63</v>
      </c>
      <c r="AP97">
        <v>0.5</v>
      </c>
      <c r="AQ97" t="s">
        <v>194</v>
      </c>
      <c r="AR97">
        <v>1594391139.4709699</v>
      </c>
      <c r="AS97">
        <v>412.09835483871001</v>
      </c>
      <c r="AT97">
        <v>410.00390322580603</v>
      </c>
      <c r="AU97">
        <v>14.3366290322581</v>
      </c>
      <c r="AV97">
        <v>14.0373290322581</v>
      </c>
      <c r="AW97">
        <v>500.00825806451599</v>
      </c>
      <c r="AX97">
        <v>101.33916129032301</v>
      </c>
      <c r="AY97">
        <v>9.9968809677419307E-2</v>
      </c>
      <c r="AZ97">
        <v>20.3498612903226</v>
      </c>
      <c r="BA97">
        <v>20.292487096774199</v>
      </c>
      <c r="BB97">
        <v>20.4801419354839</v>
      </c>
      <c r="BC97">
        <v>9999.4280645161307</v>
      </c>
      <c r="BD97">
        <v>1.52116322580645E-3</v>
      </c>
      <c r="BE97">
        <v>0.282605</v>
      </c>
      <c r="BF97">
        <v>1594391110.0999999</v>
      </c>
      <c r="BG97" t="s">
        <v>389</v>
      </c>
      <c r="BH97">
        <v>14</v>
      </c>
      <c r="BI97">
        <v>-0.60099999999999998</v>
      </c>
      <c r="BJ97">
        <v>-3.5999999999999997E-2</v>
      </c>
      <c r="BK97">
        <v>410</v>
      </c>
      <c r="BL97">
        <v>14</v>
      </c>
      <c r="BM97">
        <v>0.28999999999999998</v>
      </c>
      <c r="BN97">
        <v>0.12</v>
      </c>
      <c r="BO97">
        <v>2.0907852380952399</v>
      </c>
      <c r="BP97">
        <v>0.12572433352246501</v>
      </c>
      <c r="BQ97">
        <v>2.70418495104035E-2</v>
      </c>
      <c r="BR97">
        <v>0</v>
      </c>
      <c r="BS97">
        <v>0.293737309523809</v>
      </c>
      <c r="BT97">
        <v>0.18972482294791701</v>
      </c>
      <c r="BU97">
        <v>2.2954019675458501E-2</v>
      </c>
      <c r="BV97">
        <v>0</v>
      </c>
      <c r="BW97">
        <v>0</v>
      </c>
      <c r="BX97">
        <v>2</v>
      </c>
      <c r="BY97" t="s">
        <v>301</v>
      </c>
      <c r="BZ97">
        <v>100</v>
      </c>
      <c r="CA97">
        <v>100</v>
      </c>
      <c r="CB97">
        <v>-0.60099999999999998</v>
      </c>
      <c r="CC97">
        <v>-3.5999999999999997E-2</v>
      </c>
      <c r="CD97">
        <v>2</v>
      </c>
      <c r="CE97">
        <v>473.76900000000001</v>
      </c>
      <c r="CF97">
        <v>523.36</v>
      </c>
      <c r="CG97">
        <v>19.9998</v>
      </c>
      <c r="CH97">
        <v>24.9682</v>
      </c>
      <c r="CI97">
        <v>30.000499999999999</v>
      </c>
      <c r="CJ97">
        <v>24.926600000000001</v>
      </c>
      <c r="CK97">
        <v>24.9678</v>
      </c>
      <c r="CL97">
        <v>19.7362</v>
      </c>
      <c r="CM97">
        <v>30.703900000000001</v>
      </c>
      <c r="CN97">
        <v>62.822499999999998</v>
      </c>
      <c r="CO97">
        <v>20</v>
      </c>
      <c r="CP97">
        <v>410</v>
      </c>
      <c r="CQ97">
        <v>14</v>
      </c>
      <c r="CR97">
        <v>98.903700000000001</v>
      </c>
      <c r="CS97">
        <v>106.88500000000001</v>
      </c>
    </row>
    <row r="98" spans="1:97" x14ac:dyDescent="0.25">
      <c r="A98">
        <v>82</v>
      </c>
      <c r="B98">
        <v>1594391153.0999999</v>
      </c>
      <c r="C98">
        <v>7971.2999999523199</v>
      </c>
      <c r="D98" t="s">
        <v>396</v>
      </c>
      <c r="E98" t="s">
        <v>397</v>
      </c>
      <c r="F98">
        <v>1594391144.4709699</v>
      </c>
      <c r="G98">
        <f t="shared" si="29"/>
        <v>1.3681962304598898E-4</v>
      </c>
      <c r="H98">
        <f t="shared" si="30"/>
        <v>-0.95669913335904344</v>
      </c>
      <c r="I98">
        <f t="shared" si="31"/>
        <v>412.10374193548398</v>
      </c>
      <c r="J98">
        <f t="shared" si="32"/>
        <v>510.30133957767339</v>
      </c>
      <c r="K98">
        <f t="shared" si="33"/>
        <v>51.764351085530087</v>
      </c>
      <c r="L98">
        <f t="shared" si="34"/>
        <v>41.803305472142654</v>
      </c>
      <c r="M98">
        <f t="shared" si="35"/>
        <v>1.4596310975202229E-2</v>
      </c>
      <c r="N98">
        <f t="shared" si="36"/>
        <v>2.7829035741296884</v>
      </c>
      <c r="O98">
        <f t="shared" si="37"/>
        <v>1.4553912407505974E-2</v>
      </c>
      <c r="P98">
        <f t="shared" si="38"/>
        <v>9.0999942670792217E-3</v>
      </c>
      <c r="Q98">
        <f t="shared" si="39"/>
        <v>-6.0319401958064509E-4</v>
      </c>
      <c r="R98">
        <f t="shared" si="40"/>
        <v>20.310750188561176</v>
      </c>
      <c r="S98">
        <f t="shared" si="41"/>
        <v>20.292180645161299</v>
      </c>
      <c r="T98">
        <f t="shared" si="42"/>
        <v>2.3894094624453119</v>
      </c>
      <c r="U98">
        <f t="shared" si="43"/>
        <v>60.635622470516296</v>
      </c>
      <c r="V98">
        <f t="shared" si="44"/>
        <v>1.4538603507623946</v>
      </c>
      <c r="W98">
        <f t="shared" si="45"/>
        <v>2.397700050773496</v>
      </c>
      <c r="X98">
        <f t="shared" si="46"/>
        <v>0.93554911168291732</v>
      </c>
      <c r="Y98">
        <f t="shared" si="47"/>
        <v>-6.0337453763281141</v>
      </c>
      <c r="Z98">
        <f t="shared" si="48"/>
        <v>8.4124336843329974</v>
      </c>
      <c r="AA98">
        <f t="shared" si="49"/>
        <v>0.60976247733447442</v>
      </c>
      <c r="AB98">
        <f t="shared" si="50"/>
        <v>2.9878475913197775</v>
      </c>
      <c r="AC98">
        <v>-1.21868954925099E-3</v>
      </c>
      <c r="AD98">
        <v>2.3537954584939302E-2</v>
      </c>
      <c r="AE98">
        <v>2.6739933328009302</v>
      </c>
      <c r="AF98">
        <v>20</v>
      </c>
      <c r="AG98">
        <v>4</v>
      </c>
      <c r="AH98">
        <f t="shared" si="51"/>
        <v>1</v>
      </c>
      <c r="AI98">
        <f t="shared" si="52"/>
        <v>0</v>
      </c>
      <c r="AJ98">
        <f t="shared" si="53"/>
        <v>54804.139883195865</v>
      </c>
      <c r="AK98">
        <f t="shared" si="54"/>
        <v>-3.1564312903225801E-3</v>
      </c>
      <c r="AL98">
        <f t="shared" si="55"/>
        <v>-1.5466513322580642E-3</v>
      </c>
      <c r="AM98">
        <f t="shared" si="56"/>
        <v>0.49</v>
      </c>
      <c r="AN98">
        <f t="shared" si="57"/>
        <v>0.39</v>
      </c>
      <c r="AO98">
        <v>11.63</v>
      </c>
      <c r="AP98">
        <v>0.5</v>
      </c>
      <c r="AQ98" t="s">
        <v>194</v>
      </c>
      <c r="AR98">
        <v>1594391144.4709699</v>
      </c>
      <c r="AS98">
        <v>412.10374193548398</v>
      </c>
      <c r="AT98">
        <v>410.009677419355</v>
      </c>
      <c r="AU98">
        <v>14.332390322580601</v>
      </c>
      <c r="AV98">
        <v>14.0187193548387</v>
      </c>
      <c r="AW98">
        <v>500.016419354839</v>
      </c>
      <c r="AX98">
        <v>101.338806451613</v>
      </c>
      <c r="AY98">
        <v>9.99848483870968E-2</v>
      </c>
      <c r="AZ98">
        <v>20.348251612903201</v>
      </c>
      <c r="BA98">
        <v>20.292180645161299</v>
      </c>
      <c r="BB98">
        <v>20.479803225806499</v>
      </c>
      <c r="BC98">
        <v>10000.7590322581</v>
      </c>
      <c r="BD98">
        <v>-3.1564312903225801E-3</v>
      </c>
      <c r="BE98">
        <v>0.28684403225806498</v>
      </c>
      <c r="BF98">
        <v>1594391110.0999999</v>
      </c>
      <c r="BG98" t="s">
        <v>389</v>
      </c>
      <c r="BH98">
        <v>14</v>
      </c>
      <c r="BI98">
        <v>-0.60099999999999998</v>
      </c>
      <c r="BJ98">
        <v>-3.5999999999999997E-2</v>
      </c>
      <c r="BK98">
        <v>410</v>
      </c>
      <c r="BL98">
        <v>14</v>
      </c>
      <c r="BM98">
        <v>0.28999999999999998</v>
      </c>
      <c r="BN98">
        <v>0.12</v>
      </c>
      <c r="BO98">
        <v>2.0932138095238102</v>
      </c>
      <c r="BP98">
        <v>2.2810404343239599E-2</v>
      </c>
      <c r="BQ98">
        <v>2.5240393170319099E-2</v>
      </c>
      <c r="BR98">
        <v>1</v>
      </c>
      <c r="BS98">
        <v>0.305306047619048</v>
      </c>
      <c r="BT98">
        <v>0.217042456851129</v>
      </c>
      <c r="BU98">
        <v>2.4630770113390401E-2</v>
      </c>
      <c r="BV98">
        <v>0</v>
      </c>
      <c r="BW98">
        <v>1</v>
      </c>
      <c r="BX98">
        <v>2</v>
      </c>
      <c r="BY98" t="s">
        <v>196</v>
      </c>
      <c r="BZ98">
        <v>100</v>
      </c>
      <c r="CA98">
        <v>100</v>
      </c>
      <c r="CB98">
        <v>-0.60099999999999998</v>
      </c>
      <c r="CC98">
        <v>-3.5999999999999997E-2</v>
      </c>
      <c r="CD98">
        <v>2</v>
      </c>
      <c r="CE98">
        <v>473.88200000000001</v>
      </c>
      <c r="CF98">
        <v>523.38800000000003</v>
      </c>
      <c r="CG98">
        <v>19.9999</v>
      </c>
      <c r="CH98">
        <v>24.974</v>
      </c>
      <c r="CI98">
        <v>30.000399999999999</v>
      </c>
      <c r="CJ98">
        <v>24.933199999999999</v>
      </c>
      <c r="CK98">
        <v>24.9741</v>
      </c>
      <c r="CL98">
        <v>19.7362</v>
      </c>
      <c r="CM98">
        <v>30.703900000000001</v>
      </c>
      <c r="CN98">
        <v>62.822499999999998</v>
      </c>
      <c r="CO98">
        <v>20</v>
      </c>
      <c r="CP98">
        <v>410</v>
      </c>
      <c r="CQ98">
        <v>14</v>
      </c>
      <c r="CR98">
        <v>98.903199999999998</v>
      </c>
      <c r="CS98">
        <v>106.884</v>
      </c>
    </row>
    <row r="99" spans="1:97" x14ac:dyDescent="0.25">
      <c r="A99">
        <v>83</v>
      </c>
      <c r="B99">
        <v>1594391158.0999999</v>
      </c>
      <c r="C99">
        <v>7976.2999999523199</v>
      </c>
      <c r="D99" t="s">
        <v>398</v>
      </c>
      <c r="E99" t="s">
        <v>399</v>
      </c>
      <c r="F99">
        <v>1594391149.4709699</v>
      </c>
      <c r="G99">
        <f t="shared" si="29"/>
        <v>1.413664538869033E-4</v>
      </c>
      <c r="H99">
        <f t="shared" si="30"/>
        <v>-0.95875903191746337</v>
      </c>
      <c r="I99">
        <f t="shared" si="31"/>
        <v>412.09993548387098</v>
      </c>
      <c r="J99">
        <f t="shared" si="32"/>
        <v>507.18170719444288</v>
      </c>
      <c r="K99">
        <f t="shared" si="33"/>
        <v>51.447836983557735</v>
      </c>
      <c r="L99">
        <f t="shared" si="34"/>
        <v>41.802868677952105</v>
      </c>
      <c r="M99">
        <f t="shared" si="35"/>
        <v>1.5078983249238054E-2</v>
      </c>
      <c r="N99">
        <f t="shared" si="36"/>
        <v>2.781969400224503</v>
      </c>
      <c r="O99">
        <f t="shared" si="37"/>
        <v>1.5033723787057701E-2</v>
      </c>
      <c r="P99">
        <f t="shared" si="38"/>
        <v>9.4001323583214752E-3</v>
      </c>
      <c r="Q99">
        <f t="shared" si="39"/>
        <v>1.1375925939677424E-3</v>
      </c>
      <c r="R99">
        <f t="shared" si="40"/>
        <v>20.307405914535135</v>
      </c>
      <c r="S99">
        <f t="shared" si="41"/>
        <v>20.288958064516098</v>
      </c>
      <c r="T99">
        <f t="shared" si="42"/>
        <v>2.3889337395470647</v>
      </c>
      <c r="U99">
        <f t="shared" si="43"/>
        <v>60.6134556478561</v>
      </c>
      <c r="V99">
        <f t="shared" si="44"/>
        <v>1.4531406644385625</v>
      </c>
      <c r="W99">
        <f t="shared" si="45"/>
        <v>2.3973895711883246</v>
      </c>
      <c r="X99">
        <f t="shared" si="46"/>
        <v>0.93579307510850218</v>
      </c>
      <c r="Y99">
        <f t="shared" si="47"/>
        <v>-6.2342606164124357</v>
      </c>
      <c r="Z99">
        <f t="shared" si="48"/>
        <v>8.5784599508476536</v>
      </c>
      <c r="AA99">
        <f t="shared" si="49"/>
        <v>0.62198851613613915</v>
      </c>
      <c r="AB99">
        <f t="shared" si="50"/>
        <v>2.9673254431653246</v>
      </c>
      <c r="AC99">
        <v>-1.2180546423380999E-3</v>
      </c>
      <c r="AD99">
        <v>2.3525691896635701E-2</v>
      </c>
      <c r="AE99">
        <v>2.6731158984198902</v>
      </c>
      <c r="AF99">
        <v>20</v>
      </c>
      <c r="AG99">
        <v>4</v>
      </c>
      <c r="AH99">
        <f t="shared" si="51"/>
        <v>1</v>
      </c>
      <c r="AI99">
        <f t="shared" si="52"/>
        <v>0</v>
      </c>
      <c r="AJ99">
        <f t="shared" si="53"/>
        <v>54777.142400218036</v>
      </c>
      <c r="AK99">
        <f t="shared" si="54"/>
        <v>5.9528654838709701E-3</v>
      </c>
      <c r="AL99">
        <f t="shared" si="55"/>
        <v>2.9169040870967752E-3</v>
      </c>
      <c r="AM99">
        <f t="shared" si="56"/>
        <v>0.49</v>
      </c>
      <c r="AN99">
        <f t="shared" si="57"/>
        <v>0.39</v>
      </c>
      <c r="AO99">
        <v>11.63</v>
      </c>
      <c r="AP99">
        <v>0.5</v>
      </c>
      <c r="AQ99" t="s">
        <v>194</v>
      </c>
      <c r="AR99">
        <v>1594391149.4709699</v>
      </c>
      <c r="AS99">
        <v>412.09993548387098</v>
      </c>
      <c r="AT99">
        <v>410.00541935483898</v>
      </c>
      <c r="AU99">
        <v>14.3253129032258</v>
      </c>
      <c r="AV99">
        <v>14.001212903225801</v>
      </c>
      <c r="AW99">
        <v>500.012258064516</v>
      </c>
      <c r="AX99">
        <v>101.33867741935499</v>
      </c>
      <c r="AY99">
        <v>9.9990919354838698E-2</v>
      </c>
      <c r="AZ99">
        <v>20.346154838709701</v>
      </c>
      <c r="BA99">
        <v>20.288958064516098</v>
      </c>
      <c r="BB99">
        <v>20.477296774193501</v>
      </c>
      <c r="BC99">
        <v>9995.5616129032205</v>
      </c>
      <c r="BD99">
        <v>5.9528654838709701E-3</v>
      </c>
      <c r="BE99">
        <v>0.29709977419354799</v>
      </c>
      <c r="BF99">
        <v>1594391110.0999999</v>
      </c>
      <c r="BG99" t="s">
        <v>389</v>
      </c>
      <c r="BH99">
        <v>14</v>
      </c>
      <c r="BI99">
        <v>-0.60099999999999998</v>
      </c>
      <c r="BJ99">
        <v>-3.5999999999999997E-2</v>
      </c>
      <c r="BK99">
        <v>410</v>
      </c>
      <c r="BL99">
        <v>14</v>
      </c>
      <c r="BM99">
        <v>0.28999999999999998</v>
      </c>
      <c r="BN99">
        <v>0.12</v>
      </c>
      <c r="BO99">
        <v>2.0933702380952401</v>
      </c>
      <c r="BP99">
        <v>-3.8659525160006501E-2</v>
      </c>
      <c r="BQ99">
        <v>2.5695745848393198E-2</v>
      </c>
      <c r="BR99">
        <v>1</v>
      </c>
      <c r="BS99">
        <v>0.31546490476190497</v>
      </c>
      <c r="BT99">
        <v>0.113914917753811</v>
      </c>
      <c r="BU99">
        <v>1.8828976726374701E-2</v>
      </c>
      <c r="BV99">
        <v>0</v>
      </c>
      <c r="BW99">
        <v>1</v>
      </c>
      <c r="BX99">
        <v>2</v>
      </c>
      <c r="BY99" t="s">
        <v>196</v>
      </c>
      <c r="BZ99">
        <v>100</v>
      </c>
      <c r="CA99">
        <v>100</v>
      </c>
      <c r="CB99">
        <v>-0.60099999999999998</v>
      </c>
      <c r="CC99">
        <v>-3.5999999999999997E-2</v>
      </c>
      <c r="CD99">
        <v>2</v>
      </c>
      <c r="CE99">
        <v>473.96300000000002</v>
      </c>
      <c r="CF99">
        <v>523.31200000000001</v>
      </c>
      <c r="CG99">
        <v>19.9998</v>
      </c>
      <c r="CH99">
        <v>24.98</v>
      </c>
      <c r="CI99">
        <v>30.000499999999999</v>
      </c>
      <c r="CJ99">
        <v>24.9392</v>
      </c>
      <c r="CK99">
        <v>24.9803</v>
      </c>
      <c r="CL99">
        <v>19.735800000000001</v>
      </c>
      <c r="CM99">
        <v>30.703900000000001</v>
      </c>
      <c r="CN99">
        <v>62.450200000000002</v>
      </c>
      <c r="CO99">
        <v>20</v>
      </c>
      <c r="CP99">
        <v>410</v>
      </c>
      <c r="CQ99">
        <v>14</v>
      </c>
      <c r="CR99">
        <v>98.901899999999998</v>
      </c>
      <c r="CS99">
        <v>106.884</v>
      </c>
    </row>
    <row r="100" spans="1:97" x14ac:dyDescent="0.25">
      <c r="A100">
        <v>84</v>
      </c>
      <c r="B100">
        <v>1594391567.5999999</v>
      </c>
      <c r="C100">
        <v>8385.7999999523199</v>
      </c>
      <c r="D100" t="s">
        <v>401</v>
      </c>
      <c r="E100" t="s">
        <v>402</v>
      </c>
      <c r="F100">
        <v>1594391559.6064501</v>
      </c>
      <c r="G100">
        <f t="shared" si="29"/>
        <v>6.5260979835138003E-5</v>
      </c>
      <c r="H100">
        <f t="shared" si="30"/>
        <v>-0.44926746276636453</v>
      </c>
      <c r="I100">
        <f t="shared" si="31"/>
        <v>410.79964516129002</v>
      </c>
      <c r="J100">
        <f t="shared" si="32"/>
        <v>509.25364718844708</v>
      </c>
      <c r="K100">
        <f t="shared" si="33"/>
        <v>51.652597644565461</v>
      </c>
      <c r="L100">
        <f t="shared" si="34"/>
        <v>41.666601508294015</v>
      </c>
      <c r="M100">
        <f t="shared" si="35"/>
        <v>6.8211922314398866E-3</v>
      </c>
      <c r="N100">
        <f t="shared" si="36"/>
        <v>2.7881090140159848</v>
      </c>
      <c r="O100">
        <f t="shared" si="37"/>
        <v>6.8119345693057609E-3</v>
      </c>
      <c r="P100">
        <f t="shared" si="38"/>
        <v>4.2582898049291868E-3</v>
      </c>
      <c r="Q100">
        <f t="shared" si="39"/>
        <v>6.9327660542903239E-3</v>
      </c>
      <c r="R100">
        <f t="shared" si="40"/>
        <v>20.347798191622964</v>
      </c>
      <c r="S100">
        <f t="shared" si="41"/>
        <v>20.306306451612901</v>
      </c>
      <c r="T100">
        <f t="shared" si="42"/>
        <v>2.3914957176842955</v>
      </c>
      <c r="U100">
        <f t="shared" si="43"/>
        <v>59.914897295491741</v>
      </c>
      <c r="V100">
        <f t="shared" si="44"/>
        <v>1.4381203222335528</v>
      </c>
      <c r="W100">
        <f t="shared" si="45"/>
        <v>2.4002716972724634</v>
      </c>
      <c r="X100">
        <f t="shared" si="46"/>
        <v>0.95337539545074268</v>
      </c>
      <c r="Y100">
        <f t="shared" si="47"/>
        <v>-2.8780092107295858</v>
      </c>
      <c r="Z100">
        <f t="shared" si="48"/>
        <v>8.9140180957495634</v>
      </c>
      <c r="AA100">
        <f t="shared" si="49"/>
        <v>0.64501658783684634</v>
      </c>
      <c r="AB100">
        <f t="shared" si="50"/>
        <v>6.6879582389111141</v>
      </c>
      <c r="AC100">
        <v>-1.21903808591488E-3</v>
      </c>
      <c r="AD100">
        <v>2.3544686274868599E-2</v>
      </c>
      <c r="AE100">
        <v>2.6744748773858902</v>
      </c>
      <c r="AF100">
        <v>19</v>
      </c>
      <c r="AG100">
        <v>4</v>
      </c>
      <c r="AH100">
        <f t="shared" si="51"/>
        <v>1</v>
      </c>
      <c r="AI100">
        <f t="shared" si="52"/>
        <v>0</v>
      </c>
      <c r="AJ100">
        <f t="shared" si="53"/>
        <v>54815.690283181779</v>
      </c>
      <c r="AK100">
        <f t="shared" si="54"/>
        <v>3.6278210645161298E-2</v>
      </c>
      <c r="AL100">
        <f t="shared" si="55"/>
        <v>1.7776323216129035E-2</v>
      </c>
      <c r="AM100">
        <f t="shared" si="56"/>
        <v>0.49</v>
      </c>
      <c r="AN100">
        <f t="shared" si="57"/>
        <v>0.39</v>
      </c>
      <c r="AO100">
        <v>9.4499999999999993</v>
      </c>
      <c r="AP100">
        <v>0.5</v>
      </c>
      <c r="AQ100" t="s">
        <v>194</v>
      </c>
      <c r="AR100">
        <v>1594391559.6064501</v>
      </c>
      <c r="AS100">
        <v>410.79964516129002</v>
      </c>
      <c r="AT100">
        <v>410.001225806452</v>
      </c>
      <c r="AU100">
        <v>14.178725806451601</v>
      </c>
      <c r="AV100">
        <v>14.057135483871001</v>
      </c>
      <c r="AW100">
        <v>500.01677419354797</v>
      </c>
      <c r="AX100">
        <v>101.328064516129</v>
      </c>
      <c r="AY100">
        <v>9.9972238709677405E-2</v>
      </c>
      <c r="AZ100">
        <v>20.3656096774194</v>
      </c>
      <c r="BA100">
        <v>20.306306451612901</v>
      </c>
      <c r="BB100">
        <v>20.5003322580645</v>
      </c>
      <c r="BC100">
        <v>10004.679677419401</v>
      </c>
      <c r="BD100">
        <v>3.6278210645161298E-2</v>
      </c>
      <c r="BE100">
        <v>0.28543099999999999</v>
      </c>
      <c r="BF100">
        <v>1594391537.2</v>
      </c>
      <c r="BG100" t="s">
        <v>403</v>
      </c>
      <c r="BH100">
        <v>15</v>
      </c>
      <c r="BI100">
        <v>-0.63600000000000001</v>
      </c>
      <c r="BJ100">
        <v>-3.2000000000000001E-2</v>
      </c>
      <c r="BK100">
        <v>410</v>
      </c>
      <c r="BL100">
        <v>14</v>
      </c>
      <c r="BM100">
        <v>0.26</v>
      </c>
      <c r="BN100">
        <v>0.17</v>
      </c>
      <c r="BO100">
        <v>0.80949619047619004</v>
      </c>
      <c r="BP100">
        <v>-0.17874804921947801</v>
      </c>
      <c r="BQ100">
        <v>2.91409051851746E-2</v>
      </c>
      <c r="BR100">
        <v>0</v>
      </c>
      <c r="BS100">
        <v>0.119265380952381</v>
      </c>
      <c r="BT100">
        <v>2.93616118911301E-2</v>
      </c>
      <c r="BU100">
        <v>3.9614693579431998E-3</v>
      </c>
      <c r="BV100">
        <v>1</v>
      </c>
      <c r="BW100">
        <v>1</v>
      </c>
      <c r="BX100">
        <v>2</v>
      </c>
      <c r="BY100" t="s">
        <v>196</v>
      </c>
      <c r="BZ100">
        <v>100</v>
      </c>
      <c r="CA100">
        <v>100</v>
      </c>
      <c r="CB100">
        <v>-0.63600000000000001</v>
      </c>
      <c r="CC100">
        <v>-3.2000000000000001E-2</v>
      </c>
      <c r="CD100">
        <v>2</v>
      </c>
      <c r="CE100">
        <v>474.738</v>
      </c>
      <c r="CF100">
        <v>521.09</v>
      </c>
      <c r="CG100">
        <v>19.999600000000001</v>
      </c>
      <c r="CH100">
        <v>25.359200000000001</v>
      </c>
      <c r="CI100">
        <v>30.000299999999999</v>
      </c>
      <c r="CJ100">
        <v>25.372399999999999</v>
      </c>
      <c r="CK100">
        <v>25.416399999999999</v>
      </c>
      <c r="CL100">
        <v>19.732399999999998</v>
      </c>
      <c r="CM100">
        <v>31.251200000000001</v>
      </c>
      <c r="CN100">
        <v>59.090600000000002</v>
      </c>
      <c r="CO100">
        <v>20</v>
      </c>
      <c r="CP100">
        <v>410</v>
      </c>
      <c r="CQ100">
        <v>14</v>
      </c>
      <c r="CR100">
        <v>98.865899999999996</v>
      </c>
      <c r="CS100">
        <v>106.82599999999999</v>
      </c>
    </row>
    <row r="101" spans="1:97" x14ac:dyDescent="0.25">
      <c r="A101">
        <v>85</v>
      </c>
      <c r="B101">
        <v>1594391572.5999999</v>
      </c>
      <c r="C101">
        <v>8390.7999999523199</v>
      </c>
      <c r="D101" t="s">
        <v>404</v>
      </c>
      <c r="E101" t="s">
        <v>405</v>
      </c>
      <c r="F101">
        <v>1594391564.2548399</v>
      </c>
      <c r="G101">
        <f t="shared" si="29"/>
        <v>6.9331992856653017E-5</v>
      </c>
      <c r="H101">
        <f t="shared" si="30"/>
        <v>-0.44782692176484579</v>
      </c>
      <c r="I101">
        <f t="shared" si="31"/>
        <v>410.80848387096802</v>
      </c>
      <c r="J101">
        <f t="shared" si="32"/>
        <v>502.75130585389036</v>
      </c>
      <c r="K101">
        <f t="shared" si="33"/>
        <v>50.992830845885926</v>
      </c>
      <c r="L101">
        <f t="shared" si="34"/>
        <v>41.667296104796435</v>
      </c>
      <c r="M101">
        <f t="shared" si="35"/>
        <v>7.2509850762997041E-3</v>
      </c>
      <c r="N101">
        <f t="shared" si="36"/>
        <v>2.7866610632831907</v>
      </c>
      <c r="O101">
        <f t="shared" si="37"/>
        <v>7.2405195778034084E-3</v>
      </c>
      <c r="P101">
        <f t="shared" si="38"/>
        <v>4.5262637406809107E-3</v>
      </c>
      <c r="Q101">
        <f t="shared" si="39"/>
        <v>8.2425356796774242E-3</v>
      </c>
      <c r="R101">
        <f t="shared" si="40"/>
        <v>20.345064003079404</v>
      </c>
      <c r="S101">
        <f t="shared" si="41"/>
        <v>20.302741935483901</v>
      </c>
      <c r="T101">
        <f t="shared" si="42"/>
        <v>2.3909691200562979</v>
      </c>
      <c r="U101">
        <f t="shared" si="43"/>
        <v>59.919071871926022</v>
      </c>
      <c r="V101">
        <f t="shared" si="44"/>
        <v>1.4380767091481093</v>
      </c>
      <c r="W101">
        <f t="shared" si="45"/>
        <v>2.4000316831040465</v>
      </c>
      <c r="X101">
        <f t="shared" si="46"/>
        <v>0.95289241090818866</v>
      </c>
      <c r="Y101">
        <f t="shared" si="47"/>
        <v>-3.057540884978398</v>
      </c>
      <c r="Z101">
        <f t="shared" si="48"/>
        <v>9.2016190500186266</v>
      </c>
      <c r="AA101">
        <f t="shared" si="49"/>
        <v>0.66615564188888532</v>
      </c>
      <c r="AB101">
        <f t="shared" si="50"/>
        <v>6.8184763426087915</v>
      </c>
      <c r="AC101">
        <v>-1.2180564730667101E-3</v>
      </c>
      <c r="AD101">
        <v>2.3525727255605301E-2</v>
      </c>
      <c r="AE101">
        <v>2.6731184289037602</v>
      </c>
      <c r="AF101">
        <v>19</v>
      </c>
      <c r="AG101">
        <v>4</v>
      </c>
      <c r="AH101">
        <f t="shared" si="51"/>
        <v>1</v>
      </c>
      <c r="AI101">
        <f t="shared" si="52"/>
        <v>0</v>
      </c>
      <c r="AJ101">
        <f t="shared" si="53"/>
        <v>54773.646512946354</v>
      </c>
      <c r="AK101">
        <f t="shared" si="54"/>
        <v>4.3132054838709702E-2</v>
      </c>
      <c r="AL101">
        <f t="shared" si="55"/>
        <v>2.1134706870967752E-2</v>
      </c>
      <c r="AM101">
        <f t="shared" si="56"/>
        <v>0.49</v>
      </c>
      <c r="AN101">
        <f t="shared" si="57"/>
        <v>0.39</v>
      </c>
      <c r="AO101">
        <v>9.4499999999999993</v>
      </c>
      <c r="AP101">
        <v>0.5</v>
      </c>
      <c r="AQ101" t="s">
        <v>194</v>
      </c>
      <c r="AR101">
        <v>1594391564.2548399</v>
      </c>
      <c r="AS101">
        <v>410.80848387096802</v>
      </c>
      <c r="AT101">
        <v>410.01593548387098</v>
      </c>
      <c r="AU101">
        <v>14.178364516128999</v>
      </c>
      <c r="AV101">
        <v>14.049187096774199</v>
      </c>
      <c r="AW101">
        <v>500.00832258064497</v>
      </c>
      <c r="AX101">
        <v>101.32758064516101</v>
      </c>
      <c r="AY101">
        <v>9.9964648387096802E-2</v>
      </c>
      <c r="AZ101">
        <v>20.363990322580701</v>
      </c>
      <c r="BA101">
        <v>20.302741935483901</v>
      </c>
      <c r="BB101">
        <v>20.497751612903201</v>
      </c>
      <c r="BC101">
        <v>9996.6712903225798</v>
      </c>
      <c r="BD101">
        <v>4.3132054838709702E-2</v>
      </c>
      <c r="BE101">
        <v>0.28912303225806502</v>
      </c>
      <c r="BF101">
        <v>1594391537.2</v>
      </c>
      <c r="BG101" t="s">
        <v>403</v>
      </c>
      <c r="BH101">
        <v>15</v>
      </c>
      <c r="BI101">
        <v>-0.63600000000000001</v>
      </c>
      <c r="BJ101">
        <v>-3.2000000000000001E-2</v>
      </c>
      <c r="BK101">
        <v>410</v>
      </c>
      <c r="BL101">
        <v>14</v>
      </c>
      <c r="BM101">
        <v>0.26</v>
      </c>
      <c r="BN101">
        <v>0.17</v>
      </c>
      <c r="BO101">
        <v>0.80046147619047603</v>
      </c>
      <c r="BP101">
        <v>-5.9491087411892803E-2</v>
      </c>
      <c r="BQ101">
        <v>2.6032242459832901E-2</v>
      </c>
      <c r="BR101">
        <v>1</v>
      </c>
      <c r="BS101">
        <v>0.12682966666666701</v>
      </c>
      <c r="BT101">
        <v>8.1329725214946705E-2</v>
      </c>
      <c r="BU101">
        <v>1.0724180300936E-2</v>
      </c>
      <c r="BV101">
        <v>1</v>
      </c>
      <c r="BW101">
        <v>2</v>
      </c>
      <c r="BX101">
        <v>2</v>
      </c>
      <c r="BY101" t="s">
        <v>201</v>
      </c>
      <c r="BZ101">
        <v>100</v>
      </c>
      <c r="CA101">
        <v>100</v>
      </c>
      <c r="CB101">
        <v>-0.63600000000000001</v>
      </c>
      <c r="CC101">
        <v>-3.2000000000000001E-2</v>
      </c>
      <c r="CD101">
        <v>2</v>
      </c>
      <c r="CE101">
        <v>474.86200000000002</v>
      </c>
      <c r="CF101">
        <v>521.18200000000002</v>
      </c>
      <c r="CG101">
        <v>19.9998</v>
      </c>
      <c r="CH101">
        <v>25.3629</v>
      </c>
      <c r="CI101">
        <v>30.000299999999999</v>
      </c>
      <c r="CJ101">
        <v>25.3766</v>
      </c>
      <c r="CK101">
        <v>25.4207</v>
      </c>
      <c r="CL101">
        <v>19.7318</v>
      </c>
      <c r="CM101">
        <v>31.251200000000001</v>
      </c>
      <c r="CN101">
        <v>59.090600000000002</v>
      </c>
      <c r="CO101">
        <v>20</v>
      </c>
      <c r="CP101">
        <v>410</v>
      </c>
      <c r="CQ101">
        <v>14</v>
      </c>
      <c r="CR101">
        <v>98.869</v>
      </c>
      <c r="CS101">
        <v>106.825</v>
      </c>
    </row>
    <row r="102" spans="1:97" x14ac:dyDescent="0.25">
      <c r="A102">
        <v>86</v>
      </c>
      <c r="B102">
        <v>1594391577.5999999</v>
      </c>
      <c r="C102">
        <v>8395.7999999523199</v>
      </c>
      <c r="D102" t="s">
        <v>406</v>
      </c>
      <c r="E102" t="s">
        <v>407</v>
      </c>
      <c r="F102">
        <v>1594391569.0483899</v>
      </c>
      <c r="G102">
        <f t="shared" si="29"/>
        <v>7.314301109714435E-5</v>
      </c>
      <c r="H102">
        <f t="shared" si="30"/>
        <v>-0.44960002489087458</v>
      </c>
      <c r="I102">
        <f t="shared" si="31"/>
        <v>410.80896774193599</v>
      </c>
      <c r="J102">
        <f t="shared" si="32"/>
        <v>498.01479959488069</v>
      </c>
      <c r="K102">
        <f t="shared" si="33"/>
        <v>50.512453200174875</v>
      </c>
      <c r="L102">
        <f t="shared" si="34"/>
        <v>41.667373688807935</v>
      </c>
      <c r="M102">
        <f t="shared" si="35"/>
        <v>7.6491509908873882E-3</v>
      </c>
      <c r="N102">
        <f t="shared" si="36"/>
        <v>2.7864950177524026</v>
      </c>
      <c r="O102">
        <f t="shared" si="37"/>
        <v>7.6375048769598466E-3</v>
      </c>
      <c r="P102">
        <f t="shared" si="38"/>
        <v>4.7744854053242171E-3</v>
      </c>
      <c r="Q102">
        <f t="shared" si="39"/>
        <v>8.9009812093548274E-3</v>
      </c>
      <c r="R102">
        <f t="shared" si="40"/>
        <v>20.342830267834007</v>
      </c>
      <c r="S102">
        <f t="shared" si="41"/>
        <v>20.302225806451599</v>
      </c>
      <c r="T102">
        <f t="shared" si="42"/>
        <v>2.3908928790463331</v>
      </c>
      <c r="U102">
        <f t="shared" si="43"/>
        <v>59.914981157994461</v>
      </c>
      <c r="V102">
        <f t="shared" si="44"/>
        <v>1.4378725474590655</v>
      </c>
      <c r="W102">
        <f t="shared" si="45"/>
        <v>2.399854793690793</v>
      </c>
      <c r="X102">
        <f t="shared" si="46"/>
        <v>0.95302033158726762</v>
      </c>
      <c r="Y102">
        <f t="shared" si="47"/>
        <v>-3.2256067893840656</v>
      </c>
      <c r="Z102">
        <f t="shared" si="48"/>
        <v>9.0993050894253216</v>
      </c>
      <c r="AA102">
        <f t="shared" si="49"/>
        <v>0.65878206816502638</v>
      </c>
      <c r="AB102">
        <f t="shared" si="50"/>
        <v>6.5413813494156372</v>
      </c>
      <c r="AC102">
        <v>-1.21794393688455E-3</v>
      </c>
      <c r="AD102">
        <v>2.35235537147339E-2</v>
      </c>
      <c r="AE102">
        <v>2.6729628735717998</v>
      </c>
      <c r="AF102">
        <v>19</v>
      </c>
      <c r="AG102">
        <v>4</v>
      </c>
      <c r="AH102">
        <f t="shared" si="51"/>
        <v>1</v>
      </c>
      <c r="AI102">
        <f t="shared" si="52"/>
        <v>0</v>
      </c>
      <c r="AJ102">
        <f t="shared" si="53"/>
        <v>54769.015882977372</v>
      </c>
      <c r="AK102">
        <f t="shared" si="54"/>
        <v>4.65776096774193E-2</v>
      </c>
      <c r="AL102">
        <f t="shared" si="55"/>
        <v>2.2823028741935456E-2</v>
      </c>
      <c r="AM102">
        <f t="shared" si="56"/>
        <v>0.49</v>
      </c>
      <c r="AN102">
        <f t="shared" si="57"/>
        <v>0.39</v>
      </c>
      <c r="AO102">
        <v>9.4499999999999993</v>
      </c>
      <c r="AP102">
        <v>0.5</v>
      </c>
      <c r="AQ102" t="s">
        <v>194</v>
      </c>
      <c r="AR102">
        <v>1594391569.0483899</v>
      </c>
      <c r="AS102">
        <v>410.80896774193599</v>
      </c>
      <c r="AT102">
        <v>410.01603225806502</v>
      </c>
      <c r="AU102">
        <v>14.176341935483901</v>
      </c>
      <c r="AV102">
        <v>14.040064516129</v>
      </c>
      <c r="AW102">
        <v>500.01148387096799</v>
      </c>
      <c r="AX102">
        <v>101.327612903226</v>
      </c>
      <c r="AY102">
        <v>0.10000178064516101</v>
      </c>
      <c r="AZ102">
        <v>20.362796774193601</v>
      </c>
      <c r="BA102">
        <v>20.302225806451599</v>
      </c>
      <c r="BB102">
        <v>20.495683870967699</v>
      </c>
      <c r="BC102">
        <v>9995.7445161290307</v>
      </c>
      <c r="BD102">
        <v>4.65776096774193E-2</v>
      </c>
      <c r="BE102">
        <v>0.29860390322580599</v>
      </c>
      <c r="BF102">
        <v>1594391537.2</v>
      </c>
      <c r="BG102" t="s">
        <v>403</v>
      </c>
      <c r="BH102">
        <v>15</v>
      </c>
      <c r="BI102">
        <v>-0.63600000000000001</v>
      </c>
      <c r="BJ102">
        <v>-3.2000000000000001E-2</v>
      </c>
      <c r="BK102">
        <v>410</v>
      </c>
      <c r="BL102">
        <v>14</v>
      </c>
      <c r="BM102">
        <v>0.26</v>
      </c>
      <c r="BN102">
        <v>0.17</v>
      </c>
      <c r="BO102">
        <v>0.791533642857143</v>
      </c>
      <c r="BP102">
        <v>4.3378439917735698E-2</v>
      </c>
      <c r="BQ102">
        <v>1.9321930043620001E-2</v>
      </c>
      <c r="BR102">
        <v>1</v>
      </c>
      <c r="BS102">
        <v>0.13372940476190501</v>
      </c>
      <c r="BT102">
        <v>0.107291613112175</v>
      </c>
      <c r="BU102">
        <v>1.2697213068903E-2</v>
      </c>
      <c r="BV102">
        <v>0</v>
      </c>
      <c r="BW102">
        <v>1</v>
      </c>
      <c r="BX102">
        <v>2</v>
      </c>
      <c r="BY102" t="s">
        <v>196</v>
      </c>
      <c r="BZ102">
        <v>100</v>
      </c>
      <c r="CA102">
        <v>100</v>
      </c>
      <c r="CB102">
        <v>-0.63600000000000001</v>
      </c>
      <c r="CC102">
        <v>-3.2000000000000001E-2</v>
      </c>
      <c r="CD102">
        <v>2</v>
      </c>
      <c r="CE102">
        <v>474.83499999999998</v>
      </c>
      <c r="CF102">
        <v>521.13800000000003</v>
      </c>
      <c r="CG102">
        <v>19.999700000000001</v>
      </c>
      <c r="CH102">
        <v>25.366700000000002</v>
      </c>
      <c r="CI102">
        <v>30.000299999999999</v>
      </c>
      <c r="CJ102">
        <v>25.380400000000002</v>
      </c>
      <c r="CK102">
        <v>25.424900000000001</v>
      </c>
      <c r="CL102">
        <v>19.731000000000002</v>
      </c>
      <c r="CM102">
        <v>31.251200000000001</v>
      </c>
      <c r="CN102">
        <v>59.090600000000002</v>
      </c>
      <c r="CO102">
        <v>20</v>
      </c>
      <c r="CP102">
        <v>410</v>
      </c>
      <c r="CQ102">
        <v>14</v>
      </c>
      <c r="CR102">
        <v>98.867900000000006</v>
      </c>
      <c r="CS102">
        <v>106.825</v>
      </c>
    </row>
    <row r="103" spans="1:97" x14ac:dyDescent="0.25">
      <c r="A103">
        <v>87</v>
      </c>
      <c r="B103">
        <v>1594391582.5999999</v>
      </c>
      <c r="C103">
        <v>8400.7999999523199</v>
      </c>
      <c r="D103" t="s">
        <v>408</v>
      </c>
      <c r="E103" t="s">
        <v>409</v>
      </c>
      <c r="F103">
        <v>1594391573.9806399</v>
      </c>
      <c r="G103">
        <f t="shared" si="29"/>
        <v>7.6428665170668689E-5</v>
      </c>
      <c r="H103">
        <f t="shared" si="30"/>
        <v>-0.45222875716885202</v>
      </c>
      <c r="I103">
        <f t="shared" si="31"/>
        <v>410.81019354838702</v>
      </c>
      <c r="J103">
        <f t="shared" si="32"/>
        <v>494.49440315764804</v>
      </c>
      <c r="K103">
        <f t="shared" si="33"/>
        <v>50.155261602999147</v>
      </c>
      <c r="L103">
        <f t="shared" si="34"/>
        <v>41.667393189947354</v>
      </c>
      <c r="M103">
        <f t="shared" si="35"/>
        <v>7.9958349690750375E-3</v>
      </c>
      <c r="N103">
        <f t="shared" si="36"/>
        <v>2.7862437155642943</v>
      </c>
      <c r="O103">
        <f t="shared" si="37"/>
        <v>7.9831090560105126E-3</v>
      </c>
      <c r="P103">
        <f t="shared" si="38"/>
        <v>4.990584820831933E-3</v>
      </c>
      <c r="Q103">
        <f t="shared" si="39"/>
        <v>7.4582101141935494E-3</v>
      </c>
      <c r="R103">
        <f t="shared" si="40"/>
        <v>20.340384654290034</v>
      </c>
      <c r="S103">
        <f t="shared" si="41"/>
        <v>20.298058064516098</v>
      </c>
      <c r="T103">
        <f t="shared" si="42"/>
        <v>2.3902773109266304</v>
      </c>
      <c r="U103">
        <f t="shared" si="43"/>
        <v>59.907463424066044</v>
      </c>
      <c r="V103">
        <f t="shared" si="44"/>
        <v>1.4375558139023683</v>
      </c>
      <c r="W103">
        <f t="shared" si="45"/>
        <v>2.3996272446495754</v>
      </c>
      <c r="X103">
        <f t="shared" si="46"/>
        <v>0.95272149702426212</v>
      </c>
      <c r="Y103">
        <f t="shared" si="47"/>
        <v>-3.370504134026489</v>
      </c>
      <c r="Z103">
        <f t="shared" si="48"/>
        <v>9.4938811341824394</v>
      </c>
      <c r="AA103">
        <f t="shared" si="49"/>
        <v>0.68739099103516177</v>
      </c>
      <c r="AB103">
        <f t="shared" si="50"/>
        <v>6.8182262013053059</v>
      </c>
      <c r="AC103">
        <v>-1.21777363091793E-3</v>
      </c>
      <c r="AD103">
        <v>2.3520264399493399E-2</v>
      </c>
      <c r="AE103">
        <v>2.6727274466641302</v>
      </c>
      <c r="AF103">
        <v>19</v>
      </c>
      <c r="AG103">
        <v>4</v>
      </c>
      <c r="AH103">
        <f t="shared" si="51"/>
        <v>1</v>
      </c>
      <c r="AI103">
        <f t="shared" si="52"/>
        <v>0</v>
      </c>
      <c r="AJ103">
        <f t="shared" si="53"/>
        <v>54761.950523813357</v>
      </c>
      <c r="AK103">
        <f t="shared" si="54"/>
        <v>3.9027787096774201E-2</v>
      </c>
      <c r="AL103">
        <f t="shared" si="55"/>
        <v>1.9123615677419357E-2</v>
      </c>
      <c r="AM103">
        <f t="shared" si="56"/>
        <v>0.49</v>
      </c>
      <c r="AN103">
        <f t="shared" si="57"/>
        <v>0.39</v>
      </c>
      <c r="AO103">
        <v>9.4499999999999993</v>
      </c>
      <c r="AP103">
        <v>0.5</v>
      </c>
      <c r="AQ103" t="s">
        <v>194</v>
      </c>
      <c r="AR103">
        <v>1594391573.9806399</v>
      </c>
      <c r="AS103">
        <v>410.81019354838702</v>
      </c>
      <c r="AT103">
        <v>410.01483870967701</v>
      </c>
      <c r="AU103">
        <v>14.173254838709701</v>
      </c>
      <c r="AV103">
        <v>14.030854838709701</v>
      </c>
      <c r="AW103">
        <v>500.01</v>
      </c>
      <c r="AX103">
        <v>101.32735483870999</v>
      </c>
      <c r="AY103">
        <v>0.100004667741935</v>
      </c>
      <c r="AZ103">
        <v>20.361261290322599</v>
      </c>
      <c r="BA103">
        <v>20.298058064516098</v>
      </c>
      <c r="BB103">
        <v>20.492332258064501</v>
      </c>
      <c r="BC103">
        <v>9994.3722580645208</v>
      </c>
      <c r="BD103">
        <v>3.9027787096774201E-2</v>
      </c>
      <c r="BE103">
        <v>0.29887738709677403</v>
      </c>
      <c r="BF103">
        <v>1594391537.2</v>
      </c>
      <c r="BG103" t="s">
        <v>403</v>
      </c>
      <c r="BH103">
        <v>15</v>
      </c>
      <c r="BI103">
        <v>-0.63600000000000001</v>
      </c>
      <c r="BJ103">
        <v>-3.2000000000000001E-2</v>
      </c>
      <c r="BK103">
        <v>410</v>
      </c>
      <c r="BL103">
        <v>14</v>
      </c>
      <c r="BM103">
        <v>0.26</v>
      </c>
      <c r="BN103">
        <v>0.17</v>
      </c>
      <c r="BO103">
        <v>0.79205242857142899</v>
      </c>
      <c r="BP103">
        <v>-1.4260210600018899E-3</v>
      </c>
      <c r="BQ103">
        <v>1.8841987873013898E-2</v>
      </c>
      <c r="BR103">
        <v>1</v>
      </c>
      <c r="BS103">
        <v>0.13794245238095201</v>
      </c>
      <c r="BT103">
        <v>8.7958245041205002E-2</v>
      </c>
      <c r="BU103">
        <v>1.18791926717874E-2</v>
      </c>
      <c r="BV103">
        <v>1</v>
      </c>
      <c r="BW103">
        <v>2</v>
      </c>
      <c r="BX103">
        <v>2</v>
      </c>
      <c r="BY103" t="s">
        <v>201</v>
      </c>
      <c r="BZ103">
        <v>100</v>
      </c>
      <c r="CA103">
        <v>100</v>
      </c>
      <c r="CB103">
        <v>-0.63600000000000001</v>
      </c>
      <c r="CC103">
        <v>-3.2000000000000001E-2</v>
      </c>
      <c r="CD103">
        <v>2</v>
      </c>
      <c r="CE103">
        <v>475.03199999999998</v>
      </c>
      <c r="CF103">
        <v>521.02599999999995</v>
      </c>
      <c r="CG103">
        <v>19.999700000000001</v>
      </c>
      <c r="CH103">
        <v>25.369900000000001</v>
      </c>
      <c r="CI103">
        <v>30.000299999999999</v>
      </c>
      <c r="CJ103">
        <v>25.384599999999999</v>
      </c>
      <c r="CK103">
        <v>25.429200000000002</v>
      </c>
      <c r="CL103">
        <v>19.7315</v>
      </c>
      <c r="CM103">
        <v>31.251200000000001</v>
      </c>
      <c r="CN103">
        <v>59.090600000000002</v>
      </c>
      <c r="CO103">
        <v>20</v>
      </c>
      <c r="CP103">
        <v>410</v>
      </c>
      <c r="CQ103">
        <v>14</v>
      </c>
      <c r="CR103">
        <v>98.867099999999994</v>
      </c>
      <c r="CS103">
        <v>106.824</v>
      </c>
    </row>
    <row r="104" spans="1:97" x14ac:dyDescent="0.25">
      <c r="A104">
        <v>88</v>
      </c>
      <c r="B104">
        <v>1594391587.5999999</v>
      </c>
      <c r="C104">
        <v>8405.7999999523199</v>
      </c>
      <c r="D104" t="s">
        <v>410</v>
      </c>
      <c r="E104" t="s">
        <v>411</v>
      </c>
      <c r="F104">
        <v>1594391578.98387</v>
      </c>
      <c r="G104">
        <f t="shared" si="29"/>
        <v>7.7015366111710278E-5</v>
      </c>
      <c r="H104">
        <f t="shared" si="30"/>
        <v>-0.45462089148520607</v>
      </c>
      <c r="I104">
        <f t="shared" si="31"/>
        <v>410.81070967741903</v>
      </c>
      <c r="J104">
        <f t="shared" si="32"/>
        <v>494.31775301852088</v>
      </c>
      <c r="K104">
        <f t="shared" si="33"/>
        <v>50.137302943869017</v>
      </c>
      <c r="L104">
        <f t="shared" si="34"/>
        <v>41.66741104867998</v>
      </c>
      <c r="M104">
        <f t="shared" si="35"/>
        <v>8.0538075712262673E-3</v>
      </c>
      <c r="N104">
        <f t="shared" si="36"/>
        <v>2.7866340585504874</v>
      </c>
      <c r="O104">
        <f t="shared" si="37"/>
        <v>8.0408984208160082E-3</v>
      </c>
      <c r="P104">
        <f t="shared" si="38"/>
        <v>5.0267196002168812E-3</v>
      </c>
      <c r="Q104">
        <f t="shared" si="39"/>
        <v>6.2504186612903244E-3</v>
      </c>
      <c r="R104">
        <f t="shared" si="40"/>
        <v>20.338254746993535</v>
      </c>
      <c r="S104">
        <f t="shared" si="41"/>
        <v>20.298083870967702</v>
      </c>
      <c r="T104">
        <f t="shared" si="42"/>
        <v>2.3902811220666771</v>
      </c>
      <c r="U104">
        <f t="shared" si="43"/>
        <v>59.897595651934168</v>
      </c>
      <c r="V104">
        <f t="shared" si="44"/>
        <v>1.4371446614392434</v>
      </c>
      <c r="W104">
        <f t="shared" si="45"/>
        <v>2.3993361432911477</v>
      </c>
      <c r="X104">
        <f t="shared" si="46"/>
        <v>0.95313646062743373</v>
      </c>
      <c r="Y104">
        <f t="shared" si="47"/>
        <v>-3.3963776455264232</v>
      </c>
      <c r="Z104">
        <f t="shared" si="48"/>
        <v>9.1961990308314139</v>
      </c>
      <c r="AA104">
        <f t="shared" si="49"/>
        <v>0.66573787167029808</v>
      </c>
      <c r="AB104">
        <f t="shared" si="50"/>
        <v>6.4718096756365791</v>
      </c>
      <c r="AC104">
        <v>-1.2180381703596199E-3</v>
      </c>
      <c r="AD104">
        <v>2.3525373754347899E-2</v>
      </c>
      <c r="AE104">
        <v>2.6730931302804399</v>
      </c>
      <c r="AF104">
        <v>19</v>
      </c>
      <c r="AG104">
        <v>4</v>
      </c>
      <c r="AH104">
        <f t="shared" si="51"/>
        <v>1</v>
      </c>
      <c r="AI104">
        <f t="shared" si="52"/>
        <v>0</v>
      </c>
      <c r="AJ104">
        <f t="shared" si="53"/>
        <v>54773.726263308177</v>
      </c>
      <c r="AK104">
        <f t="shared" si="54"/>
        <v>3.2707580645161299E-2</v>
      </c>
      <c r="AL104">
        <f t="shared" si="55"/>
        <v>1.6026714516129036E-2</v>
      </c>
      <c r="AM104">
        <f t="shared" si="56"/>
        <v>0.49</v>
      </c>
      <c r="AN104">
        <f t="shared" si="57"/>
        <v>0.39</v>
      </c>
      <c r="AO104">
        <v>9.4499999999999993</v>
      </c>
      <c r="AP104">
        <v>0.5</v>
      </c>
      <c r="AQ104" t="s">
        <v>194</v>
      </c>
      <c r="AR104">
        <v>1594391578.98387</v>
      </c>
      <c r="AS104">
        <v>410.81070967741903</v>
      </c>
      <c r="AT104">
        <v>410.01129032258098</v>
      </c>
      <c r="AU104">
        <v>14.1692129032258</v>
      </c>
      <c r="AV104">
        <v>14.025719354838699</v>
      </c>
      <c r="AW104">
        <v>500.01058064516099</v>
      </c>
      <c r="AX104">
        <v>101.327258064516</v>
      </c>
      <c r="AY104">
        <v>0.100017483870968</v>
      </c>
      <c r="AZ104">
        <v>20.359296774193499</v>
      </c>
      <c r="BA104">
        <v>20.298083870967702</v>
      </c>
      <c r="BB104">
        <v>20.488</v>
      </c>
      <c r="BC104">
        <v>9996.5529032258091</v>
      </c>
      <c r="BD104">
        <v>3.2707580645161299E-2</v>
      </c>
      <c r="BE104">
        <v>0.29272399999999998</v>
      </c>
      <c r="BF104">
        <v>1594391537.2</v>
      </c>
      <c r="BG104" t="s">
        <v>403</v>
      </c>
      <c r="BH104">
        <v>15</v>
      </c>
      <c r="BI104">
        <v>-0.63600000000000001</v>
      </c>
      <c r="BJ104">
        <v>-3.2000000000000001E-2</v>
      </c>
      <c r="BK104">
        <v>410</v>
      </c>
      <c r="BL104">
        <v>14</v>
      </c>
      <c r="BM104">
        <v>0.26</v>
      </c>
      <c r="BN104">
        <v>0.17</v>
      </c>
      <c r="BO104">
        <v>0.797623309523809</v>
      </c>
      <c r="BP104">
        <v>3.4144228119100603E-2</v>
      </c>
      <c r="BQ104">
        <v>1.96757537297245E-2</v>
      </c>
      <c r="BR104">
        <v>1</v>
      </c>
      <c r="BS104">
        <v>0.14216483333333299</v>
      </c>
      <c r="BT104">
        <v>-1.0977268456893599E-2</v>
      </c>
      <c r="BU104">
        <v>6.9631689382563698E-3</v>
      </c>
      <c r="BV104">
        <v>1</v>
      </c>
      <c r="BW104">
        <v>2</v>
      </c>
      <c r="BX104">
        <v>2</v>
      </c>
      <c r="BY104" t="s">
        <v>201</v>
      </c>
      <c r="BZ104">
        <v>100</v>
      </c>
      <c r="CA104">
        <v>100</v>
      </c>
      <c r="CB104">
        <v>-0.63600000000000001</v>
      </c>
      <c r="CC104">
        <v>-3.2000000000000001E-2</v>
      </c>
      <c r="CD104">
        <v>2</v>
      </c>
      <c r="CE104">
        <v>475.12299999999999</v>
      </c>
      <c r="CF104">
        <v>520.98199999999997</v>
      </c>
      <c r="CG104">
        <v>19.999600000000001</v>
      </c>
      <c r="CH104">
        <v>25.3736</v>
      </c>
      <c r="CI104">
        <v>30.000299999999999</v>
      </c>
      <c r="CJ104">
        <v>25.388400000000001</v>
      </c>
      <c r="CK104">
        <v>25.433499999999999</v>
      </c>
      <c r="CL104">
        <v>19.731300000000001</v>
      </c>
      <c r="CM104">
        <v>31.251200000000001</v>
      </c>
      <c r="CN104">
        <v>58.719700000000003</v>
      </c>
      <c r="CO104">
        <v>20</v>
      </c>
      <c r="CP104">
        <v>410</v>
      </c>
      <c r="CQ104">
        <v>14</v>
      </c>
      <c r="CR104">
        <v>98.868399999999994</v>
      </c>
      <c r="CS104">
        <v>106.824</v>
      </c>
    </row>
    <row r="105" spans="1:97" x14ac:dyDescent="0.25">
      <c r="A105">
        <v>89</v>
      </c>
      <c r="B105">
        <v>1594391592.5999999</v>
      </c>
      <c r="C105">
        <v>8410.7999999523199</v>
      </c>
      <c r="D105" t="s">
        <v>412</v>
      </c>
      <c r="E105" t="s">
        <v>413</v>
      </c>
      <c r="F105">
        <v>1594391583.99032</v>
      </c>
      <c r="G105">
        <f t="shared" si="29"/>
        <v>7.5345062184064936E-5</v>
      </c>
      <c r="H105">
        <f t="shared" si="30"/>
        <v>-0.45534576225369661</v>
      </c>
      <c r="I105">
        <f t="shared" si="31"/>
        <v>410.81154838709699</v>
      </c>
      <c r="J105">
        <f t="shared" si="32"/>
        <v>496.50168628442725</v>
      </c>
      <c r="K105">
        <f t="shared" si="33"/>
        <v>50.358717597061904</v>
      </c>
      <c r="L105">
        <f t="shared" si="34"/>
        <v>41.667416893698523</v>
      </c>
      <c r="M105">
        <f t="shared" si="35"/>
        <v>7.8745291977687006E-3</v>
      </c>
      <c r="N105">
        <f t="shared" si="36"/>
        <v>2.7872440023829843</v>
      </c>
      <c r="O105">
        <f t="shared" si="37"/>
        <v>7.8621905887318131E-3</v>
      </c>
      <c r="P105">
        <f t="shared" si="38"/>
        <v>4.9149760584460793E-3</v>
      </c>
      <c r="Q105">
        <f t="shared" si="39"/>
        <v>7.0504964148387023E-3</v>
      </c>
      <c r="R105">
        <f t="shared" si="40"/>
        <v>20.336404949978132</v>
      </c>
      <c r="S105">
        <f t="shared" si="41"/>
        <v>20.299067741935499</v>
      </c>
      <c r="T105">
        <f t="shared" si="42"/>
        <v>2.3904264257516377</v>
      </c>
      <c r="U105">
        <f t="shared" si="43"/>
        <v>59.890433829658285</v>
      </c>
      <c r="V105">
        <f t="shared" si="44"/>
        <v>1.4367673031373771</v>
      </c>
      <c r="W105">
        <f t="shared" si="45"/>
        <v>2.398992979786827</v>
      </c>
      <c r="X105">
        <f t="shared" si="46"/>
        <v>0.95365912261426056</v>
      </c>
      <c r="Y105">
        <f t="shared" si="47"/>
        <v>-3.3227172423172635</v>
      </c>
      <c r="Z105">
        <f t="shared" si="48"/>
        <v>8.7023344470303545</v>
      </c>
      <c r="AA105">
        <f t="shared" si="49"/>
        <v>0.62984351655763793</v>
      </c>
      <c r="AB105">
        <f t="shared" si="50"/>
        <v>6.0165112176855677</v>
      </c>
      <c r="AC105">
        <v>-1.2184516071798799E-3</v>
      </c>
      <c r="AD105">
        <v>2.3533358935729699E-2</v>
      </c>
      <c r="AE105">
        <v>2.6736645350905199</v>
      </c>
      <c r="AF105">
        <v>19</v>
      </c>
      <c r="AG105">
        <v>4</v>
      </c>
      <c r="AH105">
        <f t="shared" si="51"/>
        <v>1</v>
      </c>
      <c r="AI105">
        <f t="shared" si="52"/>
        <v>0</v>
      </c>
      <c r="AJ105">
        <f t="shared" si="53"/>
        <v>54791.987818048387</v>
      </c>
      <c r="AK105">
        <f t="shared" si="54"/>
        <v>3.6894277419354797E-2</v>
      </c>
      <c r="AL105">
        <f t="shared" si="55"/>
        <v>1.8078195935483852E-2</v>
      </c>
      <c r="AM105">
        <f t="shared" si="56"/>
        <v>0.49</v>
      </c>
      <c r="AN105">
        <f t="shared" si="57"/>
        <v>0.39</v>
      </c>
      <c r="AO105">
        <v>9.4499999999999993</v>
      </c>
      <c r="AP105">
        <v>0.5</v>
      </c>
      <c r="AQ105" t="s">
        <v>194</v>
      </c>
      <c r="AR105">
        <v>1594391583.99032</v>
      </c>
      <c r="AS105">
        <v>410.81154838709699</v>
      </c>
      <c r="AT105">
        <v>410.00945161290298</v>
      </c>
      <c r="AU105">
        <v>14.1655193548387</v>
      </c>
      <c r="AV105">
        <v>14.025135483871001</v>
      </c>
      <c r="AW105">
        <v>500.00390322580603</v>
      </c>
      <c r="AX105">
        <v>101.327096774194</v>
      </c>
      <c r="AY105">
        <v>9.9985929032258003E-2</v>
      </c>
      <c r="AZ105">
        <v>20.3569806451613</v>
      </c>
      <c r="BA105">
        <v>20.299067741935499</v>
      </c>
      <c r="BB105">
        <v>20.484632258064501</v>
      </c>
      <c r="BC105">
        <v>9999.9619354838705</v>
      </c>
      <c r="BD105">
        <v>3.6894277419354797E-2</v>
      </c>
      <c r="BE105">
        <v>0.28739100000000001</v>
      </c>
      <c r="BF105">
        <v>1594391537.2</v>
      </c>
      <c r="BG105" t="s">
        <v>403</v>
      </c>
      <c r="BH105">
        <v>15</v>
      </c>
      <c r="BI105">
        <v>-0.63600000000000001</v>
      </c>
      <c r="BJ105">
        <v>-3.2000000000000001E-2</v>
      </c>
      <c r="BK105">
        <v>410</v>
      </c>
      <c r="BL105">
        <v>14</v>
      </c>
      <c r="BM105">
        <v>0.26</v>
      </c>
      <c r="BN105">
        <v>0.17</v>
      </c>
      <c r="BO105">
        <v>0.80538571428571404</v>
      </c>
      <c r="BP105">
        <v>6.1241138303402401E-2</v>
      </c>
      <c r="BQ105">
        <v>2.20942888885295E-2</v>
      </c>
      <c r="BR105">
        <v>1</v>
      </c>
      <c r="BS105">
        <v>0.14265226190476199</v>
      </c>
      <c r="BT105">
        <v>-4.8366512545497599E-2</v>
      </c>
      <c r="BU105">
        <v>5.41581706916362E-3</v>
      </c>
      <c r="BV105">
        <v>1</v>
      </c>
      <c r="BW105">
        <v>2</v>
      </c>
      <c r="BX105">
        <v>2</v>
      </c>
      <c r="BY105" t="s">
        <v>201</v>
      </c>
      <c r="BZ105">
        <v>100</v>
      </c>
      <c r="CA105">
        <v>100</v>
      </c>
      <c r="CB105">
        <v>-0.63600000000000001</v>
      </c>
      <c r="CC105">
        <v>-3.2000000000000001E-2</v>
      </c>
      <c r="CD105">
        <v>2</v>
      </c>
      <c r="CE105">
        <v>474.99599999999998</v>
      </c>
      <c r="CF105">
        <v>520.93200000000002</v>
      </c>
      <c r="CG105">
        <v>19.999700000000001</v>
      </c>
      <c r="CH105">
        <v>25.377300000000002</v>
      </c>
      <c r="CI105">
        <v>30.0001</v>
      </c>
      <c r="CJ105">
        <v>25.392700000000001</v>
      </c>
      <c r="CK105">
        <v>25.437200000000001</v>
      </c>
      <c r="CL105">
        <v>19.731100000000001</v>
      </c>
      <c r="CM105">
        <v>31.251200000000001</v>
      </c>
      <c r="CN105">
        <v>58.719700000000003</v>
      </c>
      <c r="CO105">
        <v>20</v>
      </c>
      <c r="CP105">
        <v>410</v>
      </c>
      <c r="CQ105">
        <v>14</v>
      </c>
      <c r="CR105">
        <v>98.8673</v>
      </c>
      <c r="CS105">
        <v>106.824</v>
      </c>
    </row>
    <row r="106" spans="1:97" x14ac:dyDescent="0.25">
      <c r="A106">
        <v>90</v>
      </c>
      <c r="B106">
        <v>1594391988.2</v>
      </c>
      <c r="C106">
        <v>8806.4000000953693</v>
      </c>
      <c r="D106" t="s">
        <v>416</v>
      </c>
      <c r="E106" t="s">
        <v>417</v>
      </c>
      <c r="F106">
        <v>1594391973.65484</v>
      </c>
      <c r="G106">
        <f t="shared" si="29"/>
        <v>4.3302534219982602E-5</v>
      </c>
      <c r="H106">
        <f t="shared" si="30"/>
        <v>-0.44644286151045381</v>
      </c>
      <c r="I106">
        <f t="shared" si="31"/>
        <v>411.70748387096802</v>
      </c>
      <c r="J106">
        <f t="shared" si="32"/>
        <v>562.5482199813257</v>
      </c>
      <c r="K106">
        <f t="shared" si="33"/>
        <v>57.056802537718291</v>
      </c>
      <c r="L106">
        <f t="shared" si="34"/>
        <v>41.757687210007447</v>
      </c>
      <c r="M106">
        <f t="shared" si="35"/>
        <v>4.5154074926622581E-3</v>
      </c>
      <c r="N106">
        <f t="shared" si="36"/>
        <v>2.6624814941549784</v>
      </c>
      <c r="O106">
        <f t="shared" si="37"/>
        <v>4.511157451657294E-3</v>
      </c>
      <c r="P106">
        <f t="shared" si="38"/>
        <v>2.8198549145353039E-3</v>
      </c>
      <c r="Q106">
        <f t="shared" si="39"/>
        <v>6.7757701918064505E-3</v>
      </c>
      <c r="R106">
        <f t="shared" si="40"/>
        <v>20.376106536455538</v>
      </c>
      <c r="S106">
        <f t="shared" si="41"/>
        <v>20.3184</v>
      </c>
      <c r="T106">
        <f t="shared" si="42"/>
        <v>2.3932830944025394</v>
      </c>
      <c r="U106">
        <f t="shared" si="43"/>
        <v>59.829218980529397</v>
      </c>
      <c r="V106">
        <f t="shared" si="44"/>
        <v>1.4380886869318117</v>
      </c>
      <c r="W106">
        <f t="shared" si="45"/>
        <v>2.4036561256128346</v>
      </c>
      <c r="X106">
        <f t="shared" si="46"/>
        <v>0.9551944074707277</v>
      </c>
      <c r="Y106">
        <f t="shared" si="47"/>
        <v>-1.9096417591012327</v>
      </c>
      <c r="Z106">
        <f t="shared" si="48"/>
        <v>10.051946443586727</v>
      </c>
      <c r="AA106">
        <f t="shared" si="49"/>
        <v>0.76181272902850028</v>
      </c>
      <c r="AB106">
        <f t="shared" si="50"/>
        <v>8.9108931837058023</v>
      </c>
      <c r="AC106">
        <v>-1.2201114425279701E-3</v>
      </c>
      <c r="AD106">
        <v>2.3565417247106701E-2</v>
      </c>
      <c r="AE106">
        <v>2.6759572708483899</v>
      </c>
      <c r="AF106">
        <v>20</v>
      </c>
      <c r="AG106">
        <v>4</v>
      </c>
      <c r="AH106">
        <f t="shared" si="51"/>
        <v>1</v>
      </c>
      <c r="AI106">
        <f t="shared" si="52"/>
        <v>0</v>
      </c>
      <c r="AJ106">
        <f t="shared" si="53"/>
        <v>54857.654366926938</v>
      </c>
      <c r="AK106">
        <f t="shared" si="54"/>
        <v>3.5456672903225801E-2</v>
      </c>
      <c r="AL106">
        <f t="shared" si="55"/>
        <v>1.7373769722580642E-2</v>
      </c>
      <c r="AM106">
        <f t="shared" si="56"/>
        <v>0.49</v>
      </c>
      <c r="AN106">
        <f t="shared" si="57"/>
        <v>0.39</v>
      </c>
      <c r="AO106">
        <v>19.87</v>
      </c>
      <c r="AP106">
        <v>0.5</v>
      </c>
      <c r="AQ106" t="s">
        <v>194</v>
      </c>
      <c r="AR106">
        <v>1594391973.65484</v>
      </c>
      <c r="AS106">
        <v>411.70748387096802</v>
      </c>
      <c r="AT106">
        <v>410.00448387096799</v>
      </c>
      <c r="AU106">
        <v>14.1787516129032</v>
      </c>
      <c r="AV106">
        <v>14.0091387096774</v>
      </c>
      <c r="AW106">
        <v>500.09264516129002</v>
      </c>
      <c r="AX106">
        <v>101.325838709677</v>
      </c>
      <c r="AY106">
        <v>9.9782261290322596E-2</v>
      </c>
      <c r="AZ106">
        <v>20.388429032258099</v>
      </c>
      <c r="BA106">
        <v>20.3184</v>
      </c>
      <c r="BB106">
        <v>20.522335483871</v>
      </c>
      <c r="BC106">
        <v>10013.708709677399</v>
      </c>
      <c r="BD106">
        <v>3.5456672903225801E-2</v>
      </c>
      <c r="BE106">
        <v>0.282605</v>
      </c>
      <c r="BF106">
        <v>1594391978.2</v>
      </c>
      <c r="BG106" t="s">
        <v>418</v>
      </c>
      <c r="BH106">
        <v>16</v>
      </c>
      <c r="BI106">
        <v>-0.6</v>
      </c>
      <c r="BJ106">
        <v>-3.2000000000000001E-2</v>
      </c>
      <c r="BK106">
        <v>410</v>
      </c>
      <c r="BL106">
        <v>14</v>
      </c>
      <c r="BM106">
        <v>0.25</v>
      </c>
      <c r="BN106">
        <v>0.11</v>
      </c>
      <c r="BO106">
        <v>0.61833920047618995</v>
      </c>
      <c r="BP106">
        <v>7.7365600339693197</v>
      </c>
      <c r="BQ106">
        <v>0.93280959788099704</v>
      </c>
      <c r="BR106">
        <v>0</v>
      </c>
      <c r="BS106">
        <v>6.0839691088095199E-2</v>
      </c>
      <c r="BT106">
        <v>0.72985777184791301</v>
      </c>
      <c r="BU106">
        <v>8.7730323060041304E-2</v>
      </c>
      <c r="BV106">
        <v>0</v>
      </c>
      <c r="BW106">
        <v>0</v>
      </c>
      <c r="BX106">
        <v>2</v>
      </c>
      <c r="BY106" t="s">
        <v>301</v>
      </c>
      <c r="BZ106">
        <v>100</v>
      </c>
      <c r="CA106">
        <v>100</v>
      </c>
      <c r="CB106">
        <v>-0.6</v>
      </c>
      <c r="CC106">
        <v>-3.2000000000000001E-2</v>
      </c>
      <c r="CD106">
        <v>2</v>
      </c>
      <c r="CE106">
        <v>474.245</v>
      </c>
      <c r="CF106">
        <v>518.053</v>
      </c>
      <c r="CG106">
        <v>19.999700000000001</v>
      </c>
      <c r="CH106">
        <v>25.617899999999999</v>
      </c>
      <c r="CI106">
        <v>30.000299999999999</v>
      </c>
      <c r="CJ106">
        <v>25.673100000000002</v>
      </c>
      <c r="CK106">
        <v>25.718299999999999</v>
      </c>
      <c r="CL106">
        <v>19.732099999999999</v>
      </c>
      <c r="CM106">
        <v>31.525400000000001</v>
      </c>
      <c r="CN106">
        <v>54.597799999999999</v>
      </c>
      <c r="CO106">
        <v>20</v>
      </c>
      <c r="CP106">
        <v>410</v>
      </c>
      <c r="CQ106">
        <v>14</v>
      </c>
      <c r="CR106">
        <v>98.844300000000004</v>
      </c>
      <c r="CS106">
        <v>106.783</v>
      </c>
    </row>
    <row r="107" spans="1:97" x14ac:dyDescent="0.25">
      <c r="A107">
        <v>91</v>
      </c>
      <c r="B107">
        <v>1594391993.2</v>
      </c>
      <c r="C107">
        <v>8811.4000000953693</v>
      </c>
      <c r="D107" t="s">
        <v>419</v>
      </c>
      <c r="E107" t="s">
        <v>420</v>
      </c>
      <c r="F107">
        <v>1594391983.67097</v>
      </c>
      <c r="G107">
        <f t="shared" si="29"/>
        <v>4.20064831045108E-5</v>
      </c>
      <c r="H107">
        <f t="shared" si="30"/>
        <v>-0.44870449493695541</v>
      </c>
      <c r="I107">
        <f t="shared" si="31"/>
        <v>411.71164516128999</v>
      </c>
      <c r="J107">
        <f t="shared" si="32"/>
        <v>568.20192692734304</v>
      </c>
      <c r="K107">
        <f t="shared" si="33"/>
        <v>57.630269739406657</v>
      </c>
      <c r="L107">
        <f t="shared" si="34"/>
        <v>41.758135692725382</v>
      </c>
      <c r="M107">
        <f t="shared" si="35"/>
        <v>4.3806770926075054E-3</v>
      </c>
      <c r="N107">
        <f t="shared" si="36"/>
        <v>2.6610869214928261</v>
      </c>
      <c r="O107">
        <f t="shared" si="37"/>
        <v>4.3766746769437715E-3</v>
      </c>
      <c r="P107">
        <f t="shared" si="38"/>
        <v>2.7357809612872431E-3</v>
      </c>
      <c r="Q107">
        <f t="shared" si="39"/>
        <v>7.4032995634838753E-3</v>
      </c>
      <c r="R107">
        <f t="shared" si="40"/>
        <v>20.372781327168966</v>
      </c>
      <c r="S107">
        <f t="shared" si="41"/>
        <v>20.317277419354799</v>
      </c>
      <c r="T107">
        <f t="shared" si="42"/>
        <v>2.3931171323379896</v>
      </c>
      <c r="U107">
        <f t="shared" si="43"/>
        <v>59.840764842833437</v>
      </c>
      <c r="V107">
        <f t="shared" si="44"/>
        <v>1.438038229639937</v>
      </c>
      <c r="W107">
        <f t="shared" si="45"/>
        <v>2.4031080375005556</v>
      </c>
      <c r="X107">
        <f t="shared" si="46"/>
        <v>0.95507890269805262</v>
      </c>
      <c r="Y107">
        <f t="shared" si="47"/>
        <v>-1.8524859049089262</v>
      </c>
      <c r="Z107">
        <f t="shared" si="48"/>
        <v>9.6778387185528896</v>
      </c>
      <c r="AA107">
        <f t="shared" si="49"/>
        <v>0.73382631419655286</v>
      </c>
      <c r="AB107">
        <f t="shared" si="50"/>
        <v>8.5665824274040006</v>
      </c>
      <c r="AC107">
        <v>-1.21909351842921E-3</v>
      </c>
      <c r="AD107">
        <v>2.35457569068485E-2</v>
      </c>
      <c r="AE107">
        <v>2.67455145551006</v>
      </c>
      <c r="AF107">
        <v>19</v>
      </c>
      <c r="AG107">
        <v>4</v>
      </c>
      <c r="AH107">
        <f t="shared" si="51"/>
        <v>1</v>
      </c>
      <c r="AI107">
        <f t="shared" si="52"/>
        <v>0</v>
      </c>
      <c r="AJ107">
        <f t="shared" si="53"/>
        <v>54814.459884155905</v>
      </c>
      <c r="AK107">
        <f t="shared" si="54"/>
        <v>3.8740447741935503E-2</v>
      </c>
      <c r="AL107">
        <f t="shared" si="55"/>
        <v>1.8982819393548397E-2</v>
      </c>
      <c r="AM107">
        <f t="shared" si="56"/>
        <v>0.49</v>
      </c>
      <c r="AN107">
        <f t="shared" si="57"/>
        <v>0.39</v>
      </c>
      <c r="AO107">
        <v>19.87</v>
      </c>
      <c r="AP107">
        <v>0.5</v>
      </c>
      <c r="AQ107" t="s">
        <v>194</v>
      </c>
      <c r="AR107">
        <v>1594391983.67097</v>
      </c>
      <c r="AS107">
        <v>411.71164516128999</v>
      </c>
      <c r="AT107">
        <v>409.99751612903202</v>
      </c>
      <c r="AU107">
        <v>14.178245161290301</v>
      </c>
      <c r="AV107">
        <v>14.013706451612901</v>
      </c>
      <c r="AW107">
        <v>500.08577419354799</v>
      </c>
      <c r="AX107">
        <v>101.32593548387101</v>
      </c>
      <c r="AY107">
        <v>9.9749661290322603E-2</v>
      </c>
      <c r="AZ107">
        <v>20.384735483871001</v>
      </c>
      <c r="BA107">
        <v>20.317277419354799</v>
      </c>
      <c r="BB107">
        <v>20.521148387096801</v>
      </c>
      <c r="BC107">
        <v>10005.3448387097</v>
      </c>
      <c r="BD107">
        <v>3.8740447741935503E-2</v>
      </c>
      <c r="BE107">
        <v>0.282605</v>
      </c>
      <c r="BF107">
        <v>1594391978.2</v>
      </c>
      <c r="BG107" t="s">
        <v>418</v>
      </c>
      <c r="BH107">
        <v>16</v>
      </c>
      <c r="BI107">
        <v>-0.6</v>
      </c>
      <c r="BJ107">
        <v>-3.2000000000000001E-2</v>
      </c>
      <c r="BK107">
        <v>410</v>
      </c>
      <c r="BL107">
        <v>14</v>
      </c>
      <c r="BM107">
        <v>0.25</v>
      </c>
      <c r="BN107">
        <v>0.11</v>
      </c>
      <c r="BO107">
        <v>1.1490439666666701</v>
      </c>
      <c r="BP107">
        <v>9.4749711043927398</v>
      </c>
      <c r="BQ107">
        <v>1.0458208467863299</v>
      </c>
      <c r="BR107">
        <v>0</v>
      </c>
      <c r="BS107">
        <v>0.11062396075952401</v>
      </c>
      <c r="BT107">
        <v>0.88386930226582205</v>
      </c>
      <c r="BU107">
        <v>9.7717510480586106E-2</v>
      </c>
      <c r="BV107">
        <v>0</v>
      </c>
      <c r="BW107">
        <v>0</v>
      </c>
      <c r="BX107">
        <v>2</v>
      </c>
      <c r="BY107" t="s">
        <v>301</v>
      </c>
      <c r="BZ107">
        <v>100</v>
      </c>
      <c r="CA107">
        <v>100</v>
      </c>
      <c r="CB107">
        <v>-0.6</v>
      </c>
      <c r="CC107">
        <v>-3.2000000000000001E-2</v>
      </c>
      <c r="CD107">
        <v>2</v>
      </c>
      <c r="CE107">
        <v>474.96199999999999</v>
      </c>
      <c r="CF107">
        <v>518.29600000000005</v>
      </c>
      <c r="CG107">
        <v>19.999700000000001</v>
      </c>
      <c r="CH107">
        <v>25.6206</v>
      </c>
      <c r="CI107">
        <v>30.000299999999999</v>
      </c>
      <c r="CJ107">
        <v>25.674399999999999</v>
      </c>
      <c r="CK107">
        <v>25.720500000000001</v>
      </c>
      <c r="CL107">
        <v>19.732199999999999</v>
      </c>
      <c r="CM107">
        <v>31.525400000000001</v>
      </c>
      <c r="CN107">
        <v>54.597799999999999</v>
      </c>
      <c r="CO107">
        <v>20</v>
      </c>
      <c r="CP107">
        <v>410</v>
      </c>
      <c r="CQ107">
        <v>14</v>
      </c>
      <c r="CR107">
        <v>98.844899999999996</v>
      </c>
      <c r="CS107">
        <v>106.783</v>
      </c>
    </row>
    <row r="108" spans="1:97" x14ac:dyDescent="0.25">
      <c r="A108">
        <v>92</v>
      </c>
      <c r="B108">
        <v>1594391998.2</v>
      </c>
      <c r="C108">
        <v>8816.4000000953693</v>
      </c>
      <c r="D108" t="s">
        <v>421</v>
      </c>
      <c r="E108" t="s">
        <v>422</v>
      </c>
      <c r="F108">
        <v>1594391989.6354799</v>
      </c>
      <c r="G108">
        <f t="shared" si="29"/>
        <v>5.1598426775100959E-5</v>
      </c>
      <c r="H108">
        <f t="shared" si="30"/>
        <v>-0.56201913705560425</v>
      </c>
      <c r="I108">
        <f t="shared" si="31"/>
        <v>412.14154838709698</v>
      </c>
      <c r="J108">
        <f t="shared" si="32"/>
        <v>571.19802770005776</v>
      </c>
      <c r="K108">
        <f t="shared" si="33"/>
        <v>57.934198602712165</v>
      </c>
      <c r="L108">
        <f t="shared" si="34"/>
        <v>41.801773043280704</v>
      </c>
      <c r="M108">
        <f t="shared" si="35"/>
        <v>5.403546490329504E-3</v>
      </c>
      <c r="N108">
        <f t="shared" si="36"/>
        <v>2.6605885309826447</v>
      </c>
      <c r="O108">
        <f t="shared" si="37"/>
        <v>5.3974570315035225E-3</v>
      </c>
      <c r="P108">
        <f t="shared" si="38"/>
        <v>3.3739571743178834E-3</v>
      </c>
      <c r="Q108">
        <f t="shared" si="39"/>
        <v>8.2033736183225771E-3</v>
      </c>
      <c r="R108">
        <f t="shared" si="40"/>
        <v>20.368291704718114</v>
      </c>
      <c r="S108">
        <f t="shared" si="41"/>
        <v>20.319816129032301</v>
      </c>
      <c r="T108">
        <f t="shared" si="42"/>
        <v>2.3934924689762598</v>
      </c>
      <c r="U108">
        <f t="shared" si="43"/>
        <v>60.02127544010024</v>
      </c>
      <c r="V108">
        <f t="shared" si="44"/>
        <v>1.4422201081797477</v>
      </c>
      <c r="W108">
        <f t="shared" si="45"/>
        <v>2.4028481527671763</v>
      </c>
      <c r="X108">
        <f t="shared" si="46"/>
        <v>0.95127236079651212</v>
      </c>
      <c r="Y108">
        <f t="shared" si="47"/>
        <v>-2.2754906207819525</v>
      </c>
      <c r="Z108">
        <f t="shared" si="48"/>
        <v>9.0606323884197142</v>
      </c>
      <c r="AA108">
        <f t="shared" si="49"/>
        <v>0.6871578373710141</v>
      </c>
      <c r="AB108">
        <f t="shared" si="50"/>
        <v>7.4805029786270989</v>
      </c>
      <c r="AC108">
        <v>-1.2187298723653199E-3</v>
      </c>
      <c r="AD108">
        <v>2.3538733391678199E-2</v>
      </c>
      <c r="AE108">
        <v>2.6740490486346702</v>
      </c>
      <c r="AF108">
        <v>19</v>
      </c>
      <c r="AG108">
        <v>4</v>
      </c>
      <c r="AH108">
        <f t="shared" si="51"/>
        <v>1</v>
      </c>
      <c r="AI108">
        <f t="shared" si="52"/>
        <v>0</v>
      </c>
      <c r="AJ108">
        <f t="shared" si="53"/>
        <v>54799.106048936832</v>
      </c>
      <c r="AK108">
        <f t="shared" si="54"/>
        <v>4.2927125161290297E-2</v>
      </c>
      <c r="AL108">
        <f t="shared" si="55"/>
        <v>2.1034291329032246E-2</v>
      </c>
      <c r="AM108">
        <f t="shared" si="56"/>
        <v>0.49</v>
      </c>
      <c r="AN108">
        <f t="shared" si="57"/>
        <v>0.39</v>
      </c>
      <c r="AO108">
        <v>19.87</v>
      </c>
      <c r="AP108">
        <v>0.5</v>
      </c>
      <c r="AQ108" t="s">
        <v>194</v>
      </c>
      <c r="AR108">
        <v>1594391989.6354799</v>
      </c>
      <c r="AS108">
        <v>412.14154838709698</v>
      </c>
      <c r="AT108">
        <v>409.99274193548399</v>
      </c>
      <c r="AU108">
        <v>14.219464516128999</v>
      </c>
      <c r="AV108">
        <v>14.0173419354839</v>
      </c>
      <c r="AW108">
        <v>500.03422580645201</v>
      </c>
      <c r="AX108">
        <v>101.32593548387101</v>
      </c>
      <c r="AY108">
        <v>9.9832451612903203E-2</v>
      </c>
      <c r="AZ108">
        <v>20.382983870967699</v>
      </c>
      <c r="BA108">
        <v>20.319816129032301</v>
      </c>
      <c r="BB108">
        <v>20.517541935483901</v>
      </c>
      <c r="BC108">
        <v>10002.3603225806</v>
      </c>
      <c r="BD108">
        <v>4.2927125161290297E-2</v>
      </c>
      <c r="BE108">
        <v>0.282605</v>
      </c>
      <c r="BF108">
        <v>1594391978.2</v>
      </c>
      <c r="BG108" t="s">
        <v>418</v>
      </c>
      <c r="BH108">
        <v>16</v>
      </c>
      <c r="BI108">
        <v>-0.6</v>
      </c>
      <c r="BJ108">
        <v>-3.2000000000000001E-2</v>
      </c>
      <c r="BK108">
        <v>410</v>
      </c>
      <c r="BL108">
        <v>14</v>
      </c>
      <c r="BM108">
        <v>0.25</v>
      </c>
      <c r="BN108">
        <v>0.11</v>
      </c>
      <c r="BO108">
        <v>1.69030388095238</v>
      </c>
      <c r="BP108">
        <v>6.8224132475204504</v>
      </c>
      <c r="BQ108">
        <v>0.86002171044498599</v>
      </c>
      <c r="BR108">
        <v>0</v>
      </c>
      <c r="BS108">
        <v>0.15973624135714301</v>
      </c>
      <c r="BT108">
        <v>0.61759451142795396</v>
      </c>
      <c r="BU108">
        <v>7.9679215586055605E-2</v>
      </c>
      <c r="BV108">
        <v>0</v>
      </c>
      <c r="BW108">
        <v>0</v>
      </c>
      <c r="BX108">
        <v>2</v>
      </c>
      <c r="BY108" t="s">
        <v>301</v>
      </c>
      <c r="BZ108">
        <v>100</v>
      </c>
      <c r="CA108">
        <v>100</v>
      </c>
      <c r="CB108">
        <v>-0.6</v>
      </c>
      <c r="CC108">
        <v>-3.2000000000000001E-2</v>
      </c>
      <c r="CD108">
        <v>2</v>
      </c>
      <c r="CE108">
        <v>475.339</v>
      </c>
      <c r="CF108">
        <v>518.62300000000005</v>
      </c>
      <c r="CG108">
        <v>19.9998</v>
      </c>
      <c r="CH108">
        <v>25.6233</v>
      </c>
      <c r="CI108">
        <v>30.0002</v>
      </c>
      <c r="CJ108">
        <v>25.677099999999999</v>
      </c>
      <c r="CK108">
        <v>25.7226</v>
      </c>
      <c r="CL108">
        <v>19.732800000000001</v>
      </c>
      <c r="CM108">
        <v>31.525400000000001</v>
      </c>
      <c r="CN108">
        <v>54.224499999999999</v>
      </c>
      <c r="CO108">
        <v>20</v>
      </c>
      <c r="CP108">
        <v>410</v>
      </c>
      <c r="CQ108">
        <v>14</v>
      </c>
      <c r="CR108">
        <v>98.843900000000005</v>
      </c>
      <c r="CS108">
        <v>106.782</v>
      </c>
    </row>
    <row r="109" spans="1:97" x14ac:dyDescent="0.25">
      <c r="A109">
        <v>93</v>
      </c>
      <c r="B109">
        <v>1594392003.2</v>
      </c>
      <c r="C109">
        <v>8821.4000000953693</v>
      </c>
      <c r="D109" t="s">
        <v>423</v>
      </c>
      <c r="E109" t="s">
        <v>424</v>
      </c>
      <c r="F109">
        <v>1594391994.5709701</v>
      </c>
      <c r="G109">
        <f t="shared" si="29"/>
        <v>5.2693914710778819E-5</v>
      </c>
      <c r="H109">
        <f t="shared" si="30"/>
        <v>-0.57990749048345502</v>
      </c>
      <c r="I109">
        <f t="shared" si="31"/>
        <v>412.20877419354798</v>
      </c>
      <c r="J109">
        <f t="shared" si="32"/>
        <v>572.83527885311435</v>
      </c>
      <c r="K109">
        <f t="shared" si="33"/>
        <v>58.100453023625491</v>
      </c>
      <c r="L109">
        <f t="shared" si="34"/>
        <v>41.808731768246389</v>
      </c>
      <c r="M109">
        <f t="shared" si="35"/>
        <v>5.5233879064851424E-3</v>
      </c>
      <c r="N109">
        <f t="shared" si="36"/>
        <v>2.6607303823644011</v>
      </c>
      <c r="O109">
        <f t="shared" si="37"/>
        <v>5.5170258553361327E-3</v>
      </c>
      <c r="P109">
        <f t="shared" si="38"/>
        <v>3.4487121412416478E-3</v>
      </c>
      <c r="Q109">
        <f t="shared" si="39"/>
        <v>9.0581922750967749E-3</v>
      </c>
      <c r="R109">
        <f t="shared" si="40"/>
        <v>20.366233296959166</v>
      </c>
      <c r="S109">
        <f t="shared" si="41"/>
        <v>20.318819354838698</v>
      </c>
      <c r="T109">
        <f t="shared" si="42"/>
        <v>2.3933450943123886</v>
      </c>
      <c r="U109">
        <f t="shared" si="43"/>
        <v>60.057315156786551</v>
      </c>
      <c r="V109">
        <f t="shared" si="44"/>
        <v>1.4429300228405362</v>
      </c>
      <c r="W109">
        <f t="shared" si="45"/>
        <v>2.4025882926561084</v>
      </c>
      <c r="X109">
        <f t="shared" si="46"/>
        <v>0.95041507147185245</v>
      </c>
      <c r="Y109">
        <f t="shared" si="47"/>
        <v>-2.323801638745346</v>
      </c>
      <c r="Z109">
        <f t="shared" si="48"/>
        <v>8.9528374007887734</v>
      </c>
      <c r="AA109">
        <f t="shared" si="49"/>
        <v>0.67893693152369539</v>
      </c>
      <c r="AB109">
        <f t="shared" si="50"/>
        <v>7.3170308858422199</v>
      </c>
      <c r="AC109">
        <v>-1.2188333655167099E-3</v>
      </c>
      <c r="AD109">
        <v>2.3540732274083299E-2</v>
      </c>
      <c r="AE109">
        <v>2.6741920430682402</v>
      </c>
      <c r="AF109">
        <v>19</v>
      </c>
      <c r="AG109">
        <v>4</v>
      </c>
      <c r="AH109">
        <f t="shared" si="51"/>
        <v>1</v>
      </c>
      <c r="AI109">
        <f t="shared" si="52"/>
        <v>0</v>
      </c>
      <c r="AJ109">
        <f t="shared" si="53"/>
        <v>54803.901208776202</v>
      </c>
      <c r="AK109">
        <f t="shared" si="54"/>
        <v>4.7400273548387099E-2</v>
      </c>
      <c r="AL109">
        <f t="shared" si="55"/>
        <v>2.3226134038709677E-2</v>
      </c>
      <c r="AM109">
        <f t="shared" si="56"/>
        <v>0.49</v>
      </c>
      <c r="AN109">
        <f t="shared" si="57"/>
        <v>0.39</v>
      </c>
      <c r="AO109">
        <v>19.87</v>
      </c>
      <c r="AP109">
        <v>0.5</v>
      </c>
      <c r="AQ109" t="s">
        <v>194</v>
      </c>
      <c r="AR109">
        <v>1594391994.5709701</v>
      </c>
      <c r="AS109">
        <v>412.20877419354798</v>
      </c>
      <c r="AT109">
        <v>409.99054838709702</v>
      </c>
      <c r="AU109">
        <v>14.2264161290323</v>
      </c>
      <c r="AV109">
        <v>14.0199903225806</v>
      </c>
      <c r="AW109">
        <v>500.00174193548401</v>
      </c>
      <c r="AX109">
        <v>101.326161290323</v>
      </c>
      <c r="AY109">
        <v>9.9946996774193594E-2</v>
      </c>
      <c r="AZ109">
        <v>20.3812322580645</v>
      </c>
      <c r="BA109">
        <v>20.318819354838698</v>
      </c>
      <c r="BB109">
        <v>20.514164516129</v>
      </c>
      <c r="BC109">
        <v>10003.187419354799</v>
      </c>
      <c r="BD109">
        <v>4.7400273548387099E-2</v>
      </c>
      <c r="BE109">
        <v>0.282605</v>
      </c>
      <c r="BF109">
        <v>1594391978.2</v>
      </c>
      <c r="BG109" t="s">
        <v>418</v>
      </c>
      <c r="BH109">
        <v>16</v>
      </c>
      <c r="BI109">
        <v>-0.6</v>
      </c>
      <c r="BJ109">
        <v>-3.2000000000000001E-2</v>
      </c>
      <c r="BK109">
        <v>410</v>
      </c>
      <c r="BL109">
        <v>14</v>
      </c>
      <c r="BM109">
        <v>0.25</v>
      </c>
      <c r="BN109">
        <v>0.11</v>
      </c>
      <c r="BO109">
        <v>2.1667871428571401</v>
      </c>
      <c r="BP109">
        <v>0.84707787051292605</v>
      </c>
      <c r="BQ109">
        <v>0.18052975036826299</v>
      </c>
      <c r="BR109">
        <v>0</v>
      </c>
      <c r="BS109">
        <v>0.202720809523809</v>
      </c>
      <c r="BT109">
        <v>4.8390114253300802E-2</v>
      </c>
      <c r="BU109">
        <v>1.63032155990308E-2</v>
      </c>
      <c r="BV109">
        <v>1</v>
      </c>
      <c r="BW109">
        <v>1</v>
      </c>
      <c r="BX109">
        <v>2</v>
      </c>
      <c r="BY109" t="s">
        <v>196</v>
      </c>
      <c r="BZ109">
        <v>100</v>
      </c>
      <c r="CA109">
        <v>100</v>
      </c>
      <c r="CB109">
        <v>-0.6</v>
      </c>
      <c r="CC109">
        <v>-3.2000000000000001E-2</v>
      </c>
      <c r="CD109">
        <v>2</v>
      </c>
      <c r="CE109">
        <v>475.46100000000001</v>
      </c>
      <c r="CF109">
        <v>518.77300000000002</v>
      </c>
      <c r="CG109">
        <v>19.999700000000001</v>
      </c>
      <c r="CH109">
        <v>25.625800000000002</v>
      </c>
      <c r="CI109">
        <v>30.000299999999999</v>
      </c>
      <c r="CJ109">
        <v>25.679300000000001</v>
      </c>
      <c r="CK109">
        <v>25.725899999999999</v>
      </c>
      <c r="CL109">
        <v>19.732600000000001</v>
      </c>
      <c r="CM109">
        <v>31.525400000000001</v>
      </c>
      <c r="CN109">
        <v>54.224499999999999</v>
      </c>
      <c r="CO109">
        <v>20</v>
      </c>
      <c r="CP109">
        <v>410</v>
      </c>
      <c r="CQ109">
        <v>14</v>
      </c>
      <c r="CR109">
        <v>98.842699999999994</v>
      </c>
      <c r="CS109">
        <v>106.782</v>
      </c>
    </row>
    <row r="110" spans="1:97" x14ac:dyDescent="0.25">
      <c r="A110">
        <v>94</v>
      </c>
      <c r="B110">
        <v>1594392008.2</v>
      </c>
      <c r="C110">
        <v>8826.4000000953693</v>
      </c>
      <c r="D110" t="s">
        <v>425</v>
      </c>
      <c r="E110" t="s">
        <v>426</v>
      </c>
      <c r="F110">
        <v>1594391999.5709701</v>
      </c>
      <c r="G110">
        <f t="shared" si="29"/>
        <v>5.2918323299584739E-5</v>
      </c>
      <c r="H110">
        <f t="shared" si="30"/>
        <v>-0.57717128666313278</v>
      </c>
      <c r="I110">
        <f t="shared" si="31"/>
        <v>412.21158064516101</v>
      </c>
      <c r="J110">
        <f t="shared" si="32"/>
        <v>571.2402671386003</v>
      </c>
      <c r="K110">
        <f t="shared" si="33"/>
        <v>57.938499459632908</v>
      </c>
      <c r="L110">
        <f t="shared" si="34"/>
        <v>41.808888162061869</v>
      </c>
      <c r="M110">
        <f t="shared" si="35"/>
        <v>5.5506662611223764E-3</v>
      </c>
      <c r="N110">
        <f t="shared" si="36"/>
        <v>2.6602293566345749</v>
      </c>
      <c r="O110">
        <f t="shared" si="37"/>
        <v>5.5442400451766573E-3</v>
      </c>
      <c r="P110">
        <f t="shared" si="38"/>
        <v>3.4657267654070248E-3</v>
      </c>
      <c r="Q110">
        <f t="shared" si="39"/>
        <v>9.1051656414193518E-3</v>
      </c>
      <c r="R110">
        <f t="shared" si="40"/>
        <v>20.363537777337974</v>
      </c>
      <c r="S110">
        <f t="shared" si="41"/>
        <v>20.315012903225799</v>
      </c>
      <c r="T110">
        <f t="shared" si="42"/>
        <v>2.3927823774776913</v>
      </c>
      <c r="U110">
        <f t="shared" si="43"/>
        <v>60.070204144242908</v>
      </c>
      <c r="V110">
        <f t="shared" si="44"/>
        <v>1.4430054284154243</v>
      </c>
      <c r="W110">
        <f t="shared" si="45"/>
        <v>2.4021983094154691</v>
      </c>
      <c r="X110">
        <f t="shared" si="46"/>
        <v>0.94977694906226695</v>
      </c>
      <c r="Y110">
        <f t="shared" si="47"/>
        <v>-2.333698057511687</v>
      </c>
      <c r="Z110">
        <f t="shared" si="48"/>
        <v>9.1200150118828027</v>
      </c>
      <c r="AA110">
        <f t="shared" si="49"/>
        <v>0.69172231343046298</v>
      </c>
      <c r="AB110">
        <f t="shared" si="50"/>
        <v>7.4871444334429977</v>
      </c>
      <c r="AC110">
        <v>-1.2184678492046001E-3</v>
      </c>
      <c r="AD110">
        <v>2.35336726366559E-2</v>
      </c>
      <c r="AE110">
        <v>2.6736869803168499</v>
      </c>
      <c r="AF110">
        <v>19</v>
      </c>
      <c r="AG110">
        <v>4</v>
      </c>
      <c r="AH110">
        <f t="shared" si="51"/>
        <v>1</v>
      </c>
      <c r="AI110">
        <f t="shared" si="52"/>
        <v>0</v>
      </c>
      <c r="AJ110">
        <f t="shared" si="53"/>
        <v>54788.621496458734</v>
      </c>
      <c r="AK110">
        <f t="shared" si="54"/>
        <v>4.7646078709677402E-2</v>
      </c>
      <c r="AL110">
        <f t="shared" si="55"/>
        <v>2.3346578567741926E-2</v>
      </c>
      <c r="AM110">
        <f t="shared" si="56"/>
        <v>0.49</v>
      </c>
      <c r="AN110">
        <f t="shared" si="57"/>
        <v>0.39</v>
      </c>
      <c r="AO110">
        <v>19.87</v>
      </c>
      <c r="AP110">
        <v>0.5</v>
      </c>
      <c r="AQ110" t="s">
        <v>194</v>
      </c>
      <c r="AR110">
        <v>1594391999.5709701</v>
      </c>
      <c r="AS110">
        <v>412.21158064516101</v>
      </c>
      <c r="AT110">
        <v>410.00461290322602</v>
      </c>
      <c r="AU110">
        <v>14.2272032258065</v>
      </c>
      <c r="AV110">
        <v>14.0199</v>
      </c>
      <c r="AW110">
        <v>500.00541935483898</v>
      </c>
      <c r="AX110">
        <v>101.325806451613</v>
      </c>
      <c r="AY110">
        <v>9.9990700000000002E-2</v>
      </c>
      <c r="AZ110">
        <v>20.378603225806501</v>
      </c>
      <c r="BA110">
        <v>20.315012903225799</v>
      </c>
      <c r="BB110">
        <v>20.5098709677419</v>
      </c>
      <c r="BC110">
        <v>10000.222580645201</v>
      </c>
      <c r="BD110">
        <v>4.7646078709677402E-2</v>
      </c>
      <c r="BE110">
        <v>0.282605</v>
      </c>
      <c r="BF110">
        <v>1594391978.2</v>
      </c>
      <c r="BG110" t="s">
        <v>418</v>
      </c>
      <c r="BH110">
        <v>16</v>
      </c>
      <c r="BI110">
        <v>-0.6</v>
      </c>
      <c r="BJ110">
        <v>-3.2000000000000001E-2</v>
      </c>
      <c r="BK110">
        <v>410</v>
      </c>
      <c r="BL110">
        <v>14</v>
      </c>
      <c r="BM110">
        <v>0.25</v>
      </c>
      <c r="BN110">
        <v>0.11</v>
      </c>
      <c r="BO110">
        <v>2.2112250000000002</v>
      </c>
      <c r="BP110">
        <v>-0.115901174945354</v>
      </c>
      <c r="BQ110">
        <v>2.3920303514757001E-2</v>
      </c>
      <c r="BR110">
        <v>0</v>
      </c>
      <c r="BS110">
        <v>0.207510238095238</v>
      </c>
      <c r="BT110">
        <v>3.6064565270246098E-3</v>
      </c>
      <c r="BU110">
        <v>3.1595906366062199E-3</v>
      </c>
      <c r="BV110">
        <v>1</v>
      </c>
      <c r="BW110">
        <v>1</v>
      </c>
      <c r="BX110">
        <v>2</v>
      </c>
      <c r="BY110" t="s">
        <v>196</v>
      </c>
      <c r="BZ110">
        <v>100</v>
      </c>
      <c r="CA110">
        <v>100</v>
      </c>
      <c r="CB110">
        <v>-0.6</v>
      </c>
      <c r="CC110">
        <v>-3.2000000000000001E-2</v>
      </c>
      <c r="CD110">
        <v>2</v>
      </c>
      <c r="CE110">
        <v>475.57100000000003</v>
      </c>
      <c r="CF110">
        <v>518.74699999999996</v>
      </c>
      <c r="CG110">
        <v>19.999700000000001</v>
      </c>
      <c r="CH110">
        <v>25.6281</v>
      </c>
      <c r="CI110">
        <v>30.000299999999999</v>
      </c>
      <c r="CJ110">
        <v>25.681999999999999</v>
      </c>
      <c r="CK110">
        <v>25.7286</v>
      </c>
      <c r="CL110">
        <v>19.731999999999999</v>
      </c>
      <c r="CM110">
        <v>31.525400000000001</v>
      </c>
      <c r="CN110">
        <v>54.224499999999999</v>
      </c>
      <c r="CO110">
        <v>20</v>
      </c>
      <c r="CP110">
        <v>410</v>
      </c>
      <c r="CQ110">
        <v>14</v>
      </c>
      <c r="CR110">
        <v>98.843800000000002</v>
      </c>
      <c r="CS110">
        <v>106.783</v>
      </c>
    </row>
    <row r="111" spans="1:97" x14ac:dyDescent="0.25">
      <c r="A111">
        <v>95</v>
      </c>
      <c r="B111">
        <v>1594392013.2</v>
      </c>
      <c r="C111">
        <v>8831.4000000953693</v>
      </c>
      <c r="D111" t="s">
        <v>427</v>
      </c>
      <c r="E111" t="s">
        <v>428</v>
      </c>
      <c r="F111">
        <v>1594392004.5709701</v>
      </c>
      <c r="G111">
        <f t="shared" si="29"/>
        <v>5.3247452132182666E-5</v>
      </c>
      <c r="H111">
        <f t="shared" si="30"/>
        <v>-0.57757328316481948</v>
      </c>
      <c r="I111">
        <f t="shared" si="31"/>
        <v>412.21477419354801</v>
      </c>
      <c r="J111">
        <f t="shared" si="32"/>
        <v>570.26552968219539</v>
      </c>
      <c r="K111">
        <f t="shared" si="33"/>
        <v>57.839690999838986</v>
      </c>
      <c r="L111">
        <f t="shared" si="34"/>
        <v>41.809251872913293</v>
      </c>
      <c r="M111">
        <f t="shared" si="35"/>
        <v>5.5877426510494389E-3</v>
      </c>
      <c r="N111">
        <f t="shared" si="36"/>
        <v>2.6605986122834033</v>
      </c>
      <c r="O111">
        <f t="shared" si="37"/>
        <v>5.5812312559751654E-3</v>
      </c>
      <c r="P111">
        <f t="shared" si="38"/>
        <v>3.4888539126831904E-3</v>
      </c>
      <c r="Q111">
        <f t="shared" si="39"/>
        <v>5.2857459722516226E-3</v>
      </c>
      <c r="R111">
        <f t="shared" si="40"/>
        <v>20.360730563302472</v>
      </c>
      <c r="S111">
        <f t="shared" si="41"/>
        <v>20.312200000000001</v>
      </c>
      <c r="T111">
        <f t="shared" si="42"/>
        <v>2.3923666137551787</v>
      </c>
      <c r="U111">
        <f t="shared" si="43"/>
        <v>60.080527036044749</v>
      </c>
      <c r="V111">
        <f t="shared" si="44"/>
        <v>1.443013672952963</v>
      </c>
      <c r="W111">
        <f t="shared" si="45"/>
        <v>2.4017992919523499</v>
      </c>
      <c r="X111">
        <f t="shared" si="46"/>
        <v>0.94935294080221566</v>
      </c>
      <c r="Y111">
        <f t="shared" si="47"/>
        <v>-2.3482126390292555</v>
      </c>
      <c r="Z111">
        <f t="shared" si="48"/>
        <v>9.1388636703359598</v>
      </c>
      <c r="AA111">
        <f t="shared" si="49"/>
        <v>0.69303621769850232</v>
      </c>
      <c r="AB111">
        <f t="shared" si="50"/>
        <v>7.4889729949774582</v>
      </c>
      <c r="AC111">
        <v>-1.2187372273728999E-3</v>
      </c>
      <c r="AD111">
        <v>2.3538875447409E-2</v>
      </c>
      <c r="AE111">
        <v>2.6740592111693502</v>
      </c>
      <c r="AF111">
        <v>19</v>
      </c>
      <c r="AG111">
        <v>4</v>
      </c>
      <c r="AH111">
        <f t="shared" si="51"/>
        <v>1</v>
      </c>
      <c r="AI111">
        <f t="shared" si="52"/>
        <v>0</v>
      </c>
      <c r="AJ111">
        <f t="shared" si="53"/>
        <v>54800.743289790094</v>
      </c>
      <c r="AK111">
        <f t="shared" si="54"/>
        <v>2.7659581225806501E-2</v>
      </c>
      <c r="AL111">
        <f t="shared" si="55"/>
        <v>1.3553194800645185E-2</v>
      </c>
      <c r="AM111">
        <f t="shared" si="56"/>
        <v>0.49</v>
      </c>
      <c r="AN111">
        <f t="shared" si="57"/>
        <v>0.39</v>
      </c>
      <c r="AO111">
        <v>19.87</v>
      </c>
      <c r="AP111">
        <v>0.5</v>
      </c>
      <c r="AQ111" t="s">
        <v>194</v>
      </c>
      <c r="AR111">
        <v>1594392004.5709701</v>
      </c>
      <c r="AS111">
        <v>412.21477419354801</v>
      </c>
      <c r="AT111">
        <v>410.00680645161299</v>
      </c>
      <c r="AU111">
        <v>14.2272709677419</v>
      </c>
      <c r="AV111">
        <v>14.018683870967701</v>
      </c>
      <c r="AW111">
        <v>500.018483870968</v>
      </c>
      <c r="AX111">
        <v>101.325903225806</v>
      </c>
      <c r="AY111">
        <v>9.9990483870967706E-2</v>
      </c>
      <c r="AZ111">
        <v>20.3759129032258</v>
      </c>
      <c r="BA111">
        <v>20.312200000000001</v>
      </c>
      <c r="BB111">
        <v>20.508638709677399</v>
      </c>
      <c r="BC111">
        <v>10002.423870967699</v>
      </c>
      <c r="BD111">
        <v>2.7659581225806501E-2</v>
      </c>
      <c r="BE111">
        <v>0.282605</v>
      </c>
      <c r="BF111">
        <v>1594391978.2</v>
      </c>
      <c r="BG111" t="s">
        <v>418</v>
      </c>
      <c r="BH111">
        <v>16</v>
      </c>
      <c r="BI111">
        <v>-0.6</v>
      </c>
      <c r="BJ111">
        <v>-3.2000000000000001E-2</v>
      </c>
      <c r="BK111">
        <v>410</v>
      </c>
      <c r="BL111">
        <v>14</v>
      </c>
      <c r="BM111">
        <v>0.25</v>
      </c>
      <c r="BN111">
        <v>0.11</v>
      </c>
      <c r="BO111">
        <v>2.20980880952381</v>
      </c>
      <c r="BP111">
        <v>-7.0602609188892704E-2</v>
      </c>
      <c r="BQ111">
        <v>2.2499589435659599E-2</v>
      </c>
      <c r="BR111">
        <v>1</v>
      </c>
      <c r="BS111">
        <v>0.208167738095238</v>
      </c>
      <c r="BT111">
        <v>2.48995867433792E-2</v>
      </c>
      <c r="BU111">
        <v>3.70035070448299E-3</v>
      </c>
      <c r="BV111">
        <v>1</v>
      </c>
      <c r="BW111">
        <v>2</v>
      </c>
      <c r="BX111">
        <v>2</v>
      </c>
      <c r="BY111" t="s">
        <v>201</v>
      </c>
      <c r="BZ111">
        <v>100</v>
      </c>
      <c r="CA111">
        <v>100</v>
      </c>
      <c r="CB111">
        <v>-0.6</v>
      </c>
      <c r="CC111">
        <v>-3.2000000000000001E-2</v>
      </c>
      <c r="CD111">
        <v>2</v>
      </c>
      <c r="CE111">
        <v>475.69799999999998</v>
      </c>
      <c r="CF111">
        <v>518.97799999999995</v>
      </c>
      <c r="CG111">
        <v>19.999700000000001</v>
      </c>
      <c r="CH111">
        <v>25.630299999999998</v>
      </c>
      <c r="CI111">
        <v>30.0001</v>
      </c>
      <c r="CJ111">
        <v>25.684699999999999</v>
      </c>
      <c r="CK111">
        <v>25.731300000000001</v>
      </c>
      <c r="CL111">
        <v>19.7317</v>
      </c>
      <c r="CM111">
        <v>31.525400000000001</v>
      </c>
      <c r="CN111">
        <v>54.224499999999999</v>
      </c>
      <c r="CO111">
        <v>20</v>
      </c>
      <c r="CP111">
        <v>410</v>
      </c>
      <c r="CQ111">
        <v>14</v>
      </c>
      <c r="CR111">
        <v>98.842100000000002</v>
      </c>
      <c r="CS111">
        <v>106.782</v>
      </c>
    </row>
    <row r="112" spans="1:97" x14ac:dyDescent="0.25">
      <c r="A112">
        <v>96</v>
      </c>
      <c r="B112">
        <v>1594392411.7</v>
      </c>
      <c r="C112">
        <v>9229.9000000953693</v>
      </c>
      <c r="D112" t="s">
        <v>431</v>
      </c>
      <c r="E112" t="s">
        <v>432</v>
      </c>
      <c r="F112">
        <v>1594392403.7032299</v>
      </c>
      <c r="G112">
        <f t="shared" si="29"/>
        <v>8.8958798740171183E-5</v>
      </c>
      <c r="H112">
        <f t="shared" si="30"/>
        <v>-0.62802029399424042</v>
      </c>
      <c r="I112">
        <f t="shared" si="31"/>
        <v>410.82722580645202</v>
      </c>
      <c r="J112">
        <f t="shared" si="32"/>
        <v>512.63341605211428</v>
      </c>
      <c r="K112">
        <f t="shared" si="33"/>
        <v>51.991894795614215</v>
      </c>
      <c r="L112">
        <f t="shared" si="34"/>
        <v>41.66658909557249</v>
      </c>
      <c r="M112">
        <f t="shared" si="35"/>
        <v>9.2391072019039414E-3</v>
      </c>
      <c r="N112">
        <f t="shared" si="36"/>
        <v>2.7775508777985545</v>
      </c>
      <c r="O112">
        <f t="shared" si="37"/>
        <v>9.2220675913661353E-3</v>
      </c>
      <c r="P112">
        <f t="shared" si="38"/>
        <v>5.7653205358744481E-3</v>
      </c>
      <c r="Q112">
        <f t="shared" si="39"/>
        <v>7.8351138516677479E-3</v>
      </c>
      <c r="R112">
        <f t="shared" si="40"/>
        <v>20.331989003627847</v>
      </c>
      <c r="S112">
        <f t="shared" si="41"/>
        <v>20.2903387096774</v>
      </c>
      <c r="T112">
        <f t="shared" si="42"/>
        <v>2.3891375425997761</v>
      </c>
      <c r="U112">
        <f t="shared" si="43"/>
        <v>59.577892632898568</v>
      </c>
      <c r="V112">
        <f t="shared" si="44"/>
        <v>1.4292150790757343</v>
      </c>
      <c r="W112">
        <f t="shared" si="45"/>
        <v>2.3989016998001875</v>
      </c>
      <c r="X112">
        <f t="shared" si="46"/>
        <v>0.95992246352404176</v>
      </c>
      <c r="Y112">
        <f t="shared" si="47"/>
        <v>-3.9230830244415493</v>
      </c>
      <c r="Z112">
        <f t="shared" si="48"/>
        <v>9.8869236567910441</v>
      </c>
      <c r="AA112">
        <f t="shared" si="49"/>
        <v>0.71804272661002111</v>
      </c>
      <c r="AB112">
        <f t="shared" si="50"/>
        <v>6.6897184728111831</v>
      </c>
      <c r="AC112">
        <v>-1.2174550252479601E-3</v>
      </c>
      <c r="AD112">
        <v>2.3514110801315099E-2</v>
      </c>
      <c r="AE112">
        <v>2.6722869550416699</v>
      </c>
      <c r="AF112">
        <v>19</v>
      </c>
      <c r="AG112">
        <v>4</v>
      </c>
      <c r="AH112">
        <f t="shared" si="51"/>
        <v>1</v>
      </c>
      <c r="AI112">
        <f t="shared" si="52"/>
        <v>0</v>
      </c>
      <c r="AJ112">
        <f t="shared" si="53"/>
        <v>54748.986868338892</v>
      </c>
      <c r="AK112">
        <f t="shared" si="54"/>
        <v>4.1000072483870997E-2</v>
      </c>
      <c r="AL112">
        <f t="shared" si="55"/>
        <v>2.0090035517096788E-2</v>
      </c>
      <c r="AM112">
        <f t="shared" si="56"/>
        <v>0.49</v>
      </c>
      <c r="AN112">
        <f t="shared" si="57"/>
        <v>0.39</v>
      </c>
      <c r="AO112">
        <v>7.05</v>
      </c>
      <c r="AP112">
        <v>0.5</v>
      </c>
      <c r="AQ112" t="s">
        <v>194</v>
      </c>
      <c r="AR112">
        <v>1594392403.7032299</v>
      </c>
      <c r="AS112">
        <v>410.82722580645202</v>
      </c>
      <c r="AT112">
        <v>409.993290322581</v>
      </c>
      <c r="AU112">
        <v>14.0918774193548</v>
      </c>
      <c r="AV112">
        <v>13.9682193548387</v>
      </c>
      <c r="AW112">
        <v>500.02535483870997</v>
      </c>
      <c r="AX112">
        <v>101.32129032258101</v>
      </c>
      <c r="AY112">
        <v>9.9906906451612904E-2</v>
      </c>
      <c r="AZ112">
        <v>20.356364516128998</v>
      </c>
      <c r="BA112">
        <v>20.2903387096774</v>
      </c>
      <c r="BB112">
        <v>20.4874935483871</v>
      </c>
      <c r="BC112">
        <v>9992.3554838709697</v>
      </c>
      <c r="BD112">
        <v>4.1000072483870997E-2</v>
      </c>
      <c r="BE112">
        <v>0.282605</v>
      </c>
      <c r="BF112">
        <v>1594392391.7</v>
      </c>
      <c r="BG112" t="s">
        <v>433</v>
      </c>
      <c r="BH112">
        <v>17</v>
      </c>
      <c r="BI112">
        <v>-0.59599999999999997</v>
      </c>
      <c r="BJ112">
        <v>-3.2000000000000001E-2</v>
      </c>
      <c r="BK112">
        <v>410</v>
      </c>
      <c r="BL112">
        <v>14</v>
      </c>
      <c r="BM112">
        <v>0.3</v>
      </c>
      <c r="BN112">
        <v>0.14000000000000001</v>
      </c>
      <c r="BO112">
        <v>0.64100938047619005</v>
      </c>
      <c r="BP112">
        <v>2.6979415513218798</v>
      </c>
      <c r="BQ112">
        <v>0.33907824073719101</v>
      </c>
      <c r="BR112">
        <v>0</v>
      </c>
      <c r="BS112">
        <v>9.60445337238095E-2</v>
      </c>
      <c r="BT112">
        <v>0.395479198841306</v>
      </c>
      <c r="BU112">
        <v>4.8600641524719997E-2</v>
      </c>
      <c r="BV112">
        <v>0</v>
      </c>
      <c r="BW112">
        <v>0</v>
      </c>
      <c r="BX112">
        <v>2</v>
      </c>
      <c r="BY112" t="s">
        <v>301</v>
      </c>
      <c r="BZ112">
        <v>100</v>
      </c>
      <c r="CA112">
        <v>100</v>
      </c>
      <c r="CB112">
        <v>-0.59599999999999997</v>
      </c>
      <c r="CC112">
        <v>-3.2000000000000001E-2</v>
      </c>
      <c r="CD112">
        <v>2</v>
      </c>
      <c r="CE112">
        <v>475.76400000000001</v>
      </c>
      <c r="CF112">
        <v>516.73199999999997</v>
      </c>
      <c r="CG112">
        <v>19.999600000000001</v>
      </c>
      <c r="CH112">
        <v>25.771699999999999</v>
      </c>
      <c r="CI112">
        <v>30.000299999999999</v>
      </c>
      <c r="CJ112">
        <v>25.857600000000001</v>
      </c>
      <c r="CK112">
        <v>25.905000000000001</v>
      </c>
      <c r="CL112">
        <v>19.735800000000001</v>
      </c>
      <c r="CM112">
        <v>31.525400000000001</v>
      </c>
      <c r="CN112">
        <v>49.363999999999997</v>
      </c>
      <c r="CO112">
        <v>20</v>
      </c>
      <c r="CP112">
        <v>410</v>
      </c>
      <c r="CQ112">
        <v>14</v>
      </c>
      <c r="CR112">
        <v>98.8339</v>
      </c>
      <c r="CS112">
        <v>106.759</v>
      </c>
    </row>
    <row r="113" spans="1:97" x14ac:dyDescent="0.25">
      <c r="A113">
        <v>97</v>
      </c>
      <c r="B113">
        <v>1594392416.7</v>
      </c>
      <c r="C113">
        <v>9234.9000000953693</v>
      </c>
      <c r="D113" t="s">
        <v>434</v>
      </c>
      <c r="E113" t="s">
        <v>435</v>
      </c>
      <c r="F113">
        <v>1594392408.3483901</v>
      </c>
      <c r="G113">
        <f t="shared" si="29"/>
        <v>9.2497205874798497E-5</v>
      </c>
      <c r="H113">
        <f t="shared" si="30"/>
        <v>-0.63226960579727043</v>
      </c>
      <c r="I113">
        <f t="shared" si="31"/>
        <v>410.84351612903203</v>
      </c>
      <c r="J113">
        <f t="shared" si="32"/>
        <v>509.15712071168241</v>
      </c>
      <c r="K113">
        <f t="shared" si="33"/>
        <v>51.639131732231284</v>
      </c>
      <c r="L113">
        <f t="shared" si="34"/>
        <v>41.668085523513312</v>
      </c>
      <c r="M113">
        <f t="shared" si="35"/>
        <v>9.6131757032408491E-3</v>
      </c>
      <c r="N113">
        <f t="shared" si="36"/>
        <v>2.7787622577205906</v>
      </c>
      <c r="O113">
        <f t="shared" si="37"/>
        <v>9.5947378896218318E-3</v>
      </c>
      <c r="P113">
        <f t="shared" si="38"/>
        <v>5.9983647649303994E-3</v>
      </c>
      <c r="Q113">
        <f t="shared" si="39"/>
        <v>5.7176648229580723E-3</v>
      </c>
      <c r="R113">
        <f t="shared" si="40"/>
        <v>20.329833966350922</v>
      </c>
      <c r="S113">
        <f t="shared" si="41"/>
        <v>20.2881419354839</v>
      </c>
      <c r="T113">
        <f t="shared" si="42"/>
        <v>2.3888132743448089</v>
      </c>
      <c r="U113">
        <f t="shared" si="43"/>
        <v>59.593279949849219</v>
      </c>
      <c r="V113">
        <f t="shared" si="44"/>
        <v>1.42947997406886</v>
      </c>
      <c r="W113">
        <f t="shared" si="45"/>
        <v>2.3987267948195505</v>
      </c>
      <c r="X113">
        <f t="shared" si="46"/>
        <v>0.95933330027594899</v>
      </c>
      <c r="Y113">
        <f t="shared" si="47"/>
        <v>-4.0791267790786137</v>
      </c>
      <c r="Z113">
        <f t="shared" si="48"/>
        <v>10.043460563573243</v>
      </c>
      <c r="AA113">
        <f t="shared" si="49"/>
        <v>0.7290807236036887</v>
      </c>
      <c r="AB113">
        <f t="shared" si="50"/>
        <v>6.6991321729212761</v>
      </c>
      <c r="AC113">
        <v>-1.2182797485479301E-3</v>
      </c>
      <c r="AD113">
        <v>2.3530039632075801E-2</v>
      </c>
      <c r="AE113">
        <v>2.6734270275166598</v>
      </c>
      <c r="AF113">
        <v>18</v>
      </c>
      <c r="AG113">
        <v>4</v>
      </c>
      <c r="AH113">
        <f t="shared" si="51"/>
        <v>1</v>
      </c>
      <c r="AI113">
        <f t="shared" si="52"/>
        <v>0</v>
      </c>
      <c r="AJ113">
        <f t="shared" si="53"/>
        <v>54784.772644317003</v>
      </c>
      <c r="AK113">
        <f t="shared" si="54"/>
        <v>2.9919753129032299E-2</v>
      </c>
      <c r="AL113">
        <f t="shared" si="55"/>
        <v>1.4660679033225826E-2</v>
      </c>
      <c r="AM113">
        <f t="shared" si="56"/>
        <v>0.49</v>
      </c>
      <c r="AN113">
        <f t="shared" si="57"/>
        <v>0.39</v>
      </c>
      <c r="AO113">
        <v>7.05</v>
      </c>
      <c r="AP113">
        <v>0.5</v>
      </c>
      <c r="AQ113" t="s">
        <v>194</v>
      </c>
      <c r="AR113">
        <v>1594392408.3483901</v>
      </c>
      <c r="AS113">
        <v>410.84351612903203</v>
      </c>
      <c r="AT113">
        <v>410.00561290322599</v>
      </c>
      <c r="AU113">
        <v>14.0945419354839</v>
      </c>
      <c r="AV113">
        <v>13.9659612903226</v>
      </c>
      <c r="AW113">
        <v>500.00851612903199</v>
      </c>
      <c r="AX113">
        <v>101.32083870967701</v>
      </c>
      <c r="AY113">
        <v>9.9979406451612907E-2</v>
      </c>
      <c r="AZ113">
        <v>20.3551838709677</v>
      </c>
      <c r="BA113">
        <v>20.2881419354839</v>
      </c>
      <c r="BB113">
        <v>20.488335483871001</v>
      </c>
      <c r="BC113">
        <v>9999.1690322580598</v>
      </c>
      <c r="BD113">
        <v>2.9919753129032299E-2</v>
      </c>
      <c r="BE113">
        <v>0.29044496774193601</v>
      </c>
      <c r="BF113">
        <v>1594392391.7</v>
      </c>
      <c r="BG113" t="s">
        <v>433</v>
      </c>
      <c r="BH113">
        <v>17</v>
      </c>
      <c r="BI113">
        <v>-0.59599999999999997</v>
      </c>
      <c r="BJ113">
        <v>-3.2000000000000001E-2</v>
      </c>
      <c r="BK113">
        <v>410</v>
      </c>
      <c r="BL113">
        <v>14</v>
      </c>
      <c r="BM113">
        <v>0.3</v>
      </c>
      <c r="BN113">
        <v>0.14000000000000001</v>
      </c>
      <c r="BO113">
        <v>0.82384742857142901</v>
      </c>
      <c r="BP113">
        <v>0.26414976045873101</v>
      </c>
      <c r="BQ113">
        <v>6.9711366499282404E-2</v>
      </c>
      <c r="BR113">
        <v>0</v>
      </c>
      <c r="BS113">
        <v>0.12491294047619</v>
      </c>
      <c r="BT113">
        <v>8.4590744669683707E-2</v>
      </c>
      <c r="BU113">
        <v>1.221065854433E-2</v>
      </c>
      <c r="BV113">
        <v>1</v>
      </c>
      <c r="BW113">
        <v>1</v>
      </c>
      <c r="BX113">
        <v>2</v>
      </c>
      <c r="BY113" t="s">
        <v>196</v>
      </c>
      <c r="BZ113">
        <v>100</v>
      </c>
      <c r="CA113">
        <v>100</v>
      </c>
      <c r="CB113">
        <v>-0.59599999999999997</v>
      </c>
      <c r="CC113">
        <v>-3.2000000000000001E-2</v>
      </c>
      <c r="CD113">
        <v>2</v>
      </c>
      <c r="CE113">
        <v>475.94799999999998</v>
      </c>
      <c r="CF113">
        <v>517.04100000000005</v>
      </c>
      <c r="CG113">
        <v>19.999700000000001</v>
      </c>
      <c r="CH113">
        <v>25.7729</v>
      </c>
      <c r="CI113">
        <v>30.0002</v>
      </c>
      <c r="CJ113">
        <v>25.858499999999999</v>
      </c>
      <c r="CK113">
        <v>25.9072</v>
      </c>
      <c r="CL113">
        <v>19.736499999999999</v>
      </c>
      <c r="CM113">
        <v>31.525400000000001</v>
      </c>
      <c r="CN113">
        <v>49.363999999999997</v>
      </c>
      <c r="CO113">
        <v>20</v>
      </c>
      <c r="CP113">
        <v>410</v>
      </c>
      <c r="CQ113">
        <v>14</v>
      </c>
      <c r="CR113">
        <v>98.835099999999997</v>
      </c>
      <c r="CS113">
        <v>106.758</v>
      </c>
    </row>
    <row r="114" spans="1:97" x14ac:dyDescent="0.25">
      <c r="A114">
        <v>98</v>
      </c>
      <c r="B114">
        <v>1594392421.7</v>
      </c>
      <c r="C114">
        <v>9239.9000000953693</v>
      </c>
      <c r="D114" t="s">
        <v>436</v>
      </c>
      <c r="E114" t="s">
        <v>437</v>
      </c>
      <c r="F114">
        <v>1594392413.13871</v>
      </c>
      <c r="G114">
        <f t="shared" si="29"/>
        <v>9.3967941528247392E-5</v>
      </c>
      <c r="H114">
        <f t="shared" si="30"/>
        <v>-0.63588301939891745</v>
      </c>
      <c r="I114">
        <f t="shared" si="31"/>
        <v>410.84551612903198</v>
      </c>
      <c r="J114">
        <f t="shared" si="32"/>
        <v>508.10668814555555</v>
      </c>
      <c r="K114">
        <f t="shared" si="33"/>
        <v>51.532420762558694</v>
      </c>
      <c r="L114">
        <f t="shared" si="34"/>
        <v>41.668146669832538</v>
      </c>
      <c r="M114">
        <f t="shared" si="35"/>
        <v>9.7666556739650964E-3</v>
      </c>
      <c r="N114">
        <f t="shared" si="36"/>
        <v>2.7790494661820557</v>
      </c>
      <c r="O114">
        <f t="shared" si="37"/>
        <v>9.7476270114719449E-3</v>
      </c>
      <c r="P114">
        <f t="shared" si="38"/>
        <v>6.0939734080004554E-3</v>
      </c>
      <c r="Q114">
        <f t="shared" si="39"/>
        <v>5.2078408455387025E-3</v>
      </c>
      <c r="R114">
        <f t="shared" si="40"/>
        <v>20.328171550835545</v>
      </c>
      <c r="S114">
        <f t="shared" si="41"/>
        <v>20.287532258064498</v>
      </c>
      <c r="T114">
        <f t="shared" si="42"/>
        <v>2.3887232860262926</v>
      </c>
      <c r="U114">
        <f t="shared" si="43"/>
        <v>59.59562063213744</v>
      </c>
      <c r="V114">
        <f t="shared" si="44"/>
        <v>1.42942505713224</v>
      </c>
      <c r="W114">
        <f t="shared" si="45"/>
        <v>2.3985404329549187</v>
      </c>
      <c r="X114">
        <f t="shared" si="46"/>
        <v>0.95929822889405258</v>
      </c>
      <c r="Y114">
        <f t="shared" si="47"/>
        <v>-4.1439862213957097</v>
      </c>
      <c r="Z114">
        <f t="shared" si="48"/>
        <v>9.9473546169097897</v>
      </c>
      <c r="AA114">
        <f t="shared" si="49"/>
        <v>0.72202262056366018</v>
      </c>
      <c r="AB114">
        <f t="shared" si="50"/>
        <v>6.5305988569232785</v>
      </c>
      <c r="AC114">
        <v>-1.21847533505975E-3</v>
      </c>
      <c r="AD114">
        <v>2.3533817219596201E-2</v>
      </c>
      <c r="AE114">
        <v>2.67369732512471</v>
      </c>
      <c r="AF114">
        <v>18</v>
      </c>
      <c r="AG114">
        <v>4</v>
      </c>
      <c r="AH114">
        <f t="shared" si="51"/>
        <v>1</v>
      </c>
      <c r="AI114">
        <f t="shared" si="52"/>
        <v>0</v>
      </c>
      <c r="AJ114">
        <f t="shared" si="53"/>
        <v>54793.435592663562</v>
      </c>
      <c r="AK114">
        <f t="shared" si="54"/>
        <v>2.7251914419354799E-2</v>
      </c>
      <c r="AL114">
        <f t="shared" si="55"/>
        <v>1.3353438065483851E-2</v>
      </c>
      <c r="AM114">
        <f t="shared" si="56"/>
        <v>0.49</v>
      </c>
      <c r="AN114">
        <f t="shared" si="57"/>
        <v>0.39</v>
      </c>
      <c r="AO114">
        <v>7.05</v>
      </c>
      <c r="AP114">
        <v>0.5</v>
      </c>
      <c r="AQ114" t="s">
        <v>194</v>
      </c>
      <c r="AR114">
        <v>1594392413.13871</v>
      </c>
      <c r="AS114">
        <v>410.84551612903198</v>
      </c>
      <c r="AT114">
        <v>410.00338709677402</v>
      </c>
      <c r="AU114">
        <v>14.0940483870968</v>
      </c>
      <c r="AV114">
        <v>13.9634258064516</v>
      </c>
      <c r="AW114">
        <v>500.018483870968</v>
      </c>
      <c r="AX114">
        <v>101.320483870968</v>
      </c>
      <c r="AY114">
        <v>9.9989358064516101E-2</v>
      </c>
      <c r="AZ114">
        <v>20.353925806451599</v>
      </c>
      <c r="BA114">
        <v>20.287532258064498</v>
      </c>
      <c r="BB114">
        <v>20.4895161290323</v>
      </c>
      <c r="BC114">
        <v>10000.809354838701</v>
      </c>
      <c r="BD114">
        <v>2.7251914419354799E-2</v>
      </c>
      <c r="BE114">
        <v>0.30685429032258099</v>
      </c>
      <c r="BF114">
        <v>1594392391.7</v>
      </c>
      <c r="BG114" t="s">
        <v>433</v>
      </c>
      <c r="BH114">
        <v>17</v>
      </c>
      <c r="BI114">
        <v>-0.59599999999999997</v>
      </c>
      <c r="BJ114">
        <v>-3.2000000000000001E-2</v>
      </c>
      <c r="BK114">
        <v>410</v>
      </c>
      <c r="BL114">
        <v>14</v>
      </c>
      <c r="BM114">
        <v>0.3</v>
      </c>
      <c r="BN114">
        <v>0.14000000000000001</v>
      </c>
      <c r="BO114">
        <v>0.83643735714285705</v>
      </c>
      <c r="BP114">
        <v>-9.3997162224481005E-3</v>
      </c>
      <c r="BQ114">
        <v>2.5014343886792901E-2</v>
      </c>
      <c r="BR114">
        <v>1</v>
      </c>
      <c r="BS114">
        <v>0.129294285714286</v>
      </c>
      <c r="BT114">
        <v>3.1202003988165201E-2</v>
      </c>
      <c r="BU114">
        <v>4.3596407796848502E-3</v>
      </c>
      <c r="BV114">
        <v>1</v>
      </c>
      <c r="BW114">
        <v>2</v>
      </c>
      <c r="BX114">
        <v>2</v>
      </c>
      <c r="BY114" t="s">
        <v>201</v>
      </c>
      <c r="BZ114">
        <v>100</v>
      </c>
      <c r="CA114">
        <v>100</v>
      </c>
      <c r="CB114">
        <v>-0.59599999999999997</v>
      </c>
      <c r="CC114">
        <v>-3.2000000000000001E-2</v>
      </c>
      <c r="CD114">
        <v>2</v>
      </c>
      <c r="CE114">
        <v>475.959</v>
      </c>
      <c r="CF114">
        <v>517.03800000000001</v>
      </c>
      <c r="CG114">
        <v>19.999700000000001</v>
      </c>
      <c r="CH114">
        <v>25.774899999999999</v>
      </c>
      <c r="CI114">
        <v>30.0002</v>
      </c>
      <c r="CJ114">
        <v>25.8598</v>
      </c>
      <c r="CK114">
        <v>25.9086</v>
      </c>
      <c r="CL114">
        <v>19.7347</v>
      </c>
      <c r="CM114">
        <v>31.525400000000001</v>
      </c>
      <c r="CN114">
        <v>49.363999999999997</v>
      </c>
      <c r="CO114">
        <v>20</v>
      </c>
      <c r="CP114">
        <v>410</v>
      </c>
      <c r="CQ114">
        <v>14</v>
      </c>
      <c r="CR114">
        <v>98.834100000000007</v>
      </c>
      <c r="CS114">
        <v>106.759</v>
      </c>
    </row>
    <row r="115" spans="1:97" x14ac:dyDescent="0.25">
      <c r="A115">
        <v>99</v>
      </c>
      <c r="B115">
        <v>1594392426.7</v>
      </c>
      <c r="C115">
        <v>9244.9000000953693</v>
      </c>
      <c r="D115" t="s">
        <v>438</v>
      </c>
      <c r="E115" t="s">
        <v>439</v>
      </c>
      <c r="F115">
        <v>1594392418.0709701</v>
      </c>
      <c r="G115">
        <f t="shared" si="29"/>
        <v>9.4419970910727906E-5</v>
      </c>
      <c r="H115">
        <f t="shared" si="30"/>
        <v>-0.63898714277561686</v>
      </c>
      <c r="I115">
        <f t="shared" si="31"/>
        <v>410.85054838709698</v>
      </c>
      <c r="J115">
        <f t="shared" si="32"/>
        <v>508.11952619571258</v>
      </c>
      <c r="K115">
        <f t="shared" si="33"/>
        <v>51.533966540422078</v>
      </c>
      <c r="L115">
        <f t="shared" si="34"/>
        <v>41.668854122208245</v>
      </c>
      <c r="M115">
        <f t="shared" si="35"/>
        <v>9.813662881480268E-3</v>
      </c>
      <c r="N115">
        <f t="shared" si="36"/>
        <v>2.7786384875829007</v>
      </c>
      <c r="O115">
        <f t="shared" si="37"/>
        <v>9.7944479660810966E-3</v>
      </c>
      <c r="P115">
        <f t="shared" si="38"/>
        <v>6.1232531927347148E-3</v>
      </c>
      <c r="Q115">
        <f t="shared" si="39"/>
        <v>7.4351011925806489E-3</v>
      </c>
      <c r="R115">
        <f t="shared" si="40"/>
        <v>20.326386800350075</v>
      </c>
      <c r="S115">
        <f t="shared" si="41"/>
        <v>20.286919354838702</v>
      </c>
      <c r="T115">
        <f t="shared" si="42"/>
        <v>2.3886328245726776</v>
      </c>
      <c r="U115">
        <f t="shared" si="43"/>
        <v>59.597482959309545</v>
      </c>
      <c r="V115">
        <f t="shared" si="44"/>
        <v>1.4293222177579048</v>
      </c>
      <c r="W115">
        <f t="shared" si="45"/>
        <v>2.3982929257830925</v>
      </c>
      <c r="X115">
        <f t="shared" si="46"/>
        <v>0.95931060681477276</v>
      </c>
      <c r="Y115">
        <f t="shared" si="47"/>
        <v>-4.1639207171631005</v>
      </c>
      <c r="Z115">
        <f t="shared" si="48"/>
        <v>9.7873834200679699</v>
      </c>
      <c r="AA115">
        <f t="shared" si="49"/>
        <v>0.71050798533182602</v>
      </c>
      <c r="AB115">
        <f t="shared" si="50"/>
        <v>6.3414057894292757</v>
      </c>
      <c r="AC115">
        <v>-1.2181954681973999E-3</v>
      </c>
      <c r="AD115">
        <v>2.3528411828617299E-2</v>
      </c>
      <c r="AE115">
        <v>2.67331054444923</v>
      </c>
      <c r="AF115">
        <v>18</v>
      </c>
      <c r="AG115">
        <v>4</v>
      </c>
      <c r="AH115">
        <f t="shared" si="51"/>
        <v>1</v>
      </c>
      <c r="AI115">
        <f t="shared" si="52"/>
        <v>0</v>
      </c>
      <c r="AJ115">
        <f t="shared" si="53"/>
        <v>54781.68654922711</v>
      </c>
      <c r="AK115">
        <f t="shared" si="54"/>
        <v>3.89068612903226E-2</v>
      </c>
      <c r="AL115">
        <f t="shared" si="55"/>
        <v>1.9064362032258073E-2</v>
      </c>
      <c r="AM115">
        <f t="shared" si="56"/>
        <v>0.49</v>
      </c>
      <c r="AN115">
        <f t="shared" si="57"/>
        <v>0.39</v>
      </c>
      <c r="AO115">
        <v>7.05</v>
      </c>
      <c r="AP115">
        <v>0.5</v>
      </c>
      <c r="AQ115" t="s">
        <v>194</v>
      </c>
      <c r="AR115">
        <v>1594392418.0709701</v>
      </c>
      <c r="AS115">
        <v>410.85054838709698</v>
      </c>
      <c r="AT115">
        <v>410.00432258064501</v>
      </c>
      <c r="AU115">
        <v>14.0929677419355</v>
      </c>
      <c r="AV115">
        <v>13.961719354838699</v>
      </c>
      <c r="AW115">
        <v>500.02874193548399</v>
      </c>
      <c r="AX115">
        <v>101.320935483871</v>
      </c>
      <c r="AY115">
        <v>0.10001742903225801</v>
      </c>
      <c r="AZ115">
        <v>20.352254838709701</v>
      </c>
      <c r="BA115">
        <v>20.286919354838702</v>
      </c>
      <c r="BB115">
        <v>20.489219354838699</v>
      </c>
      <c r="BC115">
        <v>9998.4677419354794</v>
      </c>
      <c r="BD115">
        <v>3.89068612903226E-2</v>
      </c>
      <c r="BE115">
        <v>0.32326361290322603</v>
      </c>
      <c r="BF115">
        <v>1594392391.7</v>
      </c>
      <c r="BG115" t="s">
        <v>433</v>
      </c>
      <c r="BH115">
        <v>17</v>
      </c>
      <c r="BI115">
        <v>-0.59599999999999997</v>
      </c>
      <c r="BJ115">
        <v>-3.2000000000000001E-2</v>
      </c>
      <c r="BK115">
        <v>410</v>
      </c>
      <c r="BL115">
        <v>14</v>
      </c>
      <c r="BM115">
        <v>0.3</v>
      </c>
      <c r="BN115">
        <v>0.14000000000000001</v>
      </c>
      <c r="BO115">
        <v>0.84806164285714303</v>
      </c>
      <c r="BP115">
        <v>6.4410327392409698E-3</v>
      </c>
      <c r="BQ115">
        <v>3.3718042907548901E-2</v>
      </c>
      <c r="BR115">
        <v>1</v>
      </c>
      <c r="BS115">
        <v>0.130351142857143</v>
      </c>
      <c r="BT115">
        <v>-1.4152053380169199E-3</v>
      </c>
      <c r="BU115">
        <v>3.3241045809820902E-3</v>
      </c>
      <c r="BV115">
        <v>1</v>
      </c>
      <c r="BW115">
        <v>2</v>
      </c>
      <c r="BX115">
        <v>2</v>
      </c>
      <c r="BY115" t="s">
        <v>201</v>
      </c>
      <c r="BZ115">
        <v>100</v>
      </c>
      <c r="CA115">
        <v>100</v>
      </c>
      <c r="CB115">
        <v>-0.59599999999999997</v>
      </c>
      <c r="CC115">
        <v>-3.2000000000000001E-2</v>
      </c>
      <c r="CD115">
        <v>2</v>
      </c>
      <c r="CE115">
        <v>476.16899999999998</v>
      </c>
      <c r="CF115">
        <v>517.22900000000004</v>
      </c>
      <c r="CG115">
        <v>19.999600000000001</v>
      </c>
      <c r="CH115">
        <v>25.776</v>
      </c>
      <c r="CI115">
        <v>30.0002</v>
      </c>
      <c r="CJ115">
        <v>25.861899999999999</v>
      </c>
      <c r="CK115">
        <v>25.910799999999998</v>
      </c>
      <c r="CL115">
        <v>19.736699999999999</v>
      </c>
      <c r="CM115">
        <v>31.525400000000001</v>
      </c>
      <c r="CN115">
        <v>49.363999999999997</v>
      </c>
      <c r="CO115">
        <v>20</v>
      </c>
      <c r="CP115">
        <v>410</v>
      </c>
      <c r="CQ115">
        <v>14</v>
      </c>
      <c r="CR115">
        <v>98.833600000000004</v>
      </c>
      <c r="CS115">
        <v>106.759</v>
      </c>
    </row>
    <row r="116" spans="1:97" x14ac:dyDescent="0.25">
      <c r="A116">
        <v>100</v>
      </c>
      <c r="B116">
        <v>1594392431.7</v>
      </c>
      <c r="C116">
        <v>9249.9000000953693</v>
      </c>
      <c r="D116" t="s">
        <v>440</v>
      </c>
      <c r="E116" t="s">
        <v>441</v>
      </c>
      <c r="F116">
        <v>1594392423.0709701</v>
      </c>
      <c r="G116">
        <f t="shared" si="29"/>
        <v>9.2423354168231139E-5</v>
      </c>
      <c r="H116">
        <f t="shared" si="30"/>
        <v>-0.64843550740117595</v>
      </c>
      <c r="I116">
        <f t="shared" si="31"/>
        <v>410.857483870968</v>
      </c>
      <c r="J116">
        <f t="shared" si="32"/>
        <v>511.92934614197299</v>
      </c>
      <c r="K116">
        <f t="shared" si="33"/>
        <v>51.920659856162885</v>
      </c>
      <c r="L116">
        <f t="shared" si="34"/>
        <v>41.669796486930586</v>
      </c>
      <c r="M116">
        <f t="shared" si="35"/>
        <v>9.60564787569421E-3</v>
      </c>
      <c r="N116">
        <f t="shared" si="36"/>
        <v>2.7789156220006292</v>
      </c>
      <c r="O116">
        <f t="shared" si="37"/>
        <v>9.5872399111201489E-3</v>
      </c>
      <c r="P116">
        <f t="shared" si="38"/>
        <v>5.9936758538279133E-3</v>
      </c>
      <c r="Q116">
        <f t="shared" si="39"/>
        <v>1.1418711996774199E-2</v>
      </c>
      <c r="R116">
        <f t="shared" si="40"/>
        <v>20.32472963453014</v>
      </c>
      <c r="S116">
        <f t="shared" si="41"/>
        <v>20.286080645161299</v>
      </c>
      <c r="T116">
        <f t="shared" si="42"/>
        <v>2.3885090400788087</v>
      </c>
      <c r="U116">
        <f t="shared" si="43"/>
        <v>59.599861089369469</v>
      </c>
      <c r="V116">
        <f t="shared" si="44"/>
        <v>1.4291822081483352</v>
      </c>
      <c r="W116">
        <f t="shared" si="45"/>
        <v>2.3979623140484994</v>
      </c>
      <c r="X116">
        <f t="shared" si="46"/>
        <v>0.95932683193047352</v>
      </c>
      <c r="Y116">
        <f t="shared" si="47"/>
        <v>-4.0758699188189933</v>
      </c>
      <c r="Z116">
        <f t="shared" si="48"/>
        <v>9.5795824911062457</v>
      </c>
      <c r="AA116">
        <f t="shared" si="49"/>
        <v>0.69534255460901906</v>
      </c>
      <c r="AB116">
        <f t="shared" si="50"/>
        <v>6.2104738388930461</v>
      </c>
      <c r="AC116">
        <v>-1.2183841858695601E-3</v>
      </c>
      <c r="AD116">
        <v>2.3532056750327799E-2</v>
      </c>
      <c r="AE116">
        <v>2.673571361909</v>
      </c>
      <c r="AF116">
        <v>18</v>
      </c>
      <c r="AG116">
        <v>4</v>
      </c>
      <c r="AH116">
        <f t="shared" si="51"/>
        <v>1</v>
      </c>
      <c r="AI116">
        <f t="shared" si="52"/>
        <v>0</v>
      </c>
      <c r="AJ116">
        <f t="shared" si="53"/>
        <v>54790.256115226621</v>
      </c>
      <c r="AK116">
        <f t="shared" si="54"/>
        <v>5.9752548387096802E-2</v>
      </c>
      <c r="AL116">
        <f t="shared" si="55"/>
        <v>2.9278748709677432E-2</v>
      </c>
      <c r="AM116">
        <f t="shared" si="56"/>
        <v>0.49</v>
      </c>
      <c r="AN116">
        <f t="shared" si="57"/>
        <v>0.39</v>
      </c>
      <c r="AO116">
        <v>7.05</v>
      </c>
      <c r="AP116">
        <v>0.5</v>
      </c>
      <c r="AQ116" t="s">
        <v>194</v>
      </c>
      <c r="AR116">
        <v>1594392423.0709701</v>
      </c>
      <c r="AS116">
        <v>410.857483870968</v>
      </c>
      <c r="AT116">
        <v>409.99677419354799</v>
      </c>
      <c r="AU116">
        <v>14.091506451612901</v>
      </c>
      <c r="AV116">
        <v>13.9630322580645</v>
      </c>
      <c r="AW116">
        <v>500.02480645161302</v>
      </c>
      <c r="AX116">
        <v>101.32151612903201</v>
      </c>
      <c r="AY116">
        <v>0.10001839999999999</v>
      </c>
      <c r="AZ116">
        <v>20.350022580645199</v>
      </c>
      <c r="BA116">
        <v>20.286080645161299</v>
      </c>
      <c r="BB116">
        <v>20.485948387096801</v>
      </c>
      <c r="BC116">
        <v>9999.9593548387093</v>
      </c>
      <c r="BD116">
        <v>5.9752548387096802E-2</v>
      </c>
      <c r="BE116">
        <v>0.33757622580645202</v>
      </c>
      <c r="BF116">
        <v>1594392391.7</v>
      </c>
      <c r="BG116" t="s">
        <v>433</v>
      </c>
      <c r="BH116">
        <v>17</v>
      </c>
      <c r="BI116">
        <v>-0.59599999999999997</v>
      </c>
      <c r="BJ116">
        <v>-3.2000000000000001E-2</v>
      </c>
      <c r="BK116">
        <v>410</v>
      </c>
      <c r="BL116">
        <v>14</v>
      </c>
      <c r="BM116">
        <v>0.3</v>
      </c>
      <c r="BN116">
        <v>0.14000000000000001</v>
      </c>
      <c r="BO116">
        <v>0.85809616666666699</v>
      </c>
      <c r="BP116">
        <v>0.26046245523047601</v>
      </c>
      <c r="BQ116">
        <v>4.3579214929835401E-2</v>
      </c>
      <c r="BR116">
        <v>0</v>
      </c>
      <c r="BS116">
        <v>0.12969288095238099</v>
      </c>
      <c r="BT116">
        <v>-3.60824082327161E-2</v>
      </c>
      <c r="BU116">
        <v>3.7097691444179198E-3</v>
      </c>
      <c r="BV116">
        <v>1</v>
      </c>
      <c r="BW116">
        <v>1</v>
      </c>
      <c r="BX116">
        <v>2</v>
      </c>
      <c r="BY116" t="s">
        <v>196</v>
      </c>
      <c r="BZ116">
        <v>100</v>
      </c>
      <c r="CA116">
        <v>100</v>
      </c>
      <c r="CB116">
        <v>-0.59599999999999997</v>
      </c>
      <c r="CC116">
        <v>-3.2000000000000001E-2</v>
      </c>
      <c r="CD116">
        <v>2</v>
      </c>
      <c r="CE116">
        <v>476.25400000000002</v>
      </c>
      <c r="CF116">
        <v>517.27499999999998</v>
      </c>
      <c r="CG116">
        <v>19.9999</v>
      </c>
      <c r="CH116">
        <v>25.7773</v>
      </c>
      <c r="CI116">
        <v>30</v>
      </c>
      <c r="CJ116">
        <v>25.863399999999999</v>
      </c>
      <c r="CK116">
        <v>25.912099999999999</v>
      </c>
      <c r="CL116">
        <v>19.736599999999999</v>
      </c>
      <c r="CM116">
        <v>31.525400000000001</v>
      </c>
      <c r="CN116">
        <v>48.990699999999997</v>
      </c>
      <c r="CO116">
        <v>20</v>
      </c>
      <c r="CP116">
        <v>410</v>
      </c>
      <c r="CQ116">
        <v>14</v>
      </c>
      <c r="CR116">
        <v>98.833399999999997</v>
      </c>
      <c r="CS116">
        <v>106.75700000000001</v>
      </c>
    </row>
    <row r="117" spans="1:97" x14ac:dyDescent="0.25">
      <c r="A117">
        <v>101</v>
      </c>
      <c r="B117">
        <v>1594392436.7</v>
      </c>
      <c r="C117">
        <v>9254.9000000953693</v>
      </c>
      <c r="D117" t="s">
        <v>442</v>
      </c>
      <c r="E117" t="s">
        <v>443</v>
      </c>
      <c r="F117">
        <v>1594392428.0709701</v>
      </c>
      <c r="G117">
        <f t="shared" si="29"/>
        <v>9.055245953071682E-5</v>
      </c>
      <c r="H117">
        <f t="shared" si="30"/>
        <v>-0.65777752210560048</v>
      </c>
      <c r="I117">
        <f t="shared" si="31"/>
        <v>410.86370967741902</v>
      </c>
      <c r="J117">
        <f t="shared" si="32"/>
        <v>515.75016152539479</v>
      </c>
      <c r="K117">
        <f t="shared" si="33"/>
        <v>52.308514929220983</v>
      </c>
      <c r="L117">
        <f t="shared" si="34"/>
        <v>41.670700456926895</v>
      </c>
      <c r="M117">
        <f t="shared" si="35"/>
        <v>9.4092688657219023E-3</v>
      </c>
      <c r="N117">
        <f t="shared" si="36"/>
        <v>2.7794469639007473</v>
      </c>
      <c r="O117">
        <f t="shared" si="37"/>
        <v>9.3916084992125004E-3</v>
      </c>
      <c r="P117">
        <f t="shared" si="38"/>
        <v>5.8713392313226422E-3</v>
      </c>
      <c r="Q117">
        <f t="shared" si="39"/>
        <v>1.3747738315161278E-2</v>
      </c>
      <c r="R117">
        <f t="shared" si="40"/>
        <v>20.323339363191316</v>
      </c>
      <c r="S117">
        <f t="shared" si="41"/>
        <v>20.286429032258098</v>
      </c>
      <c r="T117">
        <f t="shared" si="42"/>
        <v>2.3885604575707853</v>
      </c>
      <c r="U117">
        <f t="shared" si="43"/>
        <v>59.602156643716633</v>
      </c>
      <c r="V117">
        <f t="shared" si="44"/>
        <v>1.4290675586830324</v>
      </c>
      <c r="W117">
        <f t="shared" si="45"/>
        <v>2.3976775995297603</v>
      </c>
      <c r="X117">
        <f t="shared" si="46"/>
        <v>0.95949289888775291</v>
      </c>
      <c r="Y117">
        <f t="shared" si="47"/>
        <v>-3.9933634653046117</v>
      </c>
      <c r="Z117">
        <f t="shared" si="48"/>
        <v>9.2411197545599748</v>
      </c>
      <c r="AA117">
        <f t="shared" si="49"/>
        <v>0.67064130418223944</v>
      </c>
      <c r="AB117">
        <f t="shared" si="50"/>
        <v>5.9321453317527642</v>
      </c>
      <c r="AC117">
        <v>-1.21874606003393E-3</v>
      </c>
      <c r="AD117">
        <v>2.3539046042762201E-2</v>
      </c>
      <c r="AE117">
        <v>2.6740714153481102</v>
      </c>
      <c r="AF117">
        <v>18</v>
      </c>
      <c r="AG117">
        <v>4</v>
      </c>
      <c r="AH117">
        <f t="shared" si="51"/>
        <v>1</v>
      </c>
      <c r="AI117">
        <f t="shared" si="52"/>
        <v>0</v>
      </c>
      <c r="AJ117">
        <f t="shared" si="53"/>
        <v>54806.237853047765</v>
      </c>
      <c r="AK117">
        <f t="shared" si="54"/>
        <v>7.1940022580645094E-2</v>
      </c>
      <c r="AL117">
        <f t="shared" si="55"/>
        <v>3.5250611064516095E-2</v>
      </c>
      <c r="AM117">
        <f t="shared" si="56"/>
        <v>0.49</v>
      </c>
      <c r="AN117">
        <f t="shared" si="57"/>
        <v>0.39</v>
      </c>
      <c r="AO117">
        <v>7.05</v>
      </c>
      <c r="AP117">
        <v>0.5</v>
      </c>
      <c r="AQ117" t="s">
        <v>194</v>
      </c>
      <c r="AR117">
        <v>1594392428.0709701</v>
      </c>
      <c r="AS117">
        <v>410.86370967741902</v>
      </c>
      <c r="AT117">
        <v>409.98874193548397</v>
      </c>
      <c r="AU117">
        <v>14.090283870967699</v>
      </c>
      <c r="AV117">
        <v>13.9644096774194</v>
      </c>
      <c r="AW117">
        <v>500.02280645161301</v>
      </c>
      <c r="AX117">
        <v>101.32219354838701</v>
      </c>
      <c r="AY117">
        <v>0.10000431290322601</v>
      </c>
      <c r="AZ117">
        <v>20.348099999999999</v>
      </c>
      <c r="BA117">
        <v>20.286429032258098</v>
      </c>
      <c r="BB117">
        <v>20.484287096774199</v>
      </c>
      <c r="BC117">
        <v>10002.8625806452</v>
      </c>
      <c r="BD117">
        <v>7.1940022580645094E-2</v>
      </c>
      <c r="BE117">
        <v>0.337029258064516</v>
      </c>
      <c r="BF117">
        <v>1594392391.7</v>
      </c>
      <c r="BG117" t="s">
        <v>433</v>
      </c>
      <c r="BH117">
        <v>17</v>
      </c>
      <c r="BI117">
        <v>-0.59599999999999997</v>
      </c>
      <c r="BJ117">
        <v>-3.2000000000000001E-2</v>
      </c>
      <c r="BK117">
        <v>410</v>
      </c>
      <c r="BL117">
        <v>14</v>
      </c>
      <c r="BM117">
        <v>0.3</v>
      </c>
      <c r="BN117">
        <v>0.14000000000000001</v>
      </c>
      <c r="BO117">
        <v>0.86621095238095203</v>
      </c>
      <c r="BP117">
        <v>0.224577418361501</v>
      </c>
      <c r="BQ117">
        <v>4.1732458673105897E-2</v>
      </c>
      <c r="BR117">
        <v>0</v>
      </c>
      <c r="BS117">
        <v>0.1270945</v>
      </c>
      <c r="BT117">
        <v>-3.11557669556712E-2</v>
      </c>
      <c r="BU117">
        <v>3.2930676337536999E-3</v>
      </c>
      <c r="BV117">
        <v>1</v>
      </c>
      <c r="BW117">
        <v>1</v>
      </c>
      <c r="BX117">
        <v>2</v>
      </c>
      <c r="BY117" t="s">
        <v>196</v>
      </c>
      <c r="BZ117">
        <v>100</v>
      </c>
      <c r="CA117">
        <v>100</v>
      </c>
      <c r="CB117">
        <v>-0.59599999999999997</v>
      </c>
      <c r="CC117">
        <v>-3.2000000000000001E-2</v>
      </c>
      <c r="CD117">
        <v>2</v>
      </c>
      <c r="CE117">
        <v>476.22</v>
      </c>
      <c r="CF117">
        <v>517.25199999999995</v>
      </c>
      <c r="CG117">
        <v>19.9998</v>
      </c>
      <c r="CH117">
        <v>25.779199999999999</v>
      </c>
      <c r="CI117">
        <v>30.0001</v>
      </c>
      <c r="CJ117">
        <v>25.8645</v>
      </c>
      <c r="CK117">
        <v>25.9132</v>
      </c>
      <c r="CL117">
        <v>19.736000000000001</v>
      </c>
      <c r="CM117">
        <v>31.525400000000001</v>
      </c>
      <c r="CN117">
        <v>48.990699999999997</v>
      </c>
      <c r="CO117">
        <v>20</v>
      </c>
      <c r="CP117">
        <v>410</v>
      </c>
      <c r="CQ117">
        <v>14</v>
      </c>
      <c r="CR117">
        <v>98.834400000000002</v>
      </c>
      <c r="CS117">
        <v>106.758</v>
      </c>
    </row>
    <row r="118" spans="1:97" x14ac:dyDescent="0.25">
      <c r="A118">
        <v>102</v>
      </c>
      <c r="B118">
        <v>1594392950.3</v>
      </c>
      <c r="C118">
        <v>9768.5</v>
      </c>
      <c r="D118" t="s">
        <v>445</v>
      </c>
      <c r="E118" t="s">
        <v>446</v>
      </c>
      <c r="F118">
        <v>1594392942.3064499</v>
      </c>
      <c r="G118">
        <f t="shared" si="29"/>
        <v>4.8439266000919162E-5</v>
      </c>
      <c r="H118">
        <f t="shared" si="30"/>
        <v>-0.72001376478538459</v>
      </c>
      <c r="I118">
        <f t="shared" si="31"/>
        <v>412.65558064516102</v>
      </c>
      <c r="J118">
        <f t="shared" si="32"/>
        <v>632.01043910176963</v>
      </c>
      <c r="K118">
        <f t="shared" si="33"/>
        <v>64.094411118520782</v>
      </c>
      <c r="L118">
        <f t="shared" si="34"/>
        <v>41.848860081825194</v>
      </c>
      <c r="M118">
        <f t="shared" si="35"/>
        <v>5.0718730679798971E-3</v>
      </c>
      <c r="N118">
        <f t="shared" si="36"/>
        <v>2.6808810217252121</v>
      </c>
      <c r="O118">
        <f t="shared" si="37"/>
        <v>5.0665483815514022E-3</v>
      </c>
      <c r="P118">
        <f t="shared" si="38"/>
        <v>3.1670706637960643E-3</v>
      </c>
      <c r="Q118">
        <f t="shared" si="39"/>
        <v>3.3256086203516224E-3</v>
      </c>
      <c r="R118">
        <f t="shared" si="40"/>
        <v>20.316449986812088</v>
      </c>
      <c r="S118">
        <f t="shared" si="41"/>
        <v>20.266896774193601</v>
      </c>
      <c r="T118">
        <f t="shared" si="42"/>
        <v>2.3856792418244268</v>
      </c>
      <c r="U118">
        <f t="shared" si="43"/>
        <v>59.889390866990112</v>
      </c>
      <c r="V118">
        <f t="shared" si="44"/>
        <v>1.434365521922232</v>
      </c>
      <c r="W118">
        <f t="shared" si="45"/>
        <v>2.3950243960701676</v>
      </c>
      <c r="X118">
        <f t="shared" si="46"/>
        <v>0.95131371990219482</v>
      </c>
      <c r="Y118">
        <f t="shared" si="47"/>
        <v>-2.1361716306405349</v>
      </c>
      <c r="Z118">
        <f t="shared" si="48"/>
        <v>9.1455903107364236</v>
      </c>
      <c r="AA118">
        <f t="shared" si="49"/>
        <v>0.6879788678841563</v>
      </c>
      <c r="AB118">
        <f t="shared" si="50"/>
        <v>7.7007231566003966</v>
      </c>
      <c r="AC118">
        <v>-1.21726851645643E-3</v>
      </c>
      <c r="AD118">
        <v>2.35105085422594E-2</v>
      </c>
      <c r="AE118">
        <v>2.6720290598229699</v>
      </c>
      <c r="AF118">
        <v>18</v>
      </c>
      <c r="AG118">
        <v>4</v>
      </c>
      <c r="AH118">
        <f t="shared" si="51"/>
        <v>1</v>
      </c>
      <c r="AI118">
        <f t="shared" si="52"/>
        <v>0</v>
      </c>
      <c r="AJ118">
        <f t="shared" si="53"/>
        <v>54745.656745135697</v>
      </c>
      <c r="AK118">
        <f t="shared" si="54"/>
        <v>1.7402452225806501E-2</v>
      </c>
      <c r="AL118">
        <f t="shared" si="55"/>
        <v>8.5272015906451854E-3</v>
      </c>
      <c r="AM118">
        <f t="shared" si="56"/>
        <v>0.49</v>
      </c>
      <c r="AN118">
        <f t="shared" si="57"/>
        <v>0.39</v>
      </c>
      <c r="AO118">
        <v>18.93</v>
      </c>
      <c r="AP118">
        <v>0.5</v>
      </c>
      <c r="AQ118" t="s">
        <v>194</v>
      </c>
      <c r="AR118">
        <v>1594392942.3064499</v>
      </c>
      <c r="AS118">
        <v>412.65558064516102</v>
      </c>
      <c r="AT118">
        <v>410.00538709677397</v>
      </c>
      <c r="AU118">
        <v>14.143729032258101</v>
      </c>
      <c r="AV118">
        <v>13.962938709677401</v>
      </c>
      <c r="AW118">
        <v>500.019096774194</v>
      </c>
      <c r="AX118">
        <v>101.313483870968</v>
      </c>
      <c r="AY118">
        <v>0.10004849032258099</v>
      </c>
      <c r="AZ118">
        <v>20.330174193548402</v>
      </c>
      <c r="BA118">
        <v>20.266896774193601</v>
      </c>
      <c r="BB118">
        <v>20.461951612903199</v>
      </c>
      <c r="BC118">
        <v>9991.5945161290292</v>
      </c>
      <c r="BD118">
        <v>1.7402452225806501E-2</v>
      </c>
      <c r="BE118">
        <v>0.30120219354838701</v>
      </c>
      <c r="BF118">
        <v>1594392914.3</v>
      </c>
      <c r="BG118" t="s">
        <v>447</v>
      </c>
      <c r="BH118">
        <v>18</v>
      </c>
      <c r="BI118">
        <v>-0.61399999999999999</v>
      </c>
      <c r="BJ118">
        <v>-3.1E-2</v>
      </c>
      <c r="BK118">
        <v>410</v>
      </c>
      <c r="BL118">
        <v>14</v>
      </c>
      <c r="BM118">
        <v>0.23</v>
      </c>
      <c r="BN118">
        <v>0.08</v>
      </c>
      <c r="BO118">
        <v>2.6525857142857099</v>
      </c>
      <c r="BP118">
        <v>-0.117757575493846</v>
      </c>
      <c r="BQ118">
        <v>2.6686411571903601E-2</v>
      </c>
      <c r="BR118">
        <v>0</v>
      </c>
      <c r="BS118">
        <v>0.18174969047619</v>
      </c>
      <c r="BT118">
        <v>-1.6604455504147301E-2</v>
      </c>
      <c r="BU118">
        <v>1.8881861476042401E-3</v>
      </c>
      <c r="BV118">
        <v>1</v>
      </c>
      <c r="BW118">
        <v>1</v>
      </c>
      <c r="BX118">
        <v>2</v>
      </c>
      <c r="BY118" t="s">
        <v>196</v>
      </c>
      <c r="BZ118">
        <v>100</v>
      </c>
      <c r="CA118">
        <v>100</v>
      </c>
      <c r="CB118">
        <v>-0.61399999999999999</v>
      </c>
      <c r="CC118">
        <v>-3.1E-2</v>
      </c>
      <c r="CD118">
        <v>2</v>
      </c>
      <c r="CE118">
        <v>476.21199999999999</v>
      </c>
      <c r="CF118">
        <v>515.42999999999995</v>
      </c>
      <c r="CG118">
        <v>19.9998</v>
      </c>
      <c r="CH118">
        <v>25.892199999999999</v>
      </c>
      <c r="CI118">
        <v>30.0001</v>
      </c>
      <c r="CJ118">
        <v>25.9953</v>
      </c>
      <c r="CK118">
        <v>26.044</v>
      </c>
      <c r="CL118">
        <v>19.741900000000001</v>
      </c>
      <c r="CM118">
        <v>30.139700000000001</v>
      </c>
      <c r="CN118">
        <v>43.005200000000002</v>
      </c>
      <c r="CO118">
        <v>20</v>
      </c>
      <c r="CP118">
        <v>410</v>
      </c>
      <c r="CQ118">
        <v>14</v>
      </c>
      <c r="CR118">
        <v>98.827500000000001</v>
      </c>
      <c r="CS118">
        <v>106.735</v>
      </c>
    </row>
    <row r="119" spans="1:97" x14ac:dyDescent="0.25">
      <c r="A119">
        <v>103</v>
      </c>
      <c r="B119">
        <v>1594392955.8</v>
      </c>
      <c r="C119">
        <v>9774</v>
      </c>
      <c r="D119" t="s">
        <v>448</v>
      </c>
      <c r="E119" t="s">
        <v>449</v>
      </c>
      <c r="F119">
        <v>1594392947.4677401</v>
      </c>
      <c r="G119">
        <f t="shared" si="29"/>
        <v>4.8157406415672647E-5</v>
      </c>
      <c r="H119">
        <f t="shared" si="30"/>
        <v>-0.72189859405117229</v>
      </c>
      <c r="I119">
        <f t="shared" si="31"/>
        <v>412.65564516129001</v>
      </c>
      <c r="J119">
        <f t="shared" si="32"/>
        <v>633.87049565478821</v>
      </c>
      <c r="K119">
        <f t="shared" si="33"/>
        <v>64.283208063744624</v>
      </c>
      <c r="L119">
        <f t="shared" si="34"/>
        <v>41.848972114058981</v>
      </c>
      <c r="M119">
        <f t="shared" si="35"/>
        <v>5.0435878221452533E-3</v>
      </c>
      <c r="N119">
        <f t="shared" si="36"/>
        <v>2.6818585438545792</v>
      </c>
      <c r="O119">
        <f t="shared" si="37"/>
        <v>5.0383242442119227E-3</v>
      </c>
      <c r="P119">
        <f t="shared" si="38"/>
        <v>3.1494250957970669E-3</v>
      </c>
      <c r="Q119">
        <f t="shared" si="39"/>
        <v>2.0631081964161257E-3</v>
      </c>
      <c r="R119">
        <f t="shared" si="40"/>
        <v>20.316842606467922</v>
      </c>
      <c r="S119">
        <f t="shared" si="41"/>
        <v>20.265106451612901</v>
      </c>
      <c r="T119">
        <f t="shared" si="42"/>
        <v>2.3854153026116345</v>
      </c>
      <c r="U119">
        <f t="shared" si="43"/>
        <v>59.886951851626826</v>
      </c>
      <c r="V119">
        <f t="shared" si="44"/>
        <v>1.4343351148710679</v>
      </c>
      <c r="W119">
        <f t="shared" si="45"/>
        <v>2.3950711641238831</v>
      </c>
      <c r="X119">
        <f t="shared" si="46"/>
        <v>0.95108018774056657</v>
      </c>
      <c r="Y119">
        <f t="shared" si="47"/>
        <v>-2.1237416229311639</v>
      </c>
      <c r="Z119">
        <f t="shared" si="48"/>
        <v>9.4534849954080027</v>
      </c>
      <c r="AA119">
        <f t="shared" si="49"/>
        <v>0.71087574176003709</v>
      </c>
      <c r="AB119">
        <f t="shared" si="50"/>
        <v>8.0426822224332923</v>
      </c>
      <c r="AC119">
        <v>-1.2179718567709901E-3</v>
      </c>
      <c r="AD119">
        <v>2.35240929636505E-2</v>
      </c>
      <c r="AE119">
        <v>2.6730014672700899</v>
      </c>
      <c r="AF119">
        <v>18</v>
      </c>
      <c r="AG119">
        <v>4</v>
      </c>
      <c r="AH119">
        <f t="shared" si="51"/>
        <v>1</v>
      </c>
      <c r="AI119">
        <f t="shared" si="52"/>
        <v>0</v>
      </c>
      <c r="AJ119">
        <f t="shared" si="53"/>
        <v>54775.947229094476</v>
      </c>
      <c r="AK119">
        <f t="shared" si="54"/>
        <v>1.07959612580645E-2</v>
      </c>
      <c r="AL119">
        <f t="shared" si="55"/>
        <v>5.2900210164516046E-3</v>
      </c>
      <c r="AM119">
        <f t="shared" si="56"/>
        <v>0.49</v>
      </c>
      <c r="AN119">
        <f t="shared" si="57"/>
        <v>0.39</v>
      </c>
      <c r="AO119">
        <v>18.93</v>
      </c>
      <c r="AP119">
        <v>0.5</v>
      </c>
      <c r="AQ119" t="s">
        <v>194</v>
      </c>
      <c r="AR119">
        <v>1594392947.4677401</v>
      </c>
      <c r="AS119">
        <v>412.65564516129001</v>
      </c>
      <c r="AT119">
        <v>409.99787096774202</v>
      </c>
      <c r="AU119">
        <v>14.143393548387101</v>
      </c>
      <c r="AV119">
        <v>13.963654838709701</v>
      </c>
      <c r="AW119">
        <v>500.01822580645199</v>
      </c>
      <c r="AX119">
        <v>101.313774193548</v>
      </c>
      <c r="AY119">
        <v>0.100013803225806</v>
      </c>
      <c r="AZ119">
        <v>20.330490322580602</v>
      </c>
      <c r="BA119">
        <v>20.265106451612901</v>
      </c>
      <c r="BB119">
        <v>20.4608064516129</v>
      </c>
      <c r="BC119">
        <v>9997.3390322580708</v>
      </c>
      <c r="BD119">
        <v>1.07959612580645E-2</v>
      </c>
      <c r="BE119">
        <v>0.29422819354838697</v>
      </c>
      <c r="BF119">
        <v>1594392914.3</v>
      </c>
      <c r="BG119" t="s">
        <v>447</v>
      </c>
      <c r="BH119">
        <v>18</v>
      </c>
      <c r="BI119">
        <v>-0.61399999999999999</v>
      </c>
      <c r="BJ119">
        <v>-3.1E-2</v>
      </c>
      <c r="BK119">
        <v>410</v>
      </c>
      <c r="BL119">
        <v>14</v>
      </c>
      <c r="BM119">
        <v>0.23</v>
      </c>
      <c r="BN119">
        <v>0.08</v>
      </c>
      <c r="BO119">
        <v>2.6593635714285702</v>
      </c>
      <c r="BP119">
        <v>4.93328050833454E-2</v>
      </c>
      <c r="BQ119">
        <v>3.0380602898609398E-2</v>
      </c>
      <c r="BR119">
        <v>1</v>
      </c>
      <c r="BS119">
        <v>0.180329357142857</v>
      </c>
      <c r="BT119">
        <v>-1.12373735555813E-2</v>
      </c>
      <c r="BU119">
        <v>1.4947133635301599E-3</v>
      </c>
      <c r="BV119">
        <v>1</v>
      </c>
      <c r="BW119">
        <v>2</v>
      </c>
      <c r="BX119">
        <v>2</v>
      </c>
      <c r="BY119" t="s">
        <v>201</v>
      </c>
      <c r="BZ119">
        <v>100</v>
      </c>
      <c r="CA119">
        <v>100</v>
      </c>
      <c r="CB119">
        <v>-0.61399999999999999</v>
      </c>
      <c r="CC119">
        <v>-3.1E-2</v>
      </c>
      <c r="CD119">
        <v>2</v>
      </c>
      <c r="CE119">
        <v>476.68599999999998</v>
      </c>
      <c r="CF119">
        <v>515.24900000000002</v>
      </c>
      <c r="CG119">
        <v>19.999700000000001</v>
      </c>
      <c r="CH119">
        <v>25.892600000000002</v>
      </c>
      <c r="CI119">
        <v>30.0001</v>
      </c>
      <c r="CJ119">
        <v>25.9953</v>
      </c>
      <c r="CK119">
        <v>26.044799999999999</v>
      </c>
      <c r="CL119">
        <v>19.743200000000002</v>
      </c>
      <c r="CM119">
        <v>30.139700000000001</v>
      </c>
      <c r="CN119">
        <v>42.628399999999999</v>
      </c>
      <c r="CO119">
        <v>20</v>
      </c>
      <c r="CP119">
        <v>410</v>
      </c>
      <c r="CQ119">
        <v>14</v>
      </c>
      <c r="CR119">
        <v>98.826599999999999</v>
      </c>
      <c r="CS119">
        <v>106.735</v>
      </c>
    </row>
    <row r="120" spans="1:97" x14ac:dyDescent="0.25">
      <c r="A120">
        <v>104</v>
      </c>
      <c r="B120">
        <v>1594392961.3</v>
      </c>
      <c r="C120">
        <v>9779.5</v>
      </c>
      <c r="D120" t="s">
        <v>450</v>
      </c>
      <c r="E120" t="s">
        <v>451</v>
      </c>
      <c r="F120">
        <v>1594392952.7903199</v>
      </c>
      <c r="G120">
        <f t="shared" si="29"/>
        <v>4.8769572288550147E-5</v>
      </c>
      <c r="H120">
        <f t="shared" si="30"/>
        <v>-0.7235013844725704</v>
      </c>
      <c r="I120">
        <f t="shared" si="31"/>
        <v>412.66048387096799</v>
      </c>
      <c r="J120">
        <f t="shared" si="32"/>
        <v>631.57121640541686</v>
      </c>
      <c r="K120">
        <f t="shared" si="33"/>
        <v>64.049765295835982</v>
      </c>
      <c r="L120">
        <f t="shared" si="34"/>
        <v>41.849290234017253</v>
      </c>
      <c r="M120">
        <f t="shared" si="35"/>
        <v>5.1065178555433953E-3</v>
      </c>
      <c r="N120">
        <f t="shared" si="36"/>
        <v>2.6840019654321803</v>
      </c>
      <c r="O120">
        <f t="shared" si="37"/>
        <v>5.1011264882623768E-3</v>
      </c>
      <c r="P120">
        <f t="shared" si="38"/>
        <v>3.1886879628727702E-3</v>
      </c>
      <c r="Q120">
        <f t="shared" si="39"/>
        <v>6.3760902131612986E-3</v>
      </c>
      <c r="R120">
        <f t="shared" si="40"/>
        <v>20.316784359964075</v>
      </c>
      <c r="S120">
        <f t="shared" si="41"/>
        <v>20.266512903225799</v>
      </c>
      <c r="T120">
        <f t="shared" si="42"/>
        <v>2.3856226472978888</v>
      </c>
      <c r="U120">
        <f t="shared" si="43"/>
        <v>59.885844816665838</v>
      </c>
      <c r="V120">
        <f t="shared" si="44"/>
        <v>1.4343154596348797</v>
      </c>
      <c r="W120">
        <f t="shared" si="45"/>
        <v>2.3950826176467652</v>
      </c>
      <c r="X120">
        <f t="shared" si="46"/>
        <v>0.95130718766300904</v>
      </c>
      <c r="Y120">
        <f t="shared" si="47"/>
        <v>-2.1507381379250616</v>
      </c>
      <c r="Z120">
        <f t="shared" si="48"/>
        <v>9.2687296500397789</v>
      </c>
      <c r="AA120">
        <f t="shared" si="49"/>
        <v>0.69643133460666451</v>
      </c>
      <c r="AB120">
        <f t="shared" si="50"/>
        <v>7.8207989369345432</v>
      </c>
      <c r="AC120">
        <v>-1.21951501803053E-3</v>
      </c>
      <c r="AD120">
        <v>2.3553897814005201E-2</v>
      </c>
      <c r="AE120">
        <v>2.6751336669977102</v>
      </c>
      <c r="AF120">
        <v>18</v>
      </c>
      <c r="AG120">
        <v>4</v>
      </c>
      <c r="AH120">
        <f t="shared" si="51"/>
        <v>1</v>
      </c>
      <c r="AI120">
        <f t="shared" si="52"/>
        <v>0</v>
      </c>
      <c r="AJ120">
        <f t="shared" si="53"/>
        <v>54842.481120075914</v>
      </c>
      <c r="AK120">
        <f t="shared" si="54"/>
        <v>3.3365202580645202E-2</v>
      </c>
      <c r="AL120">
        <f t="shared" si="55"/>
        <v>1.634894926451615E-2</v>
      </c>
      <c r="AM120">
        <f t="shared" si="56"/>
        <v>0.49</v>
      </c>
      <c r="AN120">
        <f t="shared" si="57"/>
        <v>0.39</v>
      </c>
      <c r="AO120">
        <v>18.93</v>
      </c>
      <c r="AP120">
        <v>0.5</v>
      </c>
      <c r="AQ120" t="s">
        <v>194</v>
      </c>
      <c r="AR120">
        <v>1594392952.7903199</v>
      </c>
      <c r="AS120">
        <v>412.66048387096799</v>
      </c>
      <c r="AT120">
        <v>409.99761290322601</v>
      </c>
      <c r="AU120">
        <v>14.1432580645161</v>
      </c>
      <c r="AV120">
        <v>13.961235483871</v>
      </c>
      <c r="AW120">
        <v>500.02083870967698</v>
      </c>
      <c r="AX120">
        <v>101.313419354839</v>
      </c>
      <c r="AY120">
        <v>9.9950399999999995E-2</v>
      </c>
      <c r="AZ120">
        <v>20.3305677419355</v>
      </c>
      <c r="BA120">
        <v>20.266512903225799</v>
      </c>
      <c r="BB120">
        <v>20.465138709677401</v>
      </c>
      <c r="BC120">
        <v>10010.0406451613</v>
      </c>
      <c r="BD120">
        <v>3.3365202580645202E-2</v>
      </c>
      <c r="BE120">
        <v>0.29267845161290301</v>
      </c>
      <c r="BF120">
        <v>1594392914.3</v>
      </c>
      <c r="BG120" t="s">
        <v>447</v>
      </c>
      <c r="BH120">
        <v>18</v>
      </c>
      <c r="BI120">
        <v>-0.61399999999999999</v>
      </c>
      <c r="BJ120">
        <v>-3.1E-2</v>
      </c>
      <c r="BK120">
        <v>410</v>
      </c>
      <c r="BL120">
        <v>14</v>
      </c>
      <c r="BM120">
        <v>0.23</v>
      </c>
      <c r="BN120">
        <v>0.08</v>
      </c>
      <c r="BO120">
        <v>2.6609145238095202</v>
      </c>
      <c r="BP120">
        <v>0.14944489622806501</v>
      </c>
      <c r="BQ120">
        <v>2.9612213310629E-2</v>
      </c>
      <c r="BR120">
        <v>0</v>
      </c>
      <c r="BS120">
        <v>0.18151821428571399</v>
      </c>
      <c r="BT120">
        <v>2.27969665797183E-2</v>
      </c>
      <c r="BU120">
        <v>3.4726631576446599E-3</v>
      </c>
      <c r="BV120">
        <v>1</v>
      </c>
      <c r="BW120">
        <v>1</v>
      </c>
      <c r="BX120">
        <v>2</v>
      </c>
      <c r="BY120" t="s">
        <v>196</v>
      </c>
      <c r="BZ120">
        <v>100</v>
      </c>
      <c r="CA120">
        <v>100</v>
      </c>
      <c r="CB120">
        <v>-0.61399999999999999</v>
      </c>
      <c r="CC120">
        <v>-3.1E-2</v>
      </c>
      <c r="CD120">
        <v>2</v>
      </c>
      <c r="CE120">
        <v>476.65600000000001</v>
      </c>
      <c r="CF120">
        <v>515.55200000000002</v>
      </c>
      <c r="CG120">
        <v>19.999700000000001</v>
      </c>
      <c r="CH120">
        <v>25.892600000000002</v>
      </c>
      <c r="CI120">
        <v>30.0001</v>
      </c>
      <c r="CJ120">
        <v>25.9953</v>
      </c>
      <c r="CK120">
        <v>26.046199999999999</v>
      </c>
      <c r="CL120">
        <v>19.742699999999999</v>
      </c>
      <c r="CM120">
        <v>30.139700000000001</v>
      </c>
      <c r="CN120">
        <v>42.628399999999999</v>
      </c>
      <c r="CO120">
        <v>20</v>
      </c>
      <c r="CP120">
        <v>410</v>
      </c>
      <c r="CQ120">
        <v>14</v>
      </c>
      <c r="CR120">
        <v>98.828000000000003</v>
      </c>
      <c r="CS120">
        <v>106.736</v>
      </c>
    </row>
    <row r="121" spans="1:97" x14ac:dyDescent="0.25">
      <c r="A121">
        <v>105</v>
      </c>
      <c r="B121">
        <v>1594392966.3</v>
      </c>
      <c r="C121">
        <v>9784.5</v>
      </c>
      <c r="D121" t="s">
        <v>452</v>
      </c>
      <c r="E121" t="s">
        <v>453</v>
      </c>
      <c r="F121">
        <v>1594392957.73226</v>
      </c>
      <c r="G121">
        <f t="shared" si="29"/>
        <v>4.9364898028587735E-5</v>
      </c>
      <c r="H121">
        <f t="shared" si="30"/>
        <v>-0.72494306156648991</v>
      </c>
      <c r="I121">
        <f t="shared" si="31"/>
        <v>412.66464516129003</v>
      </c>
      <c r="J121">
        <f t="shared" si="32"/>
        <v>629.40851296756989</v>
      </c>
      <c r="K121">
        <f t="shared" si="33"/>
        <v>63.830267611654051</v>
      </c>
      <c r="L121">
        <f t="shared" si="34"/>
        <v>41.849600365781178</v>
      </c>
      <c r="M121">
        <f t="shared" si="35"/>
        <v>5.1663747523563652E-3</v>
      </c>
      <c r="N121">
        <f t="shared" si="36"/>
        <v>2.6832195176457749</v>
      </c>
      <c r="O121">
        <f t="shared" si="37"/>
        <v>5.1608547190909971E-3</v>
      </c>
      <c r="P121">
        <f t="shared" si="38"/>
        <v>3.226029649875754E-3</v>
      </c>
      <c r="Q121">
        <f t="shared" si="39"/>
        <v>9.2542910812258017E-3</v>
      </c>
      <c r="R121">
        <f t="shared" si="40"/>
        <v>20.31542709065436</v>
      </c>
      <c r="S121">
        <f t="shared" si="41"/>
        <v>20.2689870967742</v>
      </c>
      <c r="T121">
        <f t="shared" si="42"/>
        <v>2.3859874410653115</v>
      </c>
      <c r="U121">
        <f t="shared" si="43"/>
        <v>59.8861334083131</v>
      </c>
      <c r="V121">
        <f t="shared" si="44"/>
        <v>1.4342157734799541</v>
      </c>
      <c r="W121">
        <f t="shared" si="45"/>
        <v>2.3949046162343537</v>
      </c>
      <c r="X121">
        <f t="shared" si="46"/>
        <v>0.95177166758535736</v>
      </c>
      <c r="Y121">
        <f t="shared" si="47"/>
        <v>-2.176992003060719</v>
      </c>
      <c r="Z121">
        <f t="shared" si="48"/>
        <v>8.7340604654824379</v>
      </c>
      <c r="AA121">
        <f t="shared" si="49"/>
        <v>0.65645314001822297</v>
      </c>
      <c r="AB121">
        <f t="shared" si="50"/>
        <v>7.2227758935211677</v>
      </c>
      <c r="AC121">
        <v>-1.2189515430876699E-3</v>
      </c>
      <c r="AD121">
        <v>2.3543014773592798E-2</v>
      </c>
      <c r="AE121">
        <v>2.67435531679426</v>
      </c>
      <c r="AF121">
        <v>18</v>
      </c>
      <c r="AG121">
        <v>4</v>
      </c>
      <c r="AH121">
        <f t="shared" si="51"/>
        <v>1</v>
      </c>
      <c r="AI121">
        <f t="shared" si="52"/>
        <v>0</v>
      </c>
      <c r="AJ121">
        <f t="shared" si="53"/>
        <v>54818.39985328132</v>
      </c>
      <c r="AK121">
        <f t="shared" si="54"/>
        <v>4.8426431612903199E-2</v>
      </c>
      <c r="AL121">
        <f t="shared" si="55"/>
        <v>2.3728951490322569E-2</v>
      </c>
      <c r="AM121">
        <f t="shared" si="56"/>
        <v>0.49</v>
      </c>
      <c r="AN121">
        <f t="shared" si="57"/>
        <v>0.39</v>
      </c>
      <c r="AO121">
        <v>18.93</v>
      </c>
      <c r="AP121">
        <v>0.5</v>
      </c>
      <c r="AQ121" t="s">
        <v>194</v>
      </c>
      <c r="AR121">
        <v>1594392957.73226</v>
      </c>
      <c r="AS121">
        <v>412.66464516129003</v>
      </c>
      <c r="AT121">
        <v>409.99719354838697</v>
      </c>
      <c r="AU121">
        <v>14.1423129032258</v>
      </c>
      <c r="AV121">
        <v>13.958064516128999</v>
      </c>
      <c r="AW121">
        <v>500.01080645161301</v>
      </c>
      <c r="AX121">
        <v>101.313129032258</v>
      </c>
      <c r="AY121">
        <v>9.9969609677419399E-2</v>
      </c>
      <c r="AZ121">
        <v>20.329364516129001</v>
      </c>
      <c r="BA121">
        <v>20.2689870967742</v>
      </c>
      <c r="BB121">
        <v>20.4631774193548</v>
      </c>
      <c r="BC121">
        <v>10005.444193548399</v>
      </c>
      <c r="BD121">
        <v>4.8426431612903199E-2</v>
      </c>
      <c r="BE121">
        <v>0.29249612903225802</v>
      </c>
      <c r="BF121">
        <v>1594392914.3</v>
      </c>
      <c r="BG121" t="s">
        <v>447</v>
      </c>
      <c r="BH121">
        <v>18</v>
      </c>
      <c r="BI121">
        <v>-0.61399999999999999</v>
      </c>
      <c r="BJ121">
        <v>-3.1E-2</v>
      </c>
      <c r="BK121">
        <v>410</v>
      </c>
      <c r="BL121">
        <v>14</v>
      </c>
      <c r="BM121">
        <v>0.23</v>
      </c>
      <c r="BN121">
        <v>0.08</v>
      </c>
      <c r="BO121">
        <v>2.6601338095238098</v>
      </c>
      <c r="BP121">
        <v>8.8655604439042704E-2</v>
      </c>
      <c r="BQ121">
        <v>3.2250031816328399E-2</v>
      </c>
      <c r="BR121">
        <v>1</v>
      </c>
      <c r="BS121">
        <v>0.183255166666667</v>
      </c>
      <c r="BT121">
        <v>3.5295375210827103E-2</v>
      </c>
      <c r="BU121">
        <v>4.20180397151978E-3</v>
      </c>
      <c r="BV121">
        <v>1</v>
      </c>
      <c r="BW121">
        <v>2</v>
      </c>
      <c r="BX121">
        <v>2</v>
      </c>
      <c r="BY121" t="s">
        <v>201</v>
      </c>
      <c r="BZ121">
        <v>100</v>
      </c>
      <c r="CA121">
        <v>100</v>
      </c>
      <c r="CB121">
        <v>-0.61399999999999999</v>
      </c>
      <c r="CC121">
        <v>-3.1E-2</v>
      </c>
      <c r="CD121">
        <v>2</v>
      </c>
      <c r="CE121">
        <v>476.66</v>
      </c>
      <c r="CF121">
        <v>515.45000000000005</v>
      </c>
      <c r="CG121">
        <v>19.9998</v>
      </c>
      <c r="CH121">
        <v>25.8948</v>
      </c>
      <c r="CI121">
        <v>30.0001</v>
      </c>
      <c r="CJ121">
        <v>25.997499999999999</v>
      </c>
      <c r="CK121">
        <v>26.046199999999999</v>
      </c>
      <c r="CL121">
        <v>19.742100000000001</v>
      </c>
      <c r="CM121">
        <v>30.139700000000001</v>
      </c>
      <c r="CN121">
        <v>42.628399999999999</v>
      </c>
      <c r="CO121">
        <v>20</v>
      </c>
      <c r="CP121">
        <v>410</v>
      </c>
      <c r="CQ121">
        <v>14</v>
      </c>
      <c r="CR121">
        <v>98.826899999999995</v>
      </c>
      <c r="CS121">
        <v>106.735</v>
      </c>
    </row>
    <row r="122" spans="1:97" x14ac:dyDescent="0.25">
      <c r="A122">
        <v>106</v>
      </c>
      <c r="B122">
        <v>1594392971.3</v>
      </c>
      <c r="C122">
        <v>9789.5</v>
      </c>
      <c r="D122" t="s">
        <v>454</v>
      </c>
      <c r="E122" t="s">
        <v>455</v>
      </c>
      <c r="F122">
        <v>1594392962.7</v>
      </c>
      <c r="G122">
        <f t="shared" si="29"/>
        <v>4.9843137217956253E-5</v>
      </c>
      <c r="H122">
        <f t="shared" si="30"/>
        <v>-0.72271224489580066</v>
      </c>
      <c r="I122">
        <f t="shared" si="31"/>
        <v>412.66035483871002</v>
      </c>
      <c r="J122">
        <f t="shared" si="32"/>
        <v>626.6689864550824</v>
      </c>
      <c r="K122">
        <f t="shared" si="33"/>
        <v>63.552424154794402</v>
      </c>
      <c r="L122">
        <f t="shared" si="34"/>
        <v>41.849152374572512</v>
      </c>
      <c r="M122">
        <f t="shared" si="35"/>
        <v>5.2144034893239176E-3</v>
      </c>
      <c r="N122">
        <f t="shared" si="36"/>
        <v>2.6833815201774929</v>
      </c>
      <c r="O122">
        <f t="shared" si="37"/>
        <v>5.208780745415178E-3</v>
      </c>
      <c r="P122">
        <f t="shared" si="38"/>
        <v>3.2559926305146046E-3</v>
      </c>
      <c r="Q122">
        <f t="shared" si="39"/>
        <v>1.2108916497096776E-2</v>
      </c>
      <c r="R122">
        <f t="shared" si="40"/>
        <v>20.313807392717646</v>
      </c>
      <c r="S122">
        <f t="shared" si="41"/>
        <v>20.270464516129</v>
      </c>
      <c r="T122">
        <f t="shared" si="42"/>
        <v>2.3862052942846419</v>
      </c>
      <c r="U122">
        <f t="shared" si="43"/>
        <v>59.885009281675771</v>
      </c>
      <c r="V122">
        <f t="shared" si="44"/>
        <v>1.4340556877134569</v>
      </c>
      <c r="W122">
        <f t="shared" si="45"/>
        <v>2.3946822500573011</v>
      </c>
      <c r="X122">
        <f t="shared" si="46"/>
        <v>0.95214960657118497</v>
      </c>
      <c r="Y122">
        <f t="shared" si="47"/>
        <v>-2.1980823513118706</v>
      </c>
      <c r="Z122">
        <f t="shared" si="48"/>
        <v>8.3033883972001608</v>
      </c>
      <c r="AA122">
        <f t="shared" si="49"/>
        <v>0.62404600987787295</v>
      </c>
      <c r="AB122">
        <f t="shared" si="50"/>
        <v>6.7414609722632601</v>
      </c>
      <c r="AC122">
        <v>-1.21906819405608E-3</v>
      </c>
      <c r="AD122">
        <v>2.3545267788069198E-2</v>
      </c>
      <c r="AE122">
        <v>2.6745164710415499</v>
      </c>
      <c r="AF122">
        <v>18</v>
      </c>
      <c r="AG122">
        <v>4</v>
      </c>
      <c r="AH122">
        <f t="shared" si="51"/>
        <v>1</v>
      </c>
      <c r="AI122">
        <f t="shared" si="52"/>
        <v>0</v>
      </c>
      <c r="AJ122">
        <f t="shared" si="53"/>
        <v>54823.710199876266</v>
      </c>
      <c r="AK122">
        <f t="shared" si="54"/>
        <v>6.3364293548387102E-2</v>
      </c>
      <c r="AL122">
        <f t="shared" si="55"/>
        <v>3.104850383870968E-2</v>
      </c>
      <c r="AM122">
        <f t="shared" si="56"/>
        <v>0.49</v>
      </c>
      <c r="AN122">
        <f t="shared" si="57"/>
        <v>0.39</v>
      </c>
      <c r="AO122">
        <v>18.93</v>
      </c>
      <c r="AP122">
        <v>0.5</v>
      </c>
      <c r="AQ122" t="s">
        <v>194</v>
      </c>
      <c r="AR122">
        <v>1594392962.7</v>
      </c>
      <c r="AS122">
        <v>412.66035483871002</v>
      </c>
      <c r="AT122">
        <v>410.00216129032299</v>
      </c>
      <c r="AU122">
        <v>14.1407387096774</v>
      </c>
      <c r="AV122">
        <v>13.9547096774194</v>
      </c>
      <c r="AW122">
        <v>500.02322580645199</v>
      </c>
      <c r="AX122">
        <v>101.313064516129</v>
      </c>
      <c r="AY122">
        <v>0.100002874193548</v>
      </c>
      <c r="AZ122">
        <v>20.327861290322598</v>
      </c>
      <c r="BA122">
        <v>20.270464516129</v>
      </c>
      <c r="BB122">
        <v>20.463699999999999</v>
      </c>
      <c r="BC122">
        <v>10006.408064516099</v>
      </c>
      <c r="BD122">
        <v>6.3364293548387102E-2</v>
      </c>
      <c r="BE122">
        <v>0.28638819354838702</v>
      </c>
      <c r="BF122">
        <v>1594392914.3</v>
      </c>
      <c r="BG122" t="s">
        <v>447</v>
      </c>
      <c r="BH122">
        <v>18</v>
      </c>
      <c r="BI122">
        <v>-0.61399999999999999</v>
      </c>
      <c r="BJ122">
        <v>-3.1E-2</v>
      </c>
      <c r="BK122">
        <v>410</v>
      </c>
      <c r="BL122">
        <v>14</v>
      </c>
      <c r="BM122">
        <v>0.23</v>
      </c>
      <c r="BN122">
        <v>0.08</v>
      </c>
      <c r="BO122">
        <v>2.66300238095238</v>
      </c>
      <c r="BP122">
        <v>-0.13929823735103999</v>
      </c>
      <c r="BQ122">
        <v>2.94457405610422E-2</v>
      </c>
      <c r="BR122">
        <v>0</v>
      </c>
      <c r="BS122">
        <v>0.18446833333333301</v>
      </c>
      <c r="BT122">
        <v>2.5245472943353501E-2</v>
      </c>
      <c r="BU122">
        <v>3.8671202443325901E-3</v>
      </c>
      <c r="BV122">
        <v>1</v>
      </c>
      <c r="BW122">
        <v>1</v>
      </c>
      <c r="BX122">
        <v>2</v>
      </c>
      <c r="BY122" t="s">
        <v>196</v>
      </c>
      <c r="BZ122">
        <v>100</v>
      </c>
      <c r="CA122">
        <v>100</v>
      </c>
      <c r="CB122">
        <v>-0.61399999999999999</v>
      </c>
      <c r="CC122">
        <v>-3.1E-2</v>
      </c>
      <c r="CD122">
        <v>2</v>
      </c>
      <c r="CE122">
        <v>476.52699999999999</v>
      </c>
      <c r="CF122">
        <v>515.59</v>
      </c>
      <c r="CG122">
        <v>20</v>
      </c>
      <c r="CH122">
        <v>25.8948</v>
      </c>
      <c r="CI122">
        <v>30.0002</v>
      </c>
      <c r="CJ122">
        <v>25.997499999999999</v>
      </c>
      <c r="CK122">
        <v>26.048400000000001</v>
      </c>
      <c r="CL122">
        <v>19.742599999999999</v>
      </c>
      <c r="CM122">
        <v>30.139700000000001</v>
      </c>
      <c r="CN122">
        <v>42.628399999999999</v>
      </c>
      <c r="CO122">
        <v>20</v>
      </c>
      <c r="CP122">
        <v>410</v>
      </c>
      <c r="CQ122">
        <v>14</v>
      </c>
      <c r="CR122">
        <v>98.827699999999993</v>
      </c>
      <c r="CS122">
        <v>106.735</v>
      </c>
    </row>
    <row r="123" spans="1:97" x14ac:dyDescent="0.25">
      <c r="A123">
        <v>107</v>
      </c>
      <c r="B123">
        <v>1594393720.4000001</v>
      </c>
      <c r="C123">
        <v>10538.6000001431</v>
      </c>
      <c r="D123" t="s">
        <v>458</v>
      </c>
      <c r="E123" t="s">
        <v>459</v>
      </c>
      <c r="F123">
        <v>1594393712.4000001</v>
      </c>
      <c r="G123">
        <f t="shared" si="29"/>
        <v>1.6011110354302989E-4</v>
      </c>
      <c r="H123">
        <f t="shared" si="30"/>
        <v>-0.91778426100209376</v>
      </c>
      <c r="I123">
        <f t="shared" si="31"/>
        <v>411.35512903225799</v>
      </c>
      <c r="J123">
        <f t="shared" si="32"/>
        <v>491.02470645497459</v>
      </c>
      <c r="K123">
        <f t="shared" si="33"/>
        <v>49.798819521976355</v>
      </c>
      <c r="L123">
        <f t="shared" si="34"/>
        <v>41.718878013310558</v>
      </c>
      <c r="M123">
        <f t="shared" si="35"/>
        <v>1.7030410612055111E-2</v>
      </c>
      <c r="N123">
        <f t="shared" si="36"/>
        <v>2.7841636944305588</v>
      </c>
      <c r="O123">
        <f t="shared" si="37"/>
        <v>1.6972748273137162E-2</v>
      </c>
      <c r="P123">
        <f t="shared" si="38"/>
        <v>1.0613132047611192E-2</v>
      </c>
      <c r="Q123">
        <f t="shared" si="39"/>
        <v>8.665852385806451E-3</v>
      </c>
      <c r="R123">
        <f t="shared" si="40"/>
        <v>20.255422035129484</v>
      </c>
      <c r="S123">
        <f t="shared" si="41"/>
        <v>20.238164516129</v>
      </c>
      <c r="T123">
        <f t="shared" si="42"/>
        <v>2.3814464623141589</v>
      </c>
      <c r="U123">
        <f t="shared" si="43"/>
        <v>60.355306854844969</v>
      </c>
      <c r="V123">
        <f t="shared" si="44"/>
        <v>1.442763869194305</v>
      </c>
      <c r="W123">
        <f t="shared" si="45"/>
        <v>2.3904507231885415</v>
      </c>
      <c r="X123">
        <f t="shared" si="46"/>
        <v>0.93868259311985391</v>
      </c>
      <c r="Y123">
        <f t="shared" si="47"/>
        <v>-7.060899666247618</v>
      </c>
      <c r="Z123">
        <f t="shared" si="48"/>
        <v>9.1662578719544694</v>
      </c>
      <c r="AA123">
        <f t="shared" si="49"/>
        <v>0.66375170932015426</v>
      </c>
      <c r="AB123">
        <f t="shared" si="50"/>
        <v>2.7777757674128125</v>
      </c>
      <c r="AC123">
        <v>-1.2187074573315399E-3</v>
      </c>
      <c r="AD123">
        <v>2.3538300464320001E-2</v>
      </c>
      <c r="AE123">
        <v>2.67401807716303</v>
      </c>
      <c r="AF123">
        <v>18</v>
      </c>
      <c r="AG123">
        <v>4</v>
      </c>
      <c r="AH123">
        <f t="shared" si="51"/>
        <v>1</v>
      </c>
      <c r="AI123">
        <f t="shared" si="52"/>
        <v>0</v>
      </c>
      <c r="AJ123">
        <f t="shared" si="53"/>
        <v>54813.615593975148</v>
      </c>
      <c r="AK123">
        <f t="shared" si="54"/>
        <v>4.5347212903225798E-2</v>
      </c>
      <c r="AL123">
        <f t="shared" si="55"/>
        <v>2.2220134322580642E-2</v>
      </c>
      <c r="AM123">
        <f t="shared" si="56"/>
        <v>0.49</v>
      </c>
      <c r="AN123">
        <f t="shared" si="57"/>
        <v>0.39</v>
      </c>
      <c r="AO123">
        <v>7.96</v>
      </c>
      <c r="AP123">
        <v>0.5</v>
      </c>
      <c r="AQ123" t="s">
        <v>194</v>
      </c>
      <c r="AR123">
        <v>1594393712.4000001</v>
      </c>
      <c r="AS123">
        <v>411.35512903225799</v>
      </c>
      <c r="AT123">
        <v>409.99890322580598</v>
      </c>
      <c r="AU123">
        <v>14.2258935483871</v>
      </c>
      <c r="AV123">
        <v>13.9746290322581</v>
      </c>
      <c r="AW123">
        <v>500.01238709677398</v>
      </c>
      <c r="AX123">
        <v>101.318193548387</v>
      </c>
      <c r="AY123">
        <v>9.9960909677419302E-2</v>
      </c>
      <c r="AZ123">
        <v>20.299232258064499</v>
      </c>
      <c r="BA123">
        <v>20.238164516129</v>
      </c>
      <c r="BB123">
        <v>20.437132258064501</v>
      </c>
      <c r="BC123">
        <v>10002.940645161299</v>
      </c>
      <c r="BD123">
        <v>4.5347212903225798E-2</v>
      </c>
      <c r="BE123">
        <v>0.30101983870967702</v>
      </c>
      <c r="BF123">
        <v>1594393697.9000001</v>
      </c>
      <c r="BG123" t="s">
        <v>460</v>
      </c>
      <c r="BH123">
        <v>19</v>
      </c>
      <c r="BI123">
        <v>-0.59</v>
      </c>
      <c r="BJ123">
        <v>-0.03</v>
      </c>
      <c r="BK123">
        <v>410</v>
      </c>
      <c r="BL123">
        <v>14</v>
      </c>
      <c r="BM123">
        <v>0.52</v>
      </c>
      <c r="BN123">
        <v>0.14000000000000001</v>
      </c>
      <c r="BO123">
        <v>1.24113310714286</v>
      </c>
      <c r="BP123">
        <v>1.7377913183702001</v>
      </c>
      <c r="BQ123">
        <v>0.31293872720100502</v>
      </c>
      <c r="BR123">
        <v>0</v>
      </c>
      <c r="BS123">
        <v>0.22656540476190501</v>
      </c>
      <c r="BT123">
        <v>0.36249932550049202</v>
      </c>
      <c r="BU123">
        <v>5.7617862524513903E-2</v>
      </c>
      <c r="BV123">
        <v>0</v>
      </c>
      <c r="BW123">
        <v>0</v>
      </c>
      <c r="BX123">
        <v>2</v>
      </c>
      <c r="BY123" t="s">
        <v>301</v>
      </c>
      <c r="BZ123">
        <v>100</v>
      </c>
      <c r="CA123">
        <v>100</v>
      </c>
      <c r="CB123">
        <v>-0.59</v>
      </c>
      <c r="CC123">
        <v>-0.03</v>
      </c>
      <c r="CD123">
        <v>2</v>
      </c>
      <c r="CE123">
        <v>476.06099999999998</v>
      </c>
      <c r="CF123">
        <v>513.39099999999996</v>
      </c>
      <c r="CG123">
        <v>19.9998</v>
      </c>
      <c r="CH123">
        <v>25.922699999999999</v>
      </c>
      <c r="CI123">
        <v>30.0001</v>
      </c>
      <c r="CJ123">
        <v>26.0413</v>
      </c>
      <c r="CK123">
        <v>26.092300000000002</v>
      </c>
      <c r="CL123">
        <v>19.755700000000001</v>
      </c>
      <c r="CM123">
        <v>27.951499999999999</v>
      </c>
      <c r="CN123">
        <v>34.402000000000001</v>
      </c>
      <c r="CO123">
        <v>20</v>
      </c>
      <c r="CP123">
        <v>410</v>
      </c>
      <c r="CQ123">
        <v>14</v>
      </c>
      <c r="CR123">
        <v>98.834400000000002</v>
      </c>
      <c r="CS123">
        <v>106.724</v>
      </c>
    </row>
    <row r="124" spans="1:97" x14ac:dyDescent="0.25">
      <c r="A124">
        <v>108</v>
      </c>
      <c r="B124">
        <v>1594393725.4000001</v>
      </c>
      <c r="C124">
        <v>10543.6000001431</v>
      </c>
      <c r="D124" t="s">
        <v>461</v>
      </c>
      <c r="E124" t="s">
        <v>462</v>
      </c>
      <c r="F124">
        <v>1594393717.0451601</v>
      </c>
      <c r="G124">
        <f t="shared" si="29"/>
        <v>1.5973680874536235E-4</v>
      </c>
      <c r="H124">
        <f t="shared" si="30"/>
        <v>-0.9211771690611319</v>
      </c>
      <c r="I124">
        <f t="shared" si="31"/>
        <v>411.36345161290302</v>
      </c>
      <c r="J124">
        <f t="shared" si="32"/>
        <v>491.56279912818763</v>
      </c>
      <c r="K124">
        <f t="shared" si="33"/>
        <v>49.853414209529156</v>
      </c>
      <c r="L124">
        <f t="shared" si="34"/>
        <v>41.719740753961531</v>
      </c>
      <c r="M124">
        <f t="shared" si="35"/>
        <v>1.6988184861081813E-2</v>
      </c>
      <c r="N124">
        <f t="shared" si="36"/>
        <v>2.7840832001957851</v>
      </c>
      <c r="O124">
        <f t="shared" si="37"/>
        <v>1.693080593452943E-2</v>
      </c>
      <c r="P124">
        <f t="shared" si="38"/>
        <v>1.0586892742318332E-2</v>
      </c>
      <c r="Q124">
        <f t="shared" si="39"/>
        <v>1.0195164657096776E-2</v>
      </c>
      <c r="R124">
        <f t="shared" si="40"/>
        <v>20.256055495788619</v>
      </c>
      <c r="S124">
        <f t="shared" si="41"/>
        <v>20.238635483871001</v>
      </c>
      <c r="T124">
        <f t="shared" si="42"/>
        <v>2.381515791274138</v>
      </c>
      <c r="U124">
        <f t="shared" si="43"/>
        <v>60.350990261644043</v>
      </c>
      <c r="V124">
        <f t="shared" si="44"/>
        <v>1.4427072629779423</v>
      </c>
      <c r="W124">
        <f t="shared" si="45"/>
        <v>2.3905279047175005</v>
      </c>
      <c r="X124">
        <f t="shared" si="46"/>
        <v>0.93880852829619577</v>
      </c>
      <c r="Y124">
        <f t="shared" si="47"/>
        <v>-7.0443932656704797</v>
      </c>
      <c r="Z124">
        <f t="shared" si="48"/>
        <v>9.1737397262410223</v>
      </c>
      <c r="AA124">
        <f t="shared" si="49"/>
        <v>0.66431607129217318</v>
      </c>
      <c r="AB124">
        <f t="shared" si="50"/>
        <v>2.8038576965198123</v>
      </c>
      <c r="AC124">
        <v>-1.21865277879081E-3</v>
      </c>
      <c r="AD124">
        <v>2.3537244394700601E-2</v>
      </c>
      <c r="AE124">
        <v>2.6739425247225999</v>
      </c>
      <c r="AF124">
        <v>18</v>
      </c>
      <c r="AG124">
        <v>4</v>
      </c>
      <c r="AH124">
        <f t="shared" si="51"/>
        <v>1</v>
      </c>
      <c r="AI124">
        <f t="shared" si="52"/>
        <v>0</v>
      </c>
      <c r="AJ124">
        <f t="shared" si="53"/>
        <v>54811.160771214425</v>
      </c>
      <c r="AK124">
        <f t="shared" si="54"/>
        <v>5.3349893548387102E-2</v>
      </c>
      <c r="AL124">
        <f t="shared" si="55"/>
        <v>2.614144783870968E-2</v>
      </c>
      <c r="AM124">
        <f t="shared" si="56"/>
        <v>0.49</v>
      </c>
      <c r="AN124">
        <f t="shared" si="57"/>
        <v>0.39</v>
      </c>
      <c r="AO124">
        <v>7.96</v>
      </c>
      <c r="AP124">
        <v>0.5</v>
      </c>
      <c r="AQ124" t="s">
        <v>194</v>
      </c>
      <c r="AR124">
        <v>1594393717.0451601</v>
      </c>
      <c r="AS124">
        <v>411.36345161290302</v>
      </c>
      <c r="AT124">
        <v>410.00158064516103</v>
      </c>
      <c r="AU124">
        <v>14.225329032258101</v>
      </c>
      <c r="AV124">
        <v>13.9746516129032</v>
      </c>
      <c r="AW124">
        <v>500.01209677419399</v>
      </c>
      <c r="AX124">
        <v>101.318258064516</v>
      </c>
      <c r="AY124">
        <v>9.9941803225806494E-2</v>
      </c>
      <c r="AZ124">
        <v>20.299754838709699</v>
      </c>
      <c r="BA124">
        <v>20.238635483871001</v>
      </c>
      <c r="BB124">
        <v>20.437522580645201</v>
      </c>
      <c r="BC124">
        <v>10002.485483871</v>
      </c>
      <c r="BD124">
        <v>5.3349893548387102E-2</v>
      </c>
      <c r="BE124">
        <v>0.30890535483871001</v>
      </c>
      <c r="BF124">
        <v>1594393697.9000001</v>
      </c>
      <c r="BG124" t="s">
        <v>460</v>
      </c>
      <c r="BH124">
        <v>19</v>
      </c>
      <c r="BI124">
        <v>-0.59</v>
      </c>
      <c r="BJ124">
        <v>-0.03</v>
      </c>
      <c r="BK124">
        <v>410</v>
      </c>
      <c r="BL124">
        <v>14</v>
      </c>
      <c r="BM124">
        <v>0.52</v>
      </c>
      <c r="BN124">
        <v>0.14000000000000001</v>
      </c>
      <c r="BO124">
        <v>1.36483333333333</v>
      </c>
      <c r="BP124">
        <v>3.5997082894258102E-3</v>
      </c>
      <c r="BQ124">
        <v>3.2644943505969401E-2</v>
      </c>
      <c r="BR124">
        <v>1</v>
      </c>
      <c r="BS124">
        <v>0.25072921428571399</v>
      </c>
      <c r="BT124">
        <v>-4.7647321935007404E-3</v>
      </c>
      <c r="BU124">
        <v>1.45670346257952E-3</v>
      </c>
      <c r="BV124">
        <v>1</v>
      </c>
      <c r="BW124">
        <v>2</v>
      </c>
      <c r="BX124">
        <v>2</v>
      </c>
      <c r="BY124" t="s">
        <v>201</v>
      </c>
      <c r="BZ124">
        <v>100</v>
      </c>
      <c r="CA124">
        <v>100</v>
      </c>
      <c r="CB124">
        <v>-0.59</v>
      </c>
      <c r="CC124">
        <v>-0.03</v>
      </c>
      <c r="CD124">
        <v>2</v>
      </c>
      <c r="CE124">
        <v>476.40100000000001</v>
      </c>
      <c r="CF124">
        <v>513.40800000000002</v>
      </c>
      <c r="CG124">
        <v>19.9998</v>
      </c>
      <c r="CH124">
        <v>25.923200000000001</v>
      </c>
      <c r="CI124">
        <v>30.0002</v>
      </c>
      <c r="CJ124">
        <v>26.0413</v>
      </c>
      <c r="CK124">
        <v>26.092300000000002</v>
      </c>
      <c r="CL124">
        <v>19.7546</v>
      </c>
      <c r="CM124">
        <v>27.951499999999999</v>
      </c>
      <c r="CN124">
        <v>34.402000000000001</v>
      </c>
      <c r="CO124">
        <v>20</v>
      </c>
      <c r="CP124">
        <v>410</v>
      </c>
      <c r="CQ124">
        <v>14</v>
      </c>
      <c r="CR124">
        <v>98.832899999999995</v>
      </c>
      <c r="CS124">
        <v>106.724</v>
      </c>
    </row>
    <row r="125" spans="1:97" x14ac:dyDescent="0.25">
      <c r="A125">
        <v>109</v>
      </c>
      <c r="B125">
        <v>1594393730.4000001</v>
      </c>
      <c r="C125">
        <v>10548.6000001431</v>
      </c>
      <c r="D125" t="s">
        <v>463</v>
      </c>
      <c r="E125" t="s">
        <v>464</v>
      </c>
      <c r="F125">
        <v>1594393721.83548</v>
      </c>
      <c r="G125">
        <f t="shared" si="29"/>
        <v>1.5925617914832151E-4</v>
      </c>
      <c r="H125">
        <f t="shared" si="30"/>
        <v>-0.92439879207972753</v>
      </c>
      <c r="I125">
        <f t="shared" si="31"/>
        <v>411.37638709677401</v>
      </c>
      <c r="J125">
        <f t="shared" si="32"/>
        <v>492.13793618292397</v>
      </c>
      <c r="K125">
        <f t="shared" si="33"/>
        <v>49.911569949621494</v>
      </c>
      <c r="L125">
        <f t="shared" si="34"/>
        <v>41.720907515187882</v>
      </c>
      <c r="M125">
        <f t="shared" si="35"/>
        <v>1.6937172189774433E-2</v>
      </c>
      <c r="N125">
        <f t="shared" si="36"/>
        <v>2.7839392190311738</v>
      </c>
      <c r="O125">
        <f t="shared" si="37"/>
        <v>1.6880133780843264E-2</v>
      </c>
      <c r="P125">
        <f t="shared" si="38"/>
        <v>1.0555192195542776E-2</v>
      </c>
      <c r="Q125">
        <f t="shared" si="39"/>
        <v>1.0398862462258072E-2</v>
      </c>
      <c r="R125">
        <f t="shared" si="40"/>
        <v>20.256815388291301</v>
      </c>
      <c r="S125">
        <f t="shared" si="41"/>
        <v>20.238477419354801</v>
      </c>
      <c r="T125">
        <f t="shared" si="42"/>
        <v>2.3814925231383635</v>
      </c>
      <c r="U125">
        <f t="shared" si="43"/>
        <v>60.348434913020597</v>
      </c>
      <c r="V125">
        <f t="shared" si="44"/>
        <v>1.4427022443277506</v>
      </c>
      <c r="W125">
        <f t="shared" si="45"/>
        <v>2.3906208113053773</v>
      </c>
      <c r="X125">
        <f t="shared" si="46"/>
        <v>0.93879027881061283</v>
      </c>
      <c r="Y125">
        <f t="shared" si="47"/>
        <v>-7.023197500440979</v>
      </c>
      <c r="Z125">
        <f t="shared" si="48"/>
        <v>9.2913988677620818</v>
      </c>
      <c r="AA125">
        <f t="shared" si="49"/>
        <v>0.67287277344133412</v>
      </c>
      <c r="AB125">
        <f t="shared" si="50"/>
        <v>2.9514730032246952</v>
      </c>
      <c r="AC125">
        <v>-1.21855497833951E-3</v>
      </c>
      <c r="AD125">
        <v>2.3535355461967399E-2</v>
      </c>
      <c r="AE125">
        <v>2.6738073826694699</v>
      </c>
      <c r="AF125">
        <v>18</v>
      </c>
      <c r="AG125">
        <v>4</v>
      </c>
      <c r="AH125">
        <f t="shared" si="51"/>
        <v>1</v>
      </c>
      <c r="AI125">
        <f t="shared" si="52"/>
        <v>0</v>
      </c>
      <c r="AJ125">
        <f t="shared" si="53"/>
        <v>54806.815908184733</v>
      </c>
      <c r="AK125">
        <f t="shared" si="54"/>
        <v>5.4415816129032298E-2</v>
      </c>
      <c r="AL125">
        <f t="shared" si="55"/>
        <v>2.6663749903225824E-2</v>
      </c>
      <c r="AM125">
        <f t="shared" si="56"/>
        <v>0.49</v>
      </c>
      <c r="AN125">
        <f t="shared" si="57"/>
        <v>0.39</v>
      </c>
      <c r="AO125">
        <v>7.96</v>
      </c>
      <c r="AP125">
        <v>0.5</v>
      </c>
      <c r="AQ125" t="s">
        <v>194</v>
      </c>
      <c r="AR125">
        <v>1594393721.83548</v>
      </c>
      <c r="AS125">
        <v>411.37638709677401</v>
      </c>
      <c r="AT125">
        <v>410.00909677419401</v>
      </c>
      <c r="AU125">
        <v>14.225329032258101</v>
      </c>
      <c r="AV125">
        <v>13.9754096774194</v>
      </c>
      <c r="AW125">
        <v>500.01970967741897</v>
      </c>
      <c r="AX125">
        <v>101.317870967742</v>
      </c>
      <c r="AY125">
        <v>9.9976103225806495E-2</v>
      </c>
      <c r="AZ125">
        <v>20.3003838709677</v>
      </c>
      <c r="BA125">
        <v>20.238477419354801</v>
      </c>
      <c r="BB125">
        <v>20.4362741935484</v>
      </c>
      <c r="BC125">
        <v>10001.7209677419</v>
      </c>
      <c r="BD125">
        <v>5.4415816129032298E-2</v>
      </c>
      <c r="BE125">
        <v>0.30261512903225801</v>
      </c>
      <c r="BF125">
        <v>1594393697.9000001</v>
      </c>
      <c r="BG125" t="s">
        <v>460</v>
      </c>
      <c r="BH125">
        <v>19</v>
      </c>
      <c r="BI125">
        <v>-0.59</v>
      </c>
      <c r="BJ125">
        <v>-0.03</v>
      </c>
      <c r="BK125">
        <v>410</v>
      </c>
      <c r="BL125">
        <v>14</v>
      </c>
      <c r="BM125">
        <v>0.52</v>
      </c>
      <c r="BN125">
        <v>0.14000000000000001</v>
      </c>
      <c r="BO125">
        <v>1.3616333333333299</v>
      </c>
      <c r="BP125">
        <v>8.2826545660814099E-2</v>
      </c>
      <c r="BQ125">
        <v>2.0944010925579501E-2</v>
      </c>
      <c r="BR125">
        <v>1</v>
      </c>
      <c r="BS125">
        <v>0.25031780952381</v>
      </c>
      <c r="BT125">
        <v>-9.4354557977478406E-3</v>
      </c>
      <c r="BU125">
        <v>1.05849183450739E-3</v>
      </c>
      <c r="BV125">
        <v>1</v>
      </c>
      <c r="BW125">
        <v>2</v>
      </c>
      <c r="BX125">
        <v>2</v>
      </c>
      <c r="BY125" t="s">
        <v>201</v>
      </c>
      <c r="BZ125">
        <v>100</v>
      </c>
      <c r="CA125">
        <v>100</v>
      </c>
      <c r="CB125">
        <v>-0.59</v>
      </c>
      <c r="CC125">
        <v>-0.03</v>
      </c>
      <c r="CD125">
        <v>2</v>
      </c>
      <c r="CE125">
        <v>476.73599999999999</v>
      </c>
      <c r="CF125">
        <v>513.42499999999995</v>
      </c>
      <c r="CG125">
        <v>20</v>
      </c>
      <c r="CH125">
        <v>25.923200000000001</v>
      </c>
      <c r="CI125">
        <v>30</v>
      </c>
      <c r="CJ125">
        <v>26.0425</v>
      </c>
      <c r="CK125">
        <v>26.092300000000002</v>
      </c>
      <c r="CL125">
        <v>19.754000000000001</v>
      </c>
      <c r="CM125">
        <v>27.951499999999999</v>
      </c>
      <c r="CN125">
        <v>34.402000000000001</v>
      </c>
      <c r="CO125">
        <v>20</v>
      </c>
      <c r="CP125">
        <v>410</v>
      </c>
      <c r="CQ125">
        <v>14</v>
      </c>
      <c r="CR125">
        <v>98.832700000000003</v>
      </c>
      <c r="CS125">
        <v>106.724</v>
      </c>
    </row>
    <row r="126" spans="1:97" x14ac:dyDescent="0.25">
      <c r="A126">
        <v>110</v>
      </c>
      <c r="B126">
        <v>1594393735.4000001</v>
      </c>
      <c r="C126">
        <v>10553.6000001431</v>
      </c>
      <c r="D126" t="s">
        <v>465</v>
      </c>
      <c r="E126" t="s">
        <v>466</v>
      </c>
      <c r="F126">
        <v>1594393726.7709701</v>
      </c>
      <c r="G126">
        <f t="shared" si="29"/>
        <v>1.588045574001315E-4</v>
      </c>
      <c r="H126">
        <f t="shared" si="30"/>
        <v>-0.93413570297963</v>
      </c>
      <c r="I126">
        <f t="shared" si="31"/>
        <v>411.38816129032301</v>
      </c>
      <c r="J126">
        <f t="shared" si="32"/>
        <v>493.31872611277873</v>
      </c>
      <c r="K126">
        <f t="shared" si="33"/>
        <v>50.031292751221791</v>
      </c>
      <c r="L126">
        <f t="shared" si="34"/>
        <v>41.722076301635539</v>
      </c>
      <c r="M126">
        <f t="shared" si="35"/>
        <v>1.6888199978928736E-2</v>
      </c>
      <c r="N126">
        <f t="shared" si="36"/>
        <v>2.7843100974170008</v>
      </c>
      <c r="O126">
        <f t="shared" si="37"/>
        <v>1.6831497865689594E-2</v>
      </c>
      <c r="P126">
        <f t="shared" si="38"/>
        <v>1.0524764676440241E-2</v>
      </c>
      <c r="Q126">
        <f t="shared" si="39"/>
        <v>1.2179172254516127E-2</v>
      </c>
      <c r="R126">
        <f t="shared" si="40"/>
        <v>20.257800765782136</v>
      </c>
      <c r="S126">
        <f t="shared" si="41"/>
        <v>20.238996774193499</v>
      </c>
      <c r="T126">
        <f t="shared" si="42"/>
        <v>2.3815689763323786</v>
      </c>
      <c r="U126">
        <f t="shared" si="43"/>
        <v>60.346738750657678</v>
      </c>
      <c r="V126">
        <f t="shared" si="44"/>
        <v>1.4427370283542502</v>
      </c>
      <c r="W126">
        <f t="shared" si="45"/>
        <v>2.3907456446244608</v>
      </c>
      <c r="X126">
        <f t="shared" si="46"/>
        <v>0.93883194797812841</v>
      </c>
      <c r="Y126">
        <f t="shared" si="47"/>
        <v>-7.0032809813457986</v>
      </c>
      <c r="Z126">
        <f t="shared" si="48"/>
        <v>9.3415427401764592</v>
      </c>
      <c r="AA126">
        <f t="shared" si="49"/>
        <v>0.67641874544758929</v>
      </c>
      <c r="AB126">
        <f t="shared" si="50"/>
        <v>3.0268596765327658</v>
      </c>
      <c r="AC126">
        <v>-1.2188069106371E-3</v>
      </c>
      <c r="AD126">
        <v>2.3540221320530699E-2</v>
      </c>
      <c r="AE126">
        <v>2.6741554916546</v>
      </c>
      <c r="AF126">
        <v>18</v>
      </c>
      <c r="AG126">
        <v>4</v>
      </c>
      <c r="AH126">
        <f t="shared" si="51"/>
        <v>1</v>
      </c>
      <c r="AI126">
        <f t="shared" si="52"/>
        <v>0</v>
      </c>
      <c r="AJ126">
        <f t="shared" si="53"/>
        <v>54817.523718729921</v>
      </c>
      <c r="AK126">
        <f t="shared" si="54"/>
        <v>6.3731932258064505E-2</v>
      </c>
      <c r="AL126">
        <f t="shared" si="55"/>
        <v>3.1228646806451606E-2</v>
      </c>
      <c r="AM126">
        <f t="shared" si="56"/>
        <v>0.49</v>
      </c>
      <c r="AN126">
        <f t="shared" si="57"/>
        <v>0.39</v>
      </c>
      <c r="AO126">
        <v>7.96</v>
      </c>
      <c r="AP126">
        <v>0.5</v>
      </c>
      <c r="AQ126" t="s">
        <v>194</v>
      </c>
      <c r="AR126">
        <v>1594393726.7709701</v>
      </c>
      <c r="AS126">
        <v>411.38816129032301</v>
      </c>
      <c r="AT126">
        <v>410.00506451612898</v>
      </c>
      <c r="AU126">
        <v>14.225680645161299</v>
      </c>
      <c r="AV126">
        <v>13.976467741935499</v>
      </c>
      <c r="AW126">
        <v>500.014967741936</v>
      </c>
      <c r="AX126">
        <v>101.317806451613</v>
      </c>
      <c r="AY126">
        <v>9.9979054838709697E-2</v>
      </c>
      <c r="AZ126">
        <v>20.301229032258099</v>
      </c>
      <c r="BA126">
        <v>20.238996774193499</v>
      </c>
      <c r="BB126">
        <v>20.437406451612901</v>
      </c>
      <c r="BC126">
        <v>10003.7951612903</v>
      </c>
      <c r="BD126">
        <v>6.3731932258064505E-2</v>
      </c>
      <c r="BE126">
        <v>0.29226816129032301</v>
      </c>
      <c r="BF126">
        <v>1594393697.9000001</v>
      </c>
      <c r="BG126" t="s">
        <v>460</v>
      </c>
      <c r="BH126">
        <v>19</v>
      </c>
      <c r="BI126">
        <v>-0.59</v>
      </c>
      <c r="BJ126">
        <v>-0.03</v>
      </c>
      <c r="BK126">
        <v>410</v>
      </c>
      <c r="BL126">
        <v>14</v>
      </c>
      <c r="BM126">
        <v>0.52</v>
      </c>
      <c r="BN126">
        <v>0.14000000000000001</v>
      </c>
      <c r="BO126">
        <v>1.3768909523809501</v>
      </c>
      <c r="BP126">
        <v>0.16151332955189601</v>
      </c>
      <c r="BQ126">
        <v>2.79948198277504E-2</v>
      </c>
      <c r="BR126">
        <v>0</v>
      </c>
      <c r="BS126">
        <v>0.24954407142857099</v>
      </c>
      <c r="BT126">
        <v>-8.1409901952838194E-3</v>
      </c>
      <c r="BU126">
        <v>9.1275531047632001E-4</v>
      </c>
      <c r="BV126">
        <v>1</v>
      </c>
      <c r="BW126">
        <v>1</v>
      </c>
      <c r="BX126">
        <v>2</v>
      </c>
      <c r="BY126" t="s">
        <v>196</v>
      </c>
      <c r="BZ126">
        <v>100</v>
      </c>
      <c r="CA126">
        <v>100</v>
      </c>
      <c r="CB126">
        <v>-0.59</v>
      </c>
      <c r="CC126">
        <v>-0.03</v>
      </c>
      <c r="CD126">
        <v>2</v>
      </c>
      <c r="CE126">
        <v>476.65600000000001</v>
      </c>
      <c r="CF126">
        <v>513.55799999999999</v>
      </c>
      <c r="CG126">
        <v>20</v>
      </c>
      <c r="CH126">
        <v>25.9238</v>
      </c>
      <c r="CI126">
        <v>30</v>
      </c>
      <c r="CJ126">
        <v>26.043500000000002</v>
      </c>
      <c r="CK126">
        <v>26.093900000000001</v>
      </c>
      <c r="CL126">
        <v>19.754899999999999</v>
      </c>
      <c r="CM126">
        <v>27.951499999999999</v>
      </c>
      <c r="CN126">
        <v>34.030099999999997</v>
      </c>
      <c r="CO126">
        <v>20</v>
      </c>
      <c r="CP126">
        <v>410</v>
      </c>
      <c r="CQ126">
        <v>14</v>
      </c>
      <c r="CR126">
        <v>98.834199999999996</v>
      </c>
      <c r="CS126">
        <v>106.724</v>
      </c>
    </row>
    <row r="127" spans="1:97" x14ac:dyDescent="0.25">
      <c r="A127">
        <v>111</v>
      </c>
      <c r="B127">
        <v>1594393740.4000001</v>
      </c>
      <c r="C127">
        <v>10558.6000001431</v>
      </c>
      <c r="D127" t="s">
        <v>467</v>
      </c>
      <c r="E127" t="s">
        <v>468</v>
      </c>
      <c r="F127">
        <v>1594393731.7709701</v>
      </c>
      <c r="G127">
        <f t="shared" si="29"/>
        <v>1.585998264719007E-4</v>
      </c>
      <c r="H127">
        <f t="shared" si="30"/>
        <v>-0.94466881935147728</v>
      </c>
      <c r="I127">
        <f t="shared" si="31"/>
        <v>411.396419354839</v>
      </c>
      <c r="J127">
        <f t="shared" si="32"/>
        <v>494.45978304990723</v>
      </c>
      <c r="K127">
        <f t="shared" si="33"/>
        <v>50.147218282304955</v>
      </c>
      <c r="L127">
        <f t="shared" si="34"/>
        <v>41.723081935388656</v>
      </c>
      <c r="M127">
        <f t="shared" si="35"/>
        <v>1.6861326925825693E-2</v>
      </c>
      <c r="N127">
        <f t="shared" si="36"/>
        <v>2.7834681907849661</v>
      </c>
      <c r="O127">
        <f t="shared" si="37"/>
        <v>1.6804787761319301E-2</v>
      </c>
      <c r="P127">
        <f t="shared" si="38"/>
        <v>1.0508056287014504E-2</v>
      </c>
      <c r="Q127">
        <f t="shared" si="39"/>
        <v>1.2045870141290325E-2</v>
      </c>
      <c r="R127">
        <f t="shared" si="40"/>
        <v>20.257501844679854</v>
      </c>
      <c r="S127">
        <f t="shared" si="41"/>
        <v>20.2410580645161</v>
      </c>
      <c r="T127">
        <f t="shared" si="42"/>
        <v>2.381872435990156</v>
      </c>
      <c r="U127">
        <f t="shared" si="43"/>
        <v>60.348899975023116</v>
      </c>
      <c r="V127">
        <f t="shared" si="44"/>
        <v>1.4427582180543317</v>
      </c>
      <c r="W127">
        <f t="shared" si="45"/>
        <v>2.3906951388533226</v>
      </c>
      <c r="X127">
        <f t="shared" si="46"/>
        <v>0.93911421793582428</v>
      </c>
      <c r="Y127">
        <f t="shared" si="47"/>
        <v>-6.9942523474108205</v>
      </c>
      <c r="Z127">
        <f t="shared" si="48"/>
        <v>8.9780844071775636</v>
      </c>
      <c r="AA127">
        <f t="shared" si="49"/>
        <v>0.65030317165296347</v>
      </c>
      <c r="AB127">
        <f t="shared" si="50"/>
        <v>2.6461811015609973</v>
      </c>
      <c r="AC127">
        <v>-1.2182350625596001E-3</v>
      </c>
      <c r="AD127">
        <v>2.35291765601272E-2</v>
      </c>
      <c r="AE127">
        <v>2.6733652681062301</v>
      </c>
      <c r="AF127">
        <v>18</v>
      </c>
      <c r="AG127">
        <v>4</v>
      </c>
      <c r="AH127">
        <f t="shared" si="51"/>
        <v>1</v>
      </c>
      <c r="AI127">
        <f t="shared" si="52"/>
        <v>0</v>
      </c>
      <c r="AJ127">
        <f t="shared" si="53"/>
        <v>54792.926959030243</v>
      </c>
      <c r="AK127">
        <f t="shared" si="54"/>
        <v>6.30343806451613E-2</v>
      </c>
      <c r="AL127">
        <f t="shared" si="55"/>
        <v>3.0886846516129038E-2</v>
      </c>
      <c r="AM127">
        <f t="shared" si="56"/>
        <v>0.49</v>
      </c>
      <c r="AN127">
        <f t="shared" si="57"/>
        <v>0.39</v>
      </c>
      <c r="AO127">
        <v>7.96</v>
      </c>
      <c r="AP127">
        <v>0.5</v>
      </c>
      <c r="AQ127" t="s">
        <v>194</v>
      </c>
      <c r="AR127">
        <v>1594393731.7709701</v>
      </c>
      <c r="AS127">
        <v>411.396419354839</v>
      </c>
      <c r="AT127">
        <v>409.99648387096801</v>
      </c>
      <c r="AU127">
        <v>14.2258322580645</v>
      </c>
      <c r="AV127">
        <v>13.9769516129032</v>
      </c>
      <c r="AW127">
        <v>500.03693548387099</v>
      </c>
      <c r="AX127">
        <v>101.318129032258</v>
      </c>
      <c r="AY127">
        <v>0.100065129032258</v>
      </c>
      <c r="AZ127">
        <v>20.300887096774201</v>
      </c>
      <c r="BA127">
        <v>20.2410580645161</v>
      </c>
      <c r="BB127">
        <v>20.438935483870999</v>
      </c>
      <c r="BC127">
        <v>9999.0696774193602</v>
      </c>
      <c r="BD127">
        <v>6.30343806451613E-2</v>
      </c>
      <c r="BE127">
        <v>0.28853054838709702</v>
      </c>
      <c r="BF127">
        <v>1594393697.9000001</v>
      </c>
      <c r="BG127" t="s">
        <v>460</v>
      </c>
      <c r="BH127">
        <v>19</v>
      </c>
      <c r="BI127">
        <v>-0.59</v>
      </c>
      <c r="BJ127">
        <v>-0.03</v>
      </c>
      <c r="BK127">
        <v>410</v>
      </c>
      <c r="BL127">
        <v>14</v>
      </c>
      <c r="BM127">
        <v>0.52</v>
      </c>
      <c r="BN127">
        <v>0.14000000000000001</v>
      </c>
      <c r="BO127">
        <v>1.39507214285714</v>
      </c>
      <c r="BP127">
        <v>0.239512551657039</v>
      </c>
      <c r="BQ127">
        <v>3.4821983582878503E-2</v>
      </c>
      <c r="BR127">
        <v>0</v>
      </c>
      <c r="BS127">
        <v>0.249015738095238</v>
      </c>
      <c r="BT127">
        <v>-4.1323814925867501E-3</v>
      </c>
      <c r="BU127">
        <v>1.2242088807825401E-3</v>
      </c>
      <c r="BV127">
        <v>1</v>
      </c>
      <c r="BW127">
        <v>1</v>
      </c>
      <c r="BX127">
        <v>2</v>
      </c>
      <c r="BY127" t="s">
        <v>196</v>
      </c>
      <c r="BZ127">
        <v>100</v>
      </c>
      <c r="CA127">
        <v>100</v>
      </c>
      <c r="CB127">
        <v>-0.59</v>
      </c>
      <c r="CC127">
        <v>-0.03</v>
      </c>
      <c r="CD127">
        <v>2</v>
      </c>
      <c r="CE127">
        <v>476.642</v>
      </c>
      <c r="CF127">
        <v>513.68200000000002</v>
      </c>
      <c r="CG127">
        <v>20</v>
      </c>
      <c r="CH127">
        <v>25.9254</v>
      </c>
      <c r="CI127">
        <v>30.0002</v>
      </c>
      <c r="CJ127">
        <v>26.043500000000002</v>
      </c>
      <c r="CK127">
        <v>26.0944</v>
      </c>
      <c r="CL127">
        <v>19.756</v>
      </c>
      <c r="CM127">
        <v>27.951499999999999</v>
      </c>
      <c r="CN127">
        <v>34.030099999999997</v>
      </c>
      <c r="CO127">
        <v>20</v>
      </c>
      <c r="CP127">
        <v>410</v>
      </c>
      <c r="CQ127">
        <v>14</v>
      </c>
      <c r="CR127">
        <v>98.835400000000007</v>
      </c>
      <c r="CS127">
        <v>106.723</v>
      </c>
    </row>
    <row r="128" spans="1:97" x14ac:dyDescent="0.25">
      <c r="A128">
        <v>112</v>
      </c>
      <c r="B128">
        <v>1594393745.4000001</v>
      </c>
      <c r="C128">
        <v>10563.6000001431</v>
      </c>
      <c r="D128" t="s">
        <v>469</v>
      </c>
      <c r="E128" t="s">
        <v>470</v>
      </c>
      <c r="F128">
        <v>1594393736.7709701</v>
      </c>
      <c r="G128">
        <f t="shared" si="29"/>
        <v>1.6022166226270244E-4</v>
      </c>
      <c r="H128">
        <f t="shared" si="30"/>
        <v>-0.95626697075042622</v>
      </c>
      <c r="I128">
        <f t="shared" si="31"/>
        <v>411.39593548387103</v>
      </c>
      <c r="J128">
        <f t="shared" si="32"/>
        <v>494.62332436892154</v>
      </c>
      <c r="K128">
        <f t="shared" si="33"/>
        <v>50.16423100484333</v>
      </c>
      <c r="L128">
        <f t="shared" si="34"/>
        <v>41.723387728221795</v>
      </c>
      <c r="M128">
        <f t="shared" si="35"/>
        <v>1.7037801630373734E-2</v>
      </c>
      <c r="N128">
        <f t="shared" si="36"/>
        <v>2.7836365514687276</v>
      </c>
      <c r="O128">
        <f t="shared" si="37"/>
        <v>1.6980078433334978E-2</v>
      </c>
      <c r="P128">
        <f t="shared" si="38"/>
        <v>1.061771883824337E-2</v>
      </c>
      <c r="Q128">
        <f t="shared" si="39"/>
        <v>1.3575320497741928E-2</v>
      </c>
      <c r="R128">
        <f t="shared" si="40"/>
        <v>20.256824229448981</v>
      </c>
      <c r="S128">
        <f t="shared" si="41"/>
        <v>20.239729032258101</v>
      </c>
      <c r="T128">
        <f t="shared" si="42"/>
        <v>2.3816767742406157</v>
      </c>
      <c r="U128">
        <f t="shared" si="43"/>
        <v>60.349218893519051</v>
      </c>
      <c r="V128">
        <f t="shared" si="44"/>
        <v>1.4427439893015195</v>
      </c>
      <c r="W128">
        <f t="shared" si="45"/>
        <v>2.3906589277437305</v>
      </c>
      <c r="X128">
        <f t="shared" si="46"/>
        <v>0.93893278493909627</v>
      </c>
      <c r="Y128">
        <f t="shared" si="47"/>
        <v>-7.0657753057851771</v>
      </c>
      <c r="Z128">
        <f t="shared" si="48"/>
        <v>9.1412855034910674</v>
      </c>
      <c r="AA128">
        <f t="shared" si="49"/>
        <v>0.66207882270224827</v>
      </c>
      <c r="AB128">
        <f t="shared" si="50"/>
        <v>2.7511643409058806</v>
      </c>
      <c r="AC128">
        <v>-1.2183494047549E-3</v>
      </c>
      <c r="AD128">
        <v>2.3531384982609999E-2</v>
      </c>
      <c r="AE128">
        <v>2.6735232946514702</v>
      </c>
      <c r="AF128">
        <v>18</v>
      </c>
      <c r="AG128">
        <v>4</v>
      </c>
      <c r="AH128">
        <f t="shared" si="51"/>
        <v>1</v>
      </c>
      <c r="AI128">
        <f t="shared" si="52"/>
        <v>0</v>
      </c>
      <c r="AJ128">
        <f t="shared" si="53"/>
        <v>54797.925379923341</v>
      </c>
      <c r="AK128">
        <f t="shared" si="54"/>
        <v>7.1037783870967694E-2</v>
      </c>
      <c r="AL128">
        <f t="shared" si="55"/>
        <v>3.4808514096774171E-2</v>
      </c>
      <c r="AM128">
        <f t="shared" si="56"/>
        <v>0.49</v>
      </c>
      <c r="AN128">
        <f t="shared" si="57"/>
        <v>0.39</v>
      </c>
      <c r="AO128">
        <v>7.96</v>
      </c>
      <c r="AP128">
        <v>0.5</v>
      </c>
      <c r="AQ128" t="s">
        <v>194</v>
      </c>
      <c r="AR128">
        <v>1594393736.7709701</v>
      </c>
      <c r="AS128">
        <v>411.39593548387103</v>
      </c>
      <c r="AT128">
        <v>409.978580645161</v>
      </c>
      <c r="AU128">
        <v>14.2255709677419</v>
      </c>
      <c r="AV128">
        <v>13.9741419354839</v>
      </c>
      <c r="AW128">
        <v>500.03041935483901</v>
      </c>
      <c r="AX128">
        <v>101.31903225806499</v>
      </c>
      <c r="AY128">
        <v>0.10002449354838699</v>
      </c>
      <c r="AZ128">
        <v>20.300641935483899</v>
      </c>
      <c r="BA128">
        <v>20.239729032258101</v>
      </c>
      <c r="BB128">
        <v>20.440661290322598</v>
      </c>
      <c r="BC128">
        <v>9999.9190322580598</v>
      </c>
      <c r="BD128">
        <v>7.1037783870967694E-2</v>
      </c>
      <c r="BE128">
        <v>0.282605</v>
      </c>
      <c r="BF128">
        <v>1594393697.9000001</v>
      </c>
      <c r="BG128" t="s">
        <v>460</v>
      </c>
      <c r="BH128">
        <v>19</v>
      </c>
      <c r="BI128">
        <v>-0.59</v>
      </c>
      <c r="BJ128">
        <v>-0.03</v>
      </c>
      <c r="BK128">
        <v>410</v>
      </c>
      <c r="BL128">
        <v>14</v>
      </c>
      <c r="BM128">
        <v>0.52</v>
      </c>
      <c r="BN128">
        <v>0.14000000000000001</v>
      </c>
      <c r="BO128">
        <v>1.4043192857142901</v>
      </c>
      <c r="BP128">
        <v>0.24871621424520099</v>
      </c>
      <c r="BQ128">
        <v>3.4904018897600898E-2</v>
      </c>
      <c r="BR128">
        <v>0</v>
      </c>
      <c r="BS128">
        <v>0.251028857142857</v>
      </c>
      <c r="BT128">
        <v>2.80621862085761E-2</v>
      </c>
      <c r="BU128">
        <v>4.1963347985470101E-3</v>
      </c>
      <c r="BV128">
        <v>1</v>
      </c>
      <c r="BW128">
        <v>1</v>
      </c>
      <c r="BX128">
        <v>2</v>
      </c>
      <c r="BY128" t="s">
        <v>196</v>
      </c>
      <c r="BZ128">
        <v>100</v>
      </c>
      <c r="CA128">
        <v>100</v>
      </c>
      <c r="CB128">
        <v>-0.59</v>
      </c>
      <c r="CC128">
        <v>-0.03</v>
      </c>
      <c r="CD128">
        <v>2</v>
      </c>
      <c r="CE128">
        <v>476.83499999999998</v>
      </c>
      <c r="CF128">
        <v>513.81799999999998</v>
      </c>
      <c r="CG128">
        <v>19.9999</v>
      </c>
      <c r="CH128">
        <v>25.9254</v>
      </c>
      <c r="CI128">
        <v>30</v>
      </c>
      <c r="CJ128">
        <v>26.043500000000002</v>
      </c>
      <c r="CK128">
        <v>26.0944</v>
      </c>
      <c r="CL128">
        <v>19.758400000000002</v>
      </c>
      <c r="CM128">
        <v>27.951499999999999</v>
      </c>
      <c r="CN128">
        <v>34.030099999999997</v>
      </c>
      <c r="CO128">
        <v>20</v>
      </c>
      <c r="CP128">
        <v>410</v>
      </c>
      <c r="CQ128">
        <v>14</v>
      </c>
      <c r="CR128">
        <v>98.8352</v>
      </c>
      <c r="CS128">
        <v>106.723</v>
      </c>
    </row>
    <row r="129" spans="1:97" x14ac:dyDescent="0.25">
      <c r="A129">
        <v>113</v>
      </c>
      <c r="B129">
        <v>1594394197.4000001</v>
      </c>
      <c r="C129">
        <v>11015.6000001431</v>
      </c>
      <c r="D129" t="s">
        <v>473</v>
      </c>
      <c r="E129" t="s">
        <v>474</v>
      </c>
      <c r="F129">
        <v>1594394189.4000001</v>
      </c>
      <c r="G129">
        <f t="shared" si="29"/>
        <v>2.895005360883562E-4</v>
      </c>
      <c r="H129">
        <f t="shared" si="30"/>
        <v>-0.55740381334952616</v>
      </c>
      <c r="I129">
        <f t="shared" si="31"/>
        <v>410.44838709677401</v>
      </c>
      <c r="J129">
        <f t="shared" si="32"/>
        <v>433.01628213406082</v>
      </c>
      <c r="K129">
        <f t="shared" si="33"/>
        <v>43.91794926517273</v>
      </c>
      <c r="L129">
        <f t="shared" si="34"/>
        <v>41.629038408554059</v>
      </c>
      <c r="M129">
        <f t="shared" si="35"/>
        <v>3.1027196838830217E-2</v>
      </c>
      <c r="N129">
        <f t="shared" si="36"/>
        <v>2.7628481080044058</v>
      </c>
      <c r="O129">
        <f t="shared" si="37"/>
        <v>3.0834914219442431E-2</v>
      </c>
      <c r="P129">
        <f t="shared" si="38"/>
        <v>1.9288997740965281E-2</v>
      </c>
      <c r="Q129">
        <f t="shared" si="39"/>
        <v>-2.0856776858806489E-3</v>
      </c>
      <c r="R129">
        <f t="shared" si="40"/>
        <v>20.201639579258881</v>
      </c>
      <c r="S129">
        <f t="shared" si="41"/>
        <v>20.219422580645201</v>
      </c>
      <c r="T129">
        <f t="shared" si="42"/>
        <v>2.3786889844853576</v>
      </c>
      <c r="U129">
        <f t="shared" si="43"/>
        <v>60.489868679948152</v>
      </c>
      <c r="V129">
        <f t="shared" si="44"/>
        <v>1.4444002647163117</v>
      </c>
      <c r="W129">
        <f t="shared" si="45"/>
        <v>2.3878383210891601</v>
      </c>
      <c r="X129">
        <f t="shared" si="46"/>
        <v>0.93428871976904593</v>
      </c>
      <c r="Y129">
        <f t="shared" si="47"/>
        <v>-12.766973641496509</v>
      </c>
      <c r="Z129">
        <f t="shared" si="48"/>
        <v>9.2517583771331289</v>
      </c>
      <c r="AA129">
        <f t="shared" si="49"/>
        <v>0.6749858611763353</v>
      </c>
      <c r="AB129">
        <f t="shared" si="50"/>
        <v>-2.8423150808729254</v>
      </c>
      <c r="AC129">
        <v>-1.2183593728904299E-3</v>
      </c>
      <c r="AD129">
        <v>2.3531577508689699E-2</v>
      </c>
      <c r="AE129">
        <v>2.6735370706384201</v>
      </c>
      <c r="AF129">
        <v>18</v>
      </c>
      <c r="AG129">
        <v>4</v>
      </c>
      <c r="AH129">
        <f t="shared" si="51"/>
        <v>1</v>
      </c>
      <c r="AI129">
        <f t="shared" si="52"/>
        <v>0</v>
      </c>
      <c r="AJ129">
        <f t="shared" si="53"/>
        <v>54802.020184262903</v>
      </c>
      <c r="AK129">
        <f t="shared" si="54"/>
        <v>-1.09140642903226E-2</v>
      </c>
      <c r="AL129">
        <f t="shared" si="55"/>
        <v>-5.3478915022580741E-3</v>
      </c>
      <c r="AM129">
        <f t="shared" si="56"/>
        <v>0.49</v>
      </c>
      <c r="AN129">
        <f t="shared" si="57"/>
        <v>0.39</v>
      </c>
      <c r="AO129">
        <v>5.19</v>
      </c>
      <c r="AP129">
        <v>0.5</v>
      </c>
      <c r="AQ129" t="s">
        <v>194</v>
      </c>
      <c r="AR129">
        <v>1594394189.4000001</v>
      </c>
      <c r="AS129">
        <v>410.44838709677401</v>
      </c>
      <c r="AT129">
        <v>409.99316129032297</v>
      </c>
      <c r="AU129">
        <v>14.241303225806501</v>
      </c>
      <c r="AV129">
        <v>13.945093548387099</v>
      </c>
      <c r="AW129">
        <v>500.02083870967698</v>
      </c>
      <c r="AX129">
        <v>101.323322580645</v>
      </c>
      <c r="AY129">
        <v>9.9998151612903194E-2</v>
      </c>
      <c r="AZ129">
        <v>20.281535483871</v>
      </c>
      <c r="BA129">
        <v>20.219422580645201</v>
      </c>
      <c r="BB129">
        <v>20.4300741935484</v>
      </c>
      <c r="BC129">
        <v>9999.5774193548405</v>
      </c>
      <c r="BD129">
        <v>-1.09140642903226E-2</v>
      </c>
      <c r="BE129">
        <v>0.28866729032258098</v>
      </c>
      <c r="BF129">
        <v>1594394167.4000001</v>
      </c>
      <c r="BG129" t="s">
        <v>475</v>
      </c>
      <c r="BH129">
        <v>20</v>
      </c>
      <c r="BI129">
        <v>-0.58699999999999997</v>
      </c>
      <c r="BJ129">
        <v>-3.3000000000000002E-2</v>
      </c>
      <c r="BK129">
        <v>410</v>
      </c>
      <c r="BL129">
        <v>14</v>
      </c>
      <c r="BM129">
        <v>0.47</v>
      </c>
      <c r="BN129">
        <v>0.15</v>
      </c>
      <c r="BO129">
        <v>0.46524342857142897</v>
      </c>
      <c r="BP129">
        <v>-0.121033627744871</v>
      </c>
      <c r="BQ129">
        <v>2.9820559189722699E-2</v>
      </c>
      <c r="BR129">
        <v>0</v>
      </c>
      <c r="BS129">
        <v>0.29448102380952401</v>
      </c>
      <c r="BT129">
        <v>5.2789566485687299E-2</v>
      </c>
      <c r="BU129">
        <v>6.1988620326180102E-3</v>
      </c>
      <c r="BV129">
        <v>1</v>
      </c>
      <c r="BW129">
        <v>1</v>
      </c>
      <c r="BX129">
        <v>2</v>
      </c>
      <c r="BY129" t="s">
        <v>196</v>
      </c>
      <c r="BZ129">
        <v>100</v>
      </c>
      <c r="CA129">
        <v>100</v>
      </c>
      <c r="CB129">
        <v>-0.58699999999999997</v>
      </c>
      <c r="CC129">
        <v>-3.3000000000000002E-2</v>
      </c>
      <c r="CD129">
        <v>2</v>
      </c>
      <c r="CE129">
        <v>476.74700000000001</v>
      </c>
      <c r="CF129">
        <v>512.80799999999999</v>
      </c>
      <c r="CG129">
        <v>19.9998</v>
      </c>
      <c r="CH129">
        <v>25.8992</v>
      </c>
      <c r="CI129">
        <v>30</v>
      </c>
      <c r="CJ129">
        <v>26.034700000000001</v>
      </c>
      <c r="CK129">
        <v>26.087900000000001</v>
      </c>
      <c r="CL129">
        <v>19.764600000000002</v>
      </c>
      <c r="CM129">
        <v>26.858000000000001</v>
      </c>
      <c r="CN129">
        <v>29.929400000000001</v>
      </c>
      <c r="CO129">
        <v>20</v>
      </c>
      <c r="CP129">
        <v>410</v>
      </c>
      <c r="CQ129">
        <v>14</v>
      </c>
      <c r="CR129">
        <v>98.844099999999997</v>
      </c>
      <c r="CS129">
        <v>106.727</v>
      </c>
    </row>
    <row r="130" spans="1:97" x14ac:dyDescent="0.25">
      <c r="A130">
        <v>114</v>
      </c>
      <c r="B130">
        <v>1594394202.4000001</v>
      </c>
      <c r="C130">
        <v>11020.6000001431</v>
      </c>
      <c r="D130" t="s">
        <v>476</v>
      </c>
      <c r="E130" t="s">
        <v>477</v>
      </c>
      <c r="F130">
        <v>1594394194.0451601</v>
      </c>
      <c r="G130">
        <f t="shared" si="29"/>
        <v>2.9291145018620573E-4</v>
      </c>
      <c r="H130">
        <f t="shared" si="30"/>
        <v>-0.55355585486794334</v>
      </c>
      <c r="I130">
        <f t="shared" si="31"/>
        <v>410.44738709677398</v>
      </c>
      <c r="J130">
        <f t="shared" si="32"/>
        <v>432.48324274914933</v>
      </c>
      <c r="K130">
        <f t="shared" si="33"/>
        <v>43.86368213887981</v>
      </c>
      <c r="L130">
        <f t="shared" si="34"/>
        <v>41.628742903200191</v>
      </c>
      <c r="M130">
        <f t="shared" si="35"/>
        <v>3.1398123849273672E-2</v>
      </c>
      <c r="N130">
        <f t="shared" si="36"/>
        <v>2.7630187806324531</v>
      </c>
      <c r="O130">
        <f t="shared" si="37"/>
        <v>3.1201244133699711E-2</v>
      </c>
      <c r="P130">
        <f t="shared" si="38"/>
        <v>1.9518363391725538E-2</v>
      </c>
      <c r="Q130">
        <f t="shared" si="39"/>
        <v>-2.9325966385258012E-3</v>
      </c>
      <c r="R130">
        <f t="shared" si="40"/>
        <v>20.201446178333466</v>
      </c>
      <c r="S130">
        <f t="shared" si="41"/>
        <v>20.218045161290298</v>
      </c>
      <c r="T130">
        <f t="shared" si="42"/>
        <v>2.3784864368727634</v>
      </c>
      <c r="U130">
        <f t="shared" si="43"/>
        <v>60.482514751199176</v>
      </c>
      <c r="V130">
        <f t="shared" si="44"/>
        <v>1.4442914534583267</v>
      </c>
      <c r="W130">
        <f t="shared" si="45"/>
        <v>2.3879487475009311</v>
      </c>
      <c r="X130">
        <f t="shared" si="46"/>
        <v>0.93419498341443674</v>
      </c>
      <c r="Y130">
        <f t="shared" si="47"/>
        <v>-12.917394953211673</v>
      </c>
      <c r="Z130">
        <f t="shared" si="48"/>
        <v>9.568989746248894</v>
      </c>
      <c r="AA130">
        <f t="shared" si="49"/>
        <v>0.69808492343530926</v>
      </c>
      <c r="AB130">
        <f t="shared" si="50"/>
        <v>-2.6532528801659954</v>
      </c>
      <c r="AC130">
        <v>-1.21847665281055E-3</v>
      </c>
      <c r="AD130">
        <v>2.3533842670834901E-2</v>
      </c>
      <c r="AE130">
        <v>2.6736991461385902</v>
      </c>
      <c r="AF130">
        <v>18</v>
      </c>
      <c r="AG130">
        <v>4</v>
      </c>
      <c r="AH130">
        <f t="shared" si="51"/>
        <v>1</v>
      </c>
      <c r="AI130">
        <f t="shared" si="52"/>
        <v>0</v>
      </c>
      <c r="AJ130">
        <f t="shared" si="53"/>
        <v>54806.929267757863</v>
      </c>
      <c r="AK130">
        <f t="shared" si="54"/>
        <v>-1.5345874612903199E-2</v>
      </c>
      <c r="AL130">
        <f t="shared" si="55"/>
        <v>-7.5194785603225674E-3</v>
      </c>
      <c r="AM130">
        <f t="shared" si="56"/>
        <v>0.49</v>
      </c>
      <c r="AN130">
        <f t="shared" si="57"/>
        <v>0.39</v>
      </c>
      <c r="AO130">
        <v>5.19</v>
      </c>
      <c r="AP130">
        <v>0.5</v>
      </c>
      <c r="AQ130" t="s">
        <v>194</v>
      </c>
      <c r="AR130">
        <v>1594394194.0451601</v>
      </c>
      <c r="AS130">
        <v>410.44738709677398</v>
      </c>
      <c r="AT130">
        <v>409.99761290322601</v>
      </c>
      <c r="AU130">
        <v>14.240296774193499</v>
      </c>
      <c r="AV130">
        <v>13.9406</v>
      </c>
      <c r="AW130">
        <v>500.02612903225798</v>
      </c>
      <c r="AX130">
        <v>101.322838709677</v>
      </c>
      <c r="AY130">
        <v>0.100009167741935</v>
      </c>
      <c r="AZ130">
        <v>20.282283870967699</v>
      </c>
      <c r="BA130">
        <v>20.218045161290298</v>
      </c>
      <c r="BB130">
        <v>20.427425806451598</v>
      </c>
      <c r="BC130">
        <v>10000.5877419355</v>
      </c>
      <c r="BD130">
        <v>-1.5345874612903199E-2</v>
      </c>
      <c r="BE130">
        <v>0.30384593548387101</v>
      </c>
      <c r="BF130">
        <v>1594394167.4000001</v>
      </c>
      <c r="BG130" t="s">
        <v>475</v>
      </c>
      <c r="BH130">
        <v>20</v>
      </c>
      <c r="BI130">
        <v>-0.58699999999999997</v>
      </c>
      <c r="BJ130">
        <v>-3.3000000000000002E-2</v>
      </c>
      <c r="BK130">
        <v>410</v>
      </c>
      <c r="BL130">
        <v>14</v>
      </c>
      <c r="BM130">
        <v>0.47</v>
      </c>
      <c r="BN130">
        <v>0.15</v>
      </c>
      <c r="BO130">
        <v>0.45328564285714301</v>
      </c>
      <c r="BP130">
        <v>-6.6522910623126305E-2</v>
      </c>
      <c r="BQ130">
        <v>2.13191698308637E-2</v>
      </c>
      <c r="BR130">
        <v>1</v>
      </c>
      <c r="BS130">
        <v>0.29692366666666697</v>
      </c>
      <c r="BT130">
        <v>4.4768274856169903E-2</v>
      </c>
      <c r="BU130">
        <v>5.8076355391463302E-3</v>
      </c>
      <c r="BV130">
        <v>1</v>
      </c>
      <c r="BW130">
        <v>2</v>
      </c>
      <c r="BX130">
        <v>2</v>
      </c>
      <c r="BY130" t="s">
        <v>201</v>
      </c>
      <c r="BZ130">
        <v>100</v>
      </c>
      <c r="CA130">
        <v>100</v>
      </c>
      <c r="CB130">
        <v>-0.58699999999999997</v>
      </c>
      <c r="CC130">
        <v>-3.3000000000000002E-2</v>
      </c>
      <c r="CD130">
        <v>2</v>
      </c>
      <c r="CE130">
        <v>476.702</v>
      </c>
      <c r="CF130">
        <v>513.096</v>
      </c>
      <c r="CG130">
        <v>19.999700000000001</v>
      </c>
      <c r="CH130">
        <v>25.8992</v>
      </c>
      <c r="CI130">
        <v>29.9999</v>
      </c>
      <c r="CJ130">
        <v>26.034700000000001</v>
      </c>
      <c r="CK130">
        <v>26.087900000000001</v>
      </c>
      <c r="CL130">
        <v>19.764500000000002</v>
      </c>
      <c r="CM130">
        <v>26.579599999999999</v>
      </c>
      <c r="CN130">
        <v>29.929400000000001</v>
      </c>
      <c r="CO130">
        <v>20</v>
      </c>
      <c r="CP130">
        <v>410</v>
      </c>
      <c r="CQ130">
        <v>14</v>
      </c>
      <c r="CR130">
        <v>98.845200000000006</v>
      </c>
      <c r="CS130">
        <v>106.727</v>
      </c>
    </row>
    <row r="131" spans="1:97" x14ac:dyDescent="0.25">
      <c r="A131">
        <v>115</v>
      </c>
      <c r="B131">
        <v>1594394207.4000001</v>
      </c>
      <c r="C131">
        <v>11025.6000001431</v>
      </c>
      <c r="D131" t="s">
        <v>478</v>
      </c>
      <c r="E131" t="s">
        <v>479</v>
      </c>
      <c r="F131">
        <v>1594394198.83548</v>
      </c>
      <c r="G131">
        <f t="shared" si="29"/>
        <v>2.9173179256137356E-4</v>
      </c>
      <c r="H131">
        <f t="shared" si="30"/>
        <v>-0.56404348306876806</v>
      </c>
      <c r="I131">
        <f t="shared" si="31"/>
        <v>410.45135483871002</v>
      </c>
      <c r="J131">
        <f t="shared" si="32"/>
        <v>433.14051733180355</v>
      </c>
      <c r="K131">
        <f t="shared" si="33"/>
        <v>43.930400669825083</v>
      </c>
      <c r="L131">
        <f t="shared" si="34"/>
        <v>41.629198267139628</v>
      </c>
      <c r="M131">
        <f t="shared" si="35"/>
        <v>3.1265387639020432E-2</v>
      </c>
      <c r="N131">
        <f t="shared" si="36"/>
        <v>2.7619004817155486</v>
      </c>
      <c r="O131">
        <f t="shared" si="37"/>
        <v>3.1070084931780047E-2</v>
      </c>
      <c r="P131">
        <f t="shared" si="38"/>
        <v>1.9436248414799354E-2</v>
      </c>
      <c r="Q131">
        <f t="shared" si="39"/>
        <v>-2.0778346953000001E-3</v>
      </c>
      <c r="R131">
        <f t="shared" si="40"/>
        <v>20.202082137427784</v>
      </c>
      <c r="S131">
        <f t="shared" si="41"/>
        <v>20.2182</v>
      </c>
      <c r="T131">
        <f t="shared" si="42"/>
        <v>2.3785092049371683</v>
      </c>
      <c r="U131">
        <f t="shared" si="43"/>
        <v>60.475213692411245</v>
      </c>
      <c r="V131">
        <f t="shared" si="44"/>
        <v>1.4441470449295826</v>
      </c>
      <c r="W131">
        <f t="shared" si="45"/>
        <v>2.3879982504481863</v>
      </c>
      <c r="X131">
        <f t="shared" si="46"/>
        <v>0.93436216000758576</v>
      </c>
      <c r="Y131">
        <f t="shared" si="47"/>
        <v>-12.865372051956575</v>
      </c>
      <c r="Z131">
        <f t="shared" si="48"/>
        <v>9.592014800133839</v>
      </c>
      <c r="AA131">
        <f t="shared" si="49"/>
        <v>0.70004975825931148</v>
      </c>
      <c r="AB131">
        <f t="shared" si="50"/>
        <v>-2.575385328258724</v>
      </c>
      <c r="AC131">
        <v>-1.21770832875855E-3</v>
      </c>
      <c r="AD131">
        <v>2.3519003143693901E-2</v>
      </c>
      <c r="AE131">
        <v>2.6726371687140502</v>
      </c>
      <c r="AF131">
        <v>18</v>
      </c>
      <c r="AG131">
        <v>4</v>
      </c>
      <c r="AH131">
        <f t="shared" si="51"/>
        <v>1</v>
      </c>
      <c r="AI131">
        <f t="shared" si="52"/>
        <v>0</v>
      </c>
      <c r="AJ131">
        <f t="shared" si="53"/>
        <v>54773.720296152394</v>
      </c>
      <c r="AK131">
        <f t="shared" si="54"/>
        <v>-1.0873023000000001E-2</v>
      </c>
      <c r="AL131">
        <f t="shared" si="55"/>
        <v>-5.32778127E-3</v>
      </c>
      <c r="AM131">
        <f t="shared" si="56"/>
        <v>0.49</v>
      </c>
      <c r="AN131">
        <f t="shared" si="57"/>
        <v>0.39</v>
      </c>
      <c r="AO131">
        <v>5.19</v>
      </c>
      <c r="AP131">
        <v>0.5</v>
      </c>
      <c r="AQ131" t="s">
        <v>194</v>
      </c>
      <c r="AR131">
        <v>1594394198.83548</v>
      </c>
      <c r="AS131">
        <v>410.45135483871002</v>
      </c>
      <c r="AT131">
        <v>409.99019354838703</v>
      </c>
      <c r="AU131">
        <v>14.238854838709701</v>
      </c>
      <c r="AV131">
        <v>13.940364516129</v>
      </c>
      <c r="AW131">
        <v>500.02596774193597</v>
      </c>
      <c r="AX131">
        <v>101.322967741935</v>
      </c>
      <c r="AY131">
        <v>0.10000912580645201</v>
      </c>
      <c r="AZ131">
        <v>20.282619354838701</v>
      </c>
      <c r="BA131">
        <v>20.2182</v>
      </c>
      <c r="BB131">
        <v>20.427980645161298</v>
      </c>
      <c r="BC131">
        <v>9994.2690322580602</v>
      </c>
      <c r="BD131">
        <v>-1.0873023000000001E-2</v>
      </c>
      <c r="BE131">
        <v>0.30539567741935503</v>
      </c>
      <c r="BF131">
        <v>1594394167.4000001</v>
      </c>
      <c r="BG131" t="s">
        <v>475</v>
      </c>
      <c r="BH131">
        <v>20</v>
      </c>
      <c r="BI131">
        <v>-0.58699999999999997</v>
      </c>
      <c r="BJ131">
        <v>-3.3000000000000002E-2</v>
      </c>
      <c r="BK131">
        <v>410</v>
      </c>
      <c r="BL131">
        <v>14</v>
      </c>
      <c r="BM131">
        <v>0.47</v>
      </c>
      <c r="BN131">
        <v>0.15</v>
      </c>
      <c r="BO131">
        <v>0.45531433333333299</v>
      </c>
      <c r="BP131">
        <v>9.3448271614954295E-2</v>
      </c>
      <c r="BQ131">
        <v>2.3946472161554998E-2</v>
      </c>
      <c r="BR131">
        <v>1</v>
      </c>
      <c r="BS131">
        <v>0.29805104761904799</v>
      </c>
      <c r="BT131">
        <v>-1.6531529049509198E-2</v>
      </c>
      <c r="BU131">
        <v>5.0002186378501302E-3</v>
      </c>
      <c r="BV131">
        <v>1</v>
      </c>
      <c r="BW131">
        <v>2</v>
      </c>
      <c r="BX131">
        <v>2</v>
      </c>
      <c r="BY131" t="s">
        <v>201</v>
      </c>
      <c r="BZ131">
        <v>100</v>
      </c>
      <c r="CA131">
        <v>100</v>
      </c>
      <c r="CB131">
        <v>-0.58699999999999997</v>
      </c>
      <c r="CC131">
        <v>-3.3000000000000002E-2</v>
      </c>
      <c r="CD131">
        <v>2</v>
      </c>
      <c r="CE131">
        <v>476.67200000000003</v>
      </c>
      <c r="CF131">
        <v>513.149</v>
      </c>
      <c r="CG131">
        <v>19.999700000000001</v>
      </c>
      <c r="CH131">
        <v>25.8992</v>
      </c>
      <c r="CI131">
        <v>30</v>
      </c>
      <c r="CJ131">
        <v>26.034700000000001</v>
      </c>
      <c r="CK131">
        <v>26.086300000000001</v>
      </c>
      <c r="CL131">
        <v>19.766100000000002</v>
      </c>
      <c r="CM131">
        <v>26.579599999999999</v>
      </c>
      <c r="CN131">
        <v>29.929400000000001</v>
      </c>
      <c r="CO131">
        <v>20</v>
      </c>
      <c r="CP131">
        <v>410</v>
      </c>
      <c r="CQ131">
        <v>14</v>
      </c>
      <c r="CR131">
        <v>98.846000000000004</v>
      </c>
      <c r="CS131">
        <v>106.727</v>
      </c>
    </row>
    <row r="132" spans="1:97" x14ac:dyDescent="0.25">
      <c r="A132">
        <v>116</v>
      </c>
      <c r="B132">
        <v>1594394212.4000001</v>
      </c>
      <c r="C132">
        <v>11030.6000001431</v>
      </c>
      <c r="D132" t="s">
        <v>480</v>
      </c>
      <c r="E132" t="s">
        <v>481</v>
      </c>
      <c r="F132">
        <v>1594394203.7709701</v>
      </c>
      <c r="G132">
        <f t="shared" si="29"/>
        <v>2.8473693319523561E-4</v>
      </c>
      <c r="H132">
        <f t="shared" si="30"/>
        <v>-0.55930933605435185</v>
      </c>
      <c r="I132">
        <f t="shared" si="31"/>
        <v>410.44945161290298</v>
      </c>
      <c r="J132">
        <f t="shared" si="32"/>
        <v>433.61197194670189</v>
      </c>
      <c r="K132">
        <f t="shared" si="33"/>
        <v>43.978547163671792</v>
      </c>
      <c r="L132">
        <f t="shared" si="34"/>
        <v>41.629317763117569</v>
      </c>
      <c r="M132">
        <f t="shared" si="35"/>
        <v>3.0493823715621163E-2</v>
      </c>
      <c r="N132">
        <f t="shared" si="36"/>
        <v>2.7630012420854717</v>
      </c>
      <c r="O132">
        <f t="shared" si="37"/>
        <v>3.0308084013562251E-2</v>
      </c>
      <c r="P132">
        <f t="shared" si="38"/>
        <v>1.8959146031581473E-2</v>
      </c>
      <c r="Q132">
        <f t="shared" si="39"/>
        <v>-2.7368506091612977E-3</v>
      </c>
      <c r="R132">
        <f t="shared" si="40"/>
        <v>20.204847652942259</v>
      </c>
      <c r="S132">
        <f t="shared" si="41"/>
        <v>20.221245161290302</v>
      </c>
      <c r="T132">
        <f t="shared" si="42"/>
        <v>2.378957015677809</v>
      </c>
      <c r="U132">
        <f t="shared" si="43"/>
        <v>60.468723902816123</v>
      </c>
      <c r="V132">
        <f t="shared" si="44"/>
        <v>1.444064315183206</v>
      </c>
      <c r="W132">
        <f t="shared" si="45"/>
        <v>2.3881177276108412</v>
      </c>
      <c r="X132">
        <f t="shared" si="46"/>
        <v>0.93489270049460305</v>
      </c>
      <c r="Y132">
        <f t="shared" si="47"/>
        <v>-12.556898753909891</v>
      </c>
      <c r="Z132">
        <f t="shared" si="48"/>
        <v>9.2628424450525522</v>
      </c>
      <c r="AA132">
        <f t="shared" si="49"/>
        <v>0.67576991836730083</v>
      </c>
      <c r="AB132">
        <f t="shared" si="50"/>
        <v>-2.6210232410992003</v>
      </c>
      <c r="AC132">
        <v>-1.2184646006408401E-3</v>
      </c>
      <c r="AD132">
        <v>2.35336098934033E-2</v>
      </c>
      <c r="AE132">
        <v>2.6736824910680301</v>
      </c>
      <c r="AF132">
        <v>18</v>
      </c>
      <c r="AG132">
        <v>4</v>
      </c>
      <c r="AH132">
        <f t="shared" si="51"/>
        <v>1</v>
      </c>
      <c r="AI132">
        <f t="shared" si="52"/>
        <v>0</v>
      </c>
      <c r="AJ132">
        <f t="shared" si="53"/>
        <v>54806.215302454912</v>
      </c>
      <c r="AK132">
        <f t="shared" si="54"/>
        <v>-1.43215625806452E-2</v>
      </c>
      <c r="AL132">
        <f t="shared" si="55"/>
        <v>-7.0175656645161478E-3</v>
      </c>
      <c r="AM132">
        <f t="shared" si="56"/>
        <v>0.49</v>
      </c>
      <c r="AN132">
        <f t="shared" si="57"/>
        <v>0.39</v>
      </c>
      <c r="AO132">
        <v>5.19</v>
      </c>
      <c r="AP132">
        <v>0.5</v>
      </c>
      <c r="AQ132" t="s">
        <v>194</v>
      </c>
      <c r="AR132">
        <v>1594394203.7709701</v>
      </c>
      <c r="AS132">
        <v>410.44945161290298</v>
      </c>
      <c r="AT132">
        <v>409.99022580645197</v>
      </c>
      <c r="AU132">
        <v>14.2379322580645</v>
      </c>
      <c r="AV132">
        <v>13.9466</v>
      </c>
      <c r="AW132">
        <v>500.028419354839</v>
      </c>
      <c r="AX132">
        <v>101.32374193548399</v>
      </c>
      <c r="AY132">
        <v>9.9996358064516094E-2</v>
      </c>
      <c r="AZ132">
        <v>20.283429032258098</v>
      </c>
      <c r="BA132">
        <v>20.221245161290302</v>
      </c>
      <c r="BB132">
        <v>20.4286483870968</v>
      </c>
      <c r="BC132">
        <v>10000.3996774194</v>
      </c>
      <c r="BD132">
        <v>-1.43215625806452E-2</v>
      </c>
      <c r="BE132">
        <v>0.30416500000000002</v>
      </c>
      <c r="BF132">
        <v>1594394167.4000001</v>
      </c>
      <c r="BG132" t="s">
        <v>475</v>
      </c>
      <c r="BH132">
        <v>20</v>
      </c>
      <c r="BI132">
        <v>-0.58699999999999997</v>
      </c>
      <c r="BJ132">
        <v>-3.3000000000000002E-2</v>
      </c>
      <c r="BK132">
        <v>410</v>
      </c>
      <c r="BL132">
        <v>14</v>
      </c>
      <c r="BM132">
        <v>0.47</v>
      </c>
      <c r="BN132">
        <v>0.15</v>
      </c>
      <c r="BO132">
        <v>0.46090557142857103</v>
      </c>
      <c r="BP132">
        <v>4.1583515112212303E-2</v>
      </c>
      <c r="BQ132">
        <v>2.1016636882811301E-2</v>
      </c>
      <c r="BR132">
        <v>1</v>
      </c>
      <c r="BS132">
        <v>0.29356757142857098</v>
      </c>
      <c r="BT132">
        <v>-8.7904370796534403E-2</v>
      </c>
      <c r="BU132">
        <v>9.7852021784666909E-3</v>
      </c>
      <c r="BV132">
        <v>1</v>
      </c>
      <c r="BW132">
        <v>2</v>
      </c>
      <c r="BX132">
        <v>2</v>
      </c>
      <c r="BY132" t="s">
        <v>201</v>
      </c>
      <c r="BZ132">
        <v>100</v>
      </c>
      <c r="CA132">
        <v>100</v>
      </c>
      <c r="CB132">
        <v>-0.58699999999999997</v>
      </c>
      <c r="CC132">
        <v>-3.3000000000000002E-2</v>
      </c>
      <c r="CD132">
        <v>2</v>
      </c>
      <c r="CE132">
        <v>476.76100000000002</v>
      </c>
      <c r="CF132">
        <v>513.05899999999997</v>
      </c>
      <c r="CG132">
        <v>19.9998</v>
      </c>
      <c r="CH132">
        <v>25.897500000000001</v>
      </c>
      <c r="CI132">
        <v>29.9999</v>
      </c>
      <c r="CJ132">
        <v>26.034700000000001</v>
      </c>
      <c r="CK132">
        <v>26.085699999999999</v>
      </c>
      <c r="CL132">
        <v>19.766400000000001</v>
      </c>
      <c r="CM132">
        <v>26.579599999999999</v>
      </c>
      <c r="CN132">
        <v>29.929400000000001</v>
      </c>
      <c r="CO132">
        <v>20</v>
      </c>
      <c r="CP132">
        <v>410</v>
      </c>
      <c r="CQ132">
        <v>14</v>
      </c>
      <c r="CR132">
        <v>98.847999999999999</v>
      </c>
      <c r="CS132">
        <v>106.727</v>
      </c>
    </row>
    <row r="133" spans="1:97" x14ac:dyDescent="0.25">
      <c r="A133">
        <v>117</v>
      </c>
      <c r="B133">
        <v>1594394217.4000001</v>
      </c>
      <c r="C133">
        <v>11035.6000001431</v>
      </c>
      <c r="D133" t="s">
        <v>482</v>
      </c>
      <c r="E133" t="s">
        <v>483</v>
      </c>
      <c r="F133">
        <v>1594394208.7709701</v>
      </c>
      <c r="G133">
        <f t="shared" si="29"/>
        <v>2.7843528831388888E-4</v>
      </c>
      <c r="H133">
        <f t="shared" si="30"/>
        <v>-0.56154079544950397</v>
      </c>
      <c r="I133">
        <f t="shared" si="31"/>
        <v>410.44867741935502</v>
      </c>
      <c r="J133">
        <f t="shared" si="32"/>
        <v>434.39426914210151</v>
      </c>
      <c r="K133">
        <f t="shared" si="33"/>
        <v>44.058160309418888</v>
      </c>
      <c r="L133">
        <f t="shared" si="34"/>
        <v>41.629494017600152</v>
      </c>
      <c r="M133">
        <f t="shared" si="35"/>
        <v>2.9814300035995361E-2</v>
      </c>
      <c r="N133">
        <f t="shared" si="36"/>
        <v>2.7639981941719691</v>
      </c>
      <c r="O133">
        <f t="shared" si="37"/>
        <v>2.9636783763811906E-2</v>
      </c>
      <c r="P133">
        <f t="shared" si="38"/>
        <v>1.853885073656019E-2</v>
      </c>
      <c r="Q133">
        <f t="shared" si="39"/>
        <v>-6.1244719870645233E-3</v>
      </c>
      <c r="R133">
        <f t="shared" si="40"/>
        <v>20.207416889399024</v>
      </c>
      <c r="S133">
        <f t="shared" si="41"/>
        <v>20.221864516128999</v>
      </c>
      <c r="T133">
        <f t="shared" si="42"/>
        <v>2.3790481048677714</v>
      </c>
      <c r="U133">
        <f t="shared" si="43"/>
        <v>60.468529172328054</v>
      </c>
      <c r="V133">
        <f t="shared" si="44"/>
        <v>1.4441333532999003</v>
      </c>
      <c r="W133">
        <f t="shared" si="45"/>
        <v>2.3882395901912772</v>
      </c>
      <c r="X133">
        <f t="shared" si="46"/>
        <v>0.93491475156787107</v>
      </c>
      <c r="Y133">
        <f t="shared" si="47"/>
        <v>-12.278996214642499</v>
      </c>
      <c r="Z133">
        <f t="shared" si="48"/>
        <v>9.2969485901032751</v>
      </c>
      <c r="AA133">
        <f t="shared" si="49"/>
        <v>0.67801849910249012</v>
      </c>
      <c r="AB133">
        <f t="shared" si="50"/>
        <v>-2.3101535974237972</v>
      </c>
      <c r="AC133">
        <v>-1.21914980746385E-3</v>
      </c>
      <c r="AD133">
        <v>2.3546844081791099E-2</v>
      </c>
      <c r="AE133">
        <v>2.6746292145163002</v>
      </c>
      <c r="AF133">
        <v>18</v>
      </c>
      <c r="AG133">
        <v>4</v>
      </c>
      <c r="AH133">
        <f t="shared" si="51"/>
        <v>1</v>
      </c>
      <c r="AI133">
        <f t="shared" si="52"/>
        <v>0</v>
      </c>
      <c r="AJ133">
        <f t="shared" si="53"/>
        <v>54835.632489878837</v>
      </c>
      <c r="AK133">
        <f t="shared" si="54"/>
        <v>-3.2048519032258103E-2</v>
      </c>
      <c r="AL133">
        <f t="shared" si="55"/>
        <v>-1.5703774325806469E-2</v>
      </c>
      <c r="AM133">
        <f t="shared" si="56"/>
        <v>0.49</v>
      </c>
      <c r="AN133">
        <f t="shared" si="57"/>
        <v>0.39</v>
      </c>
      <c r="AO133">
        <v>5.19</v>
      </c>
      <c r="AP133">
        <v>0.5</v>
      </c>
      <c r="AQ133" t="s">
        <v>194</v>
      </c>
      <c r="AR133">
        <v>1594394208.7709701</v>
      </c>
      <c r="AS133">
        <v>410.44867741935502</v>
      </c>
      <c r="AT133">
        <v>409.984451612903</v>
      </c>
      <c r="AU133">
        <v>14.2385258064516</v>
      </c>
      <c r="AV133">
        <v>13.953641935483899</v>
      </c>
      <c r="AW133">
        <v>500.02948387096802</v>
      </c>
      <c r="AX133">
        <v>101.32435483870999</v>
      </c>
      <c r="AY133">
        <v>0.10000418064516101</v>
      </c>
      <c r="AZ133">
        <v>20.2842548387097</v>
      </c>
      <c r="BA133">
        <v>20.221864516128999</v>
      </c>
      <c r="BB133">
        <v>20.429758064516101</v>
      </c>
      <c r="BC133">
        <v>10005.9629032258</v>
      </c>
      <c r="BD133">
        <v>-3.2048519032258103E-2</v>
      </c>
      <c r="BE133">
        <v>0.29021709677419399</v>
      </c>
      <c r="BF133">
        <v>1594394167.4000001</v>
      </c>
      <c r="BG133" t="s">
        <v>475</v>
      </c>
      <c r="BH133">
        <v>20</v>
      </c>
      <c r="BI133">
        <v>-0.58699999999999997</v>
      </c>
      <c r="BJ133">
        <v>-3.3000000000000002E-2</v>
      </c>
      <c r="BK133">
        <v>410</v>
      </c>
      <c r="BL133">
        <v>14</v>
      </c>
      <c r="BM133">
        <v>0.47</v>
      </c>
      <c r="BN133">
        <v>0.15</v>
      </c>
      <c r="BO133">
        <v>0.45978147619047599</v>
      </c>
      <c r="BP133">
        <v>6.8974008589265501E-2</v>
      </c>
      <c r="BQ133">
        <v>2.0443162789080899E-2</v>
      </c>
      <c r="BR133">
        <v>1</v>
      </c>
      <c r="BS133">
        <v>0.28789771428571398</v>
      </c>
      <c r="BT133">
        <v>-9.1512052507886105E-2</v>
      </c>
      <c r="BU133">
        <v>1.00592377593593E-2</v>
      </c>
      <c r="BV133">
        <v>1</v>
      </c>
      <c r="BW133">
        <v>2</v>
      </c>
      <c r="BX133">
        <v>2</v>
      </c>
      <c r="BY133" t="s">
        <v>201</v>
      </c>
      <c r="BZ133">
        <v>100</v>
      </c>
      <c r="CA133">
        <v>100</v>
      </c>
      <c r="CB133">
        <v>-0.58699999999999997</v>
      </c>
      <c r="CC133">
        <v>-3.3000000000000002E-2</v>
      </c>
      <c r="CD133">
        <v>2</v>
      </c>
      <c r="CE133">
        <v>476.85700000000003</v>
      </c>
      <c r="CF133">
        <v>513.04200000000003</v>
      </c>
      <c r="CG133">
        <v>19.9999</v>
      </c>
      <c r="CH133">
        <v>25.896999999999998</v>
      </c>
      <c r="CI133">
        <v>30</v>
      </c>
      <c r="CJ133">
        <v>26.0336</v>
      </c>
      <c r="CK133">
        <v>26.085699999999999</v>
      </c>
      <c r="CL133">
        <v>19.766100000000002</v>
      </c>
      <c r="CM133">
        <v>26.579599999999999</v>
      </c>
      <c r="CN133">
        <v>29.929400000000001</v>
      </c>
      <c r="CO133">
        <v>20</v>
      </c>
      <c r="CP133">
        <v>410</v>
      </c>
      <c r="CQ133">
        <v>14</v>
      </c>
      <c r="CR133">
        <v>98.849500000000006</v>
      </c>
      <c r="CS133">
        <v>106.727</v>
      </c>
    </row>
    <row r="134" spans="1:97" x14ac:dyDescent="0.25">
      <c r="A134">
        <v>118</v>
      </c>
      <c r="B134">
        <v>1594394222.4000001</v>
      </c>
      <c r="C134">
        <v>11040.6000001431</v>
      </c>
      <c r="D134" t="s">
        <v>484</v>
      </c>
      <c r="E134" t="s">
        <v>485</v>
      </c>
      <c r="F134">
        <v>1594394213.7709701</v>
      </c>
      <c r="G134">
        <f t="shared" si="29"/>
        <v>2.7287953279428998E-4</v>
      </c>
      <c r="H134">
        <f t="shared" si="30"/>
        <v>-0.54747920142335571</v>
      </c>
      <c r="I134">
        <f t="shared" si="31"/>
        <v>410.44493548387101</v>
      </c>
      <c r="J134">
        <f t="shared" si="32"/>
        <v>434.24839478988008</v>
      </c>
      <c r="K134">
        <f t="shared" si="33"/>
        <v>44.043589820291672</v>
      </c>
      <c r="L134">
        <f t="shared" si="34"/>
        <v>41.629326899446212</v>
      </c>
      <c r="M134">
        <f t="shared" si="35"/>
        <v>2.9199198009479295E-2</v>
      </c>
      <c r="N134">
        <f t="shared" si="36"/>
        <v>2.763296556406222</v>
      </c>
      <c r="O134">
        <f t="shared" si="37"/>
        <v>2.9028865349327321E-2</v>
      </c>
      <c r="P134">
        <f t="shared" si="38"/>
        <v>1.8158261587401411E-2</v>
      </c>
      <c r="Q134">
        <f t="shared" si="39"/>
        <v>-5.1285278296451528E-3</v>
      </c>
      <c r="R134">
        <f t="shared" si="40"/>
        <v>20.209882931044767</v>
      </c>
      <c r="S134">
        <f t="shared" si="41"/>
        <v>20.2262129032258</v>
      </c>
      <c r="T134">
        <f t="shared" si="42"/>
        <v>2.3796877129329452</v>
      </c>
      <c r="U134">
        <f t="shared" si="43"/>
        <v>60.469388514305166</v>
      </c>
      <c r="V134">
        <f t="shared" si="44"/>
        <v>1.4442382204892708</v>
      </c>
      <c r="W134">
        <f t="shared" si="45"/>
        <v>2.3883790724088589</v>
      </c>
      <c r="X134">
        <f t="shared" si="46"/>
        <v>0.93544949244367448</v>
      </c>
      <c r="Y134">
        <f t="shared" si="47"/>
        <v>-12.033987396228188</v>
      </c>
      <c r="Z134">
        <f t="shared" si="48"/>
        <v>8.787593536939287</v>
      </c>
      <c r="AA134">
        <f t="shared" si="49"/>
        <v>0.64105175359140942</v>
      </c>
      <c r="AB134">
        <f t="shared" si="50"/>
        <v>-2.6104706335271359</v>
      </c>
      <c r="AC134">
        <v>-1.21866754529673E-3</v>
      </c>
      <c r="AD134">
        <v>2.3537529597233001E-2</v>
      </c>
      <c r="AE134">
        <v>2.6739629286634501</v>
      </c>
      <c r="AF134">
        <v>18</v>
      </c>
      <c r="AG134">
        <v>4</v>
      </c>
      <c r="AH134">
        <f t="shared" si="51"/>
        <v>1</v>
      </c>
      <c r="AI134">
        <f t="shared" si="52"/>
        <v>0</v>
      </c>
      <c r="AJ134">
        <f t="shared" si="53"/>
        <v>54814.664296671312</v>
      </c>
      <c r="AK134">
        <f t="shared" si="54"/>
        <v>-2.6836880322580602E-2</v>
      </c>
      <c r="AL134">
        <f t="shared" si="55"/>
        <v>-1.3150071358064494E-2</v>
      </c>
      <c r="AM134">
        <f t="shared" si="56"/>
        <v>0.49</v>
      </c>
      <c r="AN134">
        <f t="shared" si="57"/>
        <v>0.39</v>
      </c>
      <c r="AO134">
        <v>5.19</v>
      </c>
      <c r="AP134">
        <v>0.5</v>
      </c>
      <c r="AQ134" t="s">
        <v>194</v>
      </c>
      <c r="AR134">
        <v>1594394213.7709701</v>
      </c>
      <c r="AS134">
        <v>410.44493548387101</v>
      </c>
      <c r="AT134">
        <v>409.99293548387101</v>
      </c>
      <c r="AU134">
        <v>14.2394870967742</v>
      </c>
      <c r="AV134">
        <v>13.9602870967742</v>
      </c>
      <c r="AW134">
        <v>500.02800000000002</v>
      </c>
      <c r="AX134">
        <v>101.324870967742</v>
      </c>
      <c r="AY134">
        <v>0.100005551612903</v>
      </c>
      <c r="AZ134">
        <v>20.2852</v>
      </c>
      <c r="BA134">
        <v>20.2262129032258</v>
      </c>
      <c r="BB134">
        <v>20.4330580645161</v>
      </c>
      <c r="BC134">
        <v>10001.9538709677</v>
      </c>
      <c r="BD134">
        <v>-2.6836880322580602E-2</v>
      </c>
      <c r="BE134">
        <v>0.282605</v>
      </c>
      <c r="BF134">
        <v>1594394167.4000001</v>
      </c>
      <c r="BG134" t="s">
        <v>475</v>
      </c>
      <c r="BH134">
        <v>20</v>
      </c>
      <c r="BI134">
        <v>-0.58699999999999997</v>
      </c>
      <c r="BJ134">
        <v>-3.3000000000000002E-2</v>
      </c>
      <c r="BK134">
        <v>410</v>
      </c>
      <c r="BL134">
        <v>14</v>
      </c>
      <c r="BM134">
        <v>0.47</v>
      </c>
      <c r="BN134">
        <v>0.15</v>
      </c>
      <c r="BO134">
        <v>0.45452371428571398</v>
      </c>
      <c r="BP134">
        <v>-0.16483373470549001</v>
      </c>
      <c r="BQ134">
        <v>2.7145807478000199E-2</v>
      </c>
      <c r="BR134">
        <v>0</v>
      </c>
      <c r="BS134">
        <v>0.28268921428571397</v>
      </c>
      <c r="BT134">
        <v>-5.8694488291056598E-2</v>
      </c>
      <c r="BU134">
        <v>7.7188552646709702E-3</v>
      </c>
      <c r="BV134">
        <v>1</v>
      </c>
      <c r="BW134">
        <v>1</v>
      </c>
      <c r="BX134">
        <v>2</v>
      </c>
      <c r="BY134" t="s">
        <v>196</v>
      </c>
      <c r="BZ134">
        <v>100</v>
      </c>
      <c r="CA134">
        <v>100</v>
      </c>
      <c r="CB134">
        <v>-0.58699999999999997</v>
      </c>
      <c r="CC134">
        <v>-3.3000000000000002E-2</v>
      </c>
      <c r="CD134">
        <v>2</v>
      </c>
      <c r="CE134">
        <v>476.803</v>
      </c>
      <c r="CF134">
        <v>513.16</v>
      </c>
      <c r="CG134">
        <v>19.9999</v>
      </c>
      <c r="CH134">
        <v>25.896999999999998</v>
      </c>
      <c r="CI134">
        <v>30.0001</v>
      </c>
      <c r="CJ134">
        <v>26.032499999999999</v>
      </c>
      <c r="CK134">
        <v>26.085699999999999</v>
      </c>
      <c r="CL134">
        <v>19.766400000000001</v>
      </c>
      <c r="CM134">
        <v>26.579599999999999</v>
      </c>
      <c r="CN134">
        <v>29.929400000000001</v>
      </c>
      <c r="CO134">
        <v>20</v>
      </c>
      <c r="CP134">
        <v>410</v>
      </c>
      <c r="CQ134">
        <v>14</v>
      </c>
      <c r="CR134">
        <v>98.848399999999998</v>
      </c>
      <c r="CS134">
        <v>106.727</v>
      </c>
    </row>
    <row r="135" spans="1:97" x14ac:dyDescent="0.25">
      <c r="A135">
        <v>119</v>
      </c>
      <c r="B135">
        <v>1594394638.5</v>
      </c>
      <c r="C135">
        <v>11456.7000000477</v>
      </c>
      <c r="D135" t="s">
        <v>488</v>
      </c>
      <c r="E135" t="s">
        <v>489</v>
      </c>
      <c r="F135">
        <v>1594394630.44839</v>
      </c>
      <c r="G135">
        <f t="shared" si="29"/>
        <v>1.7511332379819343E-4</v>
      </c>
      <c r="H135">
        <f t="shared" si="30"/>
        <v>-0.97107297193344388</v>
      </c>
      <c r="I135">
        <f t="shared" si="31"/>
        <v>410.84051612903198</v>
      </c>
      <c r="J135">
        <f t="shared" si="32"/>
        <v>488.06047163087118</v>
      </c>
      <c r="K135">
        <f t="shared" si="33"/>
        <v>49.503538496972205</v>
      </c>
      <c r="L135">
        <f t="shared" si="34"/>
        <v>41.67118725749112</v>
      </c>
      <c r="M135">
        <f t="shared" si="35"/>
        <v>1.8549061436713782E-2</v>
      </c>
      <c r="N135">
        <f t="shared" si="36"/>
        <v>2.7569085387070573</v>
      </c>
      <c r="O135">
        <f t="shared" si="37"/>
        <v>1.848000571359773E-2</v>
      </c>
      <c r="P135">
        <f t="shared" si="38"/>
        <v>1.1556186432225182E-2</v>
      </c>
      <c r="Q135">
        <f t="shared" si="39"/>
        <v>9.7011538964516027E-3</v>
      </c>
      <c r="R135">
        <f t="shared" si="40"/>
        <v>20.214104855692689</v>
      </c>
      <c r="S135">
        <f t="shared" si="41"/>
        <v>20.200790322580598</v>
      </c>
      <c r="T135">
        <f t="shared" si="42"/>
        <v>2.3759504166650953</v>
      </c>
      <c r="U135">
        <f t="shared" si="43"/>
        <v>60.07783743382609</v>
      </c>
      <c r="V135">
        <f t="shared" si="44"/>
        <v>1.4328716736713061</v>
      </c>
      <c r="W135">
        <f t="shared" si="45"/>
        <v>2.3850253851922862</v>
      </c>
      <c r="X135">
        <f t="shared" si="46"/>
        <v>0.94307874299378924</v>
      </c>
      <c r="Y135">
        <f t="shared" si="47"/>
        <v>-7.7224975795003301</v>
      </c>
      <c r="Z135">
        <f t="shared" si="48"/>
        <v>9.1661838810007197</v>
      </c>
      <c r="AA135">
        <f t="shared" si="49"/>
        <v>0.67005406201596074</v>
      </c>
      <c r="AB135">
        <f t="shared" si="50"/>
        <v>2.1234415174128021</v>
      </c>
      <c r="AC135">
        <v>-1.21797724335214E-3</v>
      </c>
      <c r="AD135">
        <v>2.3524197000894798E-2</v>
      </c>
      <c r="AE135">
        <v>2.6730089130811301</v>
      </c>
      <c r="AF135">
        <v>18</v>
      </c>
      <c r="AG135">
        <v>4</v>
      </c>
      <c r="AH135">
        <f t="shared" si="51"/>
        <v>1</v>
      </c>
      <c r="AI135">
        <f t="shared" si="52"/>
        <v>0</v>
      </c>
      <c r="AJ135">
        <f t="shared" si="53"/>
        <v>54789.226315805368</v>
      </c>
      <c r="AK135">
        <f t="shared" si="54"/>
        <v>5.0764803225806399E-2</v>
      </c>
      <c r="AL135">
        <f t="shared" si="55"/>
        <v>2.4874753580645136E-2</v>
      </c>
      <c r="AM135">
        <f t="shared" si="56"/>
        <v>0.49</v>
      </c>
      <c r="AN135">
        <f t="shared" si="57"/>
        <v>0.39</v>
      </c>
      <c r="AO135">
        <v>4.72</v>
      </c>
      <c r="AP135">
        <v>0.5</v>
      </c>
      <c r="AQ135" t="s">
        <v>194</v>
      </c>
      <c r="AR135">
        <v>1594394630.44839</v>
      </c>
      <c r="AS135">
        <v>410.84051612903198</v>
      </c>
      <c r="AT135">
        <v>409.99174193548401</v>
      </c>
      <c r="AU135">
        <v>14.126829032258099</v>
      </c>
      <c r="AV135">
        <v>13.963858064516099</v>
      </c>
      <c r="AW135">
        <v>500.00229032258102</v>
      </c>
      <c r="AX135">
        <v>101.329193548387</v>
      </c>
      <c r="AY135">
        <v>9.9914880645161297E-2</v>
      </c>
      <c r="AZ135">
        <v>20.262461290322602</v>
      </c>
      <c r="BA135">
        <v>20.200790322580598</v>
      </c>
      <c r="BB135">
        <v>20.396893548387101</v>
      </c>
      <c r="BC135">
        <v>9995.8619354838702</v>
      </c>
      <c r="BD135">
        <v>5.0764803225806399E-2</v>
      </c>
      <c r="BE135">
        <v>0.29541325806451602</v>
      </c>
      <c r="BF135">
        <v>1594394617.5</v>
      </c>
      <c r="BG135" t="s">
        <v>490</v>
      </c>
      <c r="BH135">
        <v>21</v>
      </c>
      <c r="BI135">
        <v>-0.59099999999999997</v>
      </c>
      <c r="BJ135">
        <v>-3.1E-2</v>
      </c>
      <c r="BK135">
        <v>410</v>
      </c>
      <c r="BL135">
        <v>14</v>
      </c>
      <c r="BM135">
        <v>0.4</v>
      </c>
      <c r="BN135">
        <v>0.15</v>
      </c>
      <c r="BO135">
        <v>0.71317839047619003</v>
      </c>
      <c r="BP135">
        <v>1.97546578262048</v>
      </c>
      <c r="BQ135">
        <v>0.26912950488408099</v>
      </c>
      <c r="BR135">
        <v>0</v>
      </c>
      <c r="BS135">
        <v>0.135557902642857</v>
      </c>
      <c r="BT135">
        <v>0.38820873047009202</v>
      </c>
      <c r="BU135">
        <v>5.36395434882019E-2</v>
      </c>
      <c r="BV135">
        <v>0</v>
      </c>
      <c r="BW135">
        <v>0</v>
      </c>
      <c r="BX135">
        <v>2</v>
      </c>
      <c r="BY135" t="s">
        <v>301</v>
      </c>
      <c r="BZ135">
        <v>100</v>
      </c>
      <c r="CA135">
        <v>100</v>
      </c>
      <c r="CB135">
        <v>-0.59099999999999997</v>
      </c>
      <c r="CC135">
        <v>-3.1E-2</v>
      </c>
      <c r="CD135">
        <v>2</v>
      </c>
      <c r="CE135">
        <v>476.49099999999999</v>
      </c>
      <c r="CF135">
        <v>512.31600000000003</v>
      </c>
      <c r="CG135">
        <v>19.9998</v>
      </c>
      <c r="CH135">
        <v>25.835999999999999</v>
      </c>
      <c r="CI135">
        <v>30</v>
      </c>
      <c r="CJ135">
        <v>25.984300000000001</v>
      </c>
      <c r="CK135">
        <v>26.0352</v>
      </c>
      <c r="CL135">
        <v>19.774699999999999</v>
      </c>
      <c r="CM135">
        <v>25.4848</v>
      </c>
      <c r="CN135">
        <v>26.579499999999999</v>
      </c>
      <c r="CO135">
        <v>20</v>
      </c>
      <c r="CP135">
        <v>410</v>
      </c>
      <c r="CQ135">
        <v>14</v>
      </c>
      <c r="CR135">
        <v>98.860399999999998</v>
      </c>
      <c r="CS135">
        <v>106.732</v>
      </c>
    </row>
    <row r="136" spans="1:97" x14ac:dyDescent="0.25">
      <c r="A136">
        <v>120</v>
      </c>
      <c r="B136">
        <v>1594394643.5</v>
      </c>
      <c r="C136">
        <v>11461.7000000477</v>
      </c>
      <c r="D136" t="s">
        <v>491</v>
      </c>
      <c r="E136" t="s">
        <v>492</v>
      </c>
      <c r="F136">
        <v>1594394635.1064501</v>
      </c>
      <c r="G136">
        <f t="shared" si="29"/>
        <v>1.7775943698282183E-4</v>
      </c>
      <c r="H136">
        <f t="shared" si="30"/>
        <v>-0.98136250426013749</v>
      </c>
      <c r="I136">
        <f t="shared" si="31"/>
        <v>410.84441935483898</v>
      </c>
      <c r="J136">
        <f t="shared" si="32"/>
        <v>487.66944341633967</v>
      </c>
      <c r="K136">
        <f t="shared" si="33"/>
        <v>49.46378119665362</v>
      </c>
      <c r="L136">
        <f t="shared" si="34"/>
        <v>41.671502570409068</v>
      </c>
      <c r="M136">
        <f t="shared" si="35"/>
        <v>1.8836199012912773E-2</v>
      </c>
      <c r="N136">
        <f t="shared" si="36"/>
        <v>2.756836452408256</v>
      </c>
      <c r="O136">
        <f t="shared" si="37"/>
        <v>1.8764991366856113E-2</v>
      </c>
      <c r="P136">
        <f t="shared" si="38"/>
        <v>1.1734494796314358E-2</v>
      </c>
      <c r="Q136">
        <f t="shared" si="39"/>
        <v>1.3402439725161279E-2</v>
      </c>
      <c r="R136">
        <f t="shared" si="40"/>
        <v>20.212362946037082</v>
      </c>
      <c r="S136">
        <f t="shared" si="41"/>
        <v>20.198161290322599</v>
      </c>
      <c r="T136">
        <f t="shared" si="42"/>
        <v>2.3755642241854513</v>
      </c>
      <c r="U136">
        <f t="shared" si="43"/>
        <v>60.077547967050094</v>
      </c>
      <c r="V136">
        <f t="shared" si="44"/>
        <v>1.4327733631794339</v>
      </c>
      <c r="W136">
        <f t="shared" si="45"/>
        <v>2.3848732374451225</v>
      </c>
      <c r="X136">
        <f t="shared" si="46"/>
        <v>0.94279086100601739</v>
      </c>
      <c r="Y136">
        <f t="shared" si="47"/>
        <v>-7.8391911709424429</v>
      </c>
      <c r="Z136">
        <f t="shared" si="48"/>
        <v>9.4032672744686234</v>
      </c>
      <c r="AA136">
        <f t="shared" si="49"/>
        <v>0.68739011377912462</v>
      </c>
      <c r="AB136">
        <f t="shared" si="50"/>
        <v>2.2648686570304664</v>
      </c>
      <c r="AC136">
        <v>-1.2179275694282001E-3</v>
      </c>
      <c r="AD136">
        <v>2.3523237591202398E-2</v>
      </c>
      <c r="AE136">
        <v>2.67294024854053</v>
      </c>
      <c r="AF136">
        <v>18</v>
      </c>
      <c r="AG136">
        <v>4</v>
      </c>
      <c r="AH136">
        <f t="shared" si="51"/>
        <v>1</v>
      </c>
      <c r="AI136">
        <f t="shared" si="52"/>
        <v>0</v>
      </c>
      <c r="AJ136">
        <f t="shared" si="53"/>
        <v>54787.269337785561</v>
      </c>
      <c r="AK136">
        <f t="shared" si="54"/>
        <v>7.0133122580645094E-2</v>
      </c>
      <c r="AL136">
        <f t="shared" si="55"/>
        <v>3.4365230064516097E-2</v>
      </c>
      <c r="AM136">
        <f t="shared" si="56"/>
        <v>0.49</v>
      </c>
      <c r="AN136">
        <f t="shared" si="57"/>
        <v>0.39</v>
      </c>
      <c r="AO136">
        <v>4.72</v>
      </c>
      <c r="AP136">
        <v>0.5</v>
      </c>
      <c r="AQ136" t="s">
        <v>194</v>
      </c>
      <c r="AR136">
        <v>1594394635.1064501</v>
      </c>
      <c r="AS136">
        <v>410.84441935483898</v>
      </c>
      <c r="AT136">
        <v>409.98700000000002</v>
      </c>
      <c r="AU136">
        <v>14.1258870967742</v>
      </c>
      <c r="AV136">
        <v>13.9604612903226</v>
      </c>
      <c r="AW136">
        <v>500.026322580645</v>
      </c>
      <c r="AX136">
        <v>101.328903225806</v>
      </c>
      <c r="AY136">
        <v>0.10000905161290299</v>
      </c>
      <c r="AZ136">
        <v>20.2614290322581</v>
      </c>
      <c r="BA136">
        <v>20.198161290322599</v>
      </c>
      <c r="BB136">
        <v>20.396412903225801</v>
      </c>
      <c r="BC136">
        <v>9995.4829032258094</v>
      </c>
      <c r="BD136">
        <v>7.0133122580645094E-2</v>
      </c>
      <c r="BE136">
        <v>0.29659835483871</v>
      </c>
      <c r="BF136">
        <v>1594394617.5</v>
      </c>
      <c r="BG136" t="s">
        <v>490</v>
      </c>
      <c r="BH136">
        <v>21</v>
      </c>
      <c r="BI136">
        <v>-0.59099999999999997</v>
      </c>
      <c r="BJ136">
        <v>-3.1E-2</v>
      </c>
      <c r="BK136">
        <v>410</v>
      </c>
      <c r="BL136">
        <v>14</v>
      </c>
      <c r="BM136">
        <v>0.4</v>
      </c>
      <c r="BN136">
        <v>0.15</v>
      </c>
      <c r="BO136">
        <v>0.85277307142857195</v>
      </c>
      <c r="BP136">
        <v>0.154276473377154</v>
      </c>
      <c r="BQ136">
        <v>2.35215827004263E-2</v>
      </c>
      <c r="BR136">
        <v>0</v>
      </c>
      <c r="BS136">
        <v>0.164748166666667</v>
      </c>
      <c r="BT136">
        <v>3.6965117989931601E-2</v>
      </c>
      <c r="BU136">
        <v>5.0215461473850304E-3</v>
      </c>
      <c r="BV136">
        <v>1</v>
      </c>
      <c r="BW136">
        <v>1</v>
      </c>
      <c r="BX136">
        <v>2</v>
      </c>
      <c r="BY136" t="s">
        <v>196</v>
      </c>
      <c r="BZ136">
        <v>100</v>
      </c>
      <c r="CA136">
        <v>100</v>
      </c>
      <c r="CB136">
        <v>-0.59099999999999997</v>
      </c>
      <c r="CC136">
        <v>-3.1E-2</v>
      </c>
      <c r="CD136">
        <v>2</v>
      </c>
      <c r="CE136">
        <v>476.44299999999998</v>
      </c>
      <c r="CF136">
        <v>512.58600000000001</v>
      </c>
      <c r="CG136">
        <v>19.9998</v>
      </c>
      <c r="CH136">
        <v>25.835999999999999</v>
      </c>
      <c r="CI136">
        <v>30.0001</v>
      </c>
      <c r="CJ136">
        <v>25.982099999999999</v>
      </c>
      <c r="CK136">
        <v>26.0352</v>
      </c>
      <c r="CL136">
        <v>19.774100000000001</v>
      </c>
      <c r="CM136">
        <v>25.4848</v>
      </c>
      <c r="CN136">
        <v>26.579499999999999</v>
      </c>
      <c r="CO136">
        <v>20</v>
      </c>
      <c r="CP136">
        <v>410</v>
      </c>
      <c r="CQ136">
        <v>14</v>
      </c>
      <c r="CR136">
        <v>98.861099999999993</v>
      </c>
      <c r="CS136">
        <v>106.733</v>
      </c>
    </row>
    <row r="137" spans="1:97" x14ac:dyDescent="0.25">
      <c r="A137">
        <v>121</v>
      </c>
      <c r="B137">
        <v>1594394648.5</v>
      </c>
      <c r="C137">
        <v>11466.7000000477</v>
      </c>
      <c r="D137" t="s">
        <v>493</v>
      </c>
      <c r="E137" t="s">
        <v>494</v>
      </c>
      <c r="F137">
        <v>1594394639.90645</v>
      </c>
      <c r="G137">
        <f t="shared" si="29"/>
        <v>1.8016503749838399E-4</v>
      </c>
      <c r="H137">
        <f t="shared" si="30"/>
        <v>-0.97753285777593069</v>
      </c>
      <c r="I137">
        <f t="shared" si="31"/>
        <v>410.83967741935498</v>
      </c>
      <c r="J137">
        <f t="shared" si="32"/>
        <v>486.25529011907918</v>
      </c>
      <c r="K137">
        <f t="shared" si="33"/>
        <v>49.320210118707863</v>
      </c>
      <c r="L137">
        <f t="shared" si="34"/>
        <v>41.670907498944864</v>
      </c>
      <c r="M137">
        <f t="shared" si="35"/>
        <v>1.908721862132472E-2</v>
      </c>
      <c r="N137">
        <f t="shared" si="36"/>
        <v>2.7581822359494921</v>
      </c>
      <c r="O137">
        <f t="shared" si="37"/>
        <v>1.9014139942550481E-2</v>
      </c>
      <c r="P137">
        <f t="shared" si="38"/>
        <v>1.1890379875493925E-2</v>
      </c>
      <c r="Q137">
        <f t="shared" si="39"/>
        <v>1.4500399227096774E-2</v>
      </c>
      <c r="R137">
        <f t="shared" si="40"/>
        <v>20.211882139737515</v>
      </c>
      <c r="S137">
        <f t="shared" si="41"/>
        <v>20.198651612903198</v>
      </c>
      <c r="T137">
        <f t="shared" si="42"/>
        <v>2.3756362460951044</v>
      </c>
      <c r="U137">
        <f t="shared" si="43"/>
        <v>60.070113591028665</v>
      </c>
      <c r="V137">
        <f t="shared" si="44"/>
        <v>1.4326097717083532</v>
      </c>
      <c r="W137">
        <f t="shared" si="45"/>
        <v>2.3848960590650696</v>
      </c>
      <c r="X137">
        <f t="shared" si="46"/>
        <v>0.94302647438675113</v>
      </c>
      <c r="Y137">
        <f t="shared" si="47"/>
        <v>-7.9452781536787338</v>
      </c>
      <c r="Z137">
        <f t="shared" si="48"/>
        <v>9.3579714381408561</v>
      </c>
      <c r="AA137">
        <f t="shared" si="49"/>
        <v>0.68374741171172981</v>
      </c>
      <c r="AB137">
        <f t="shared" si="50"/>
        <v>2.1109410954009489</v>
      </c>
      <c r="AC137">
        <v>-1.2188551465721099E-3</v>
      </c>
      <c r="AD137">
        <v>2.3541152956687302E-2</v>
      </c>
      <c r="AE137">
        <v>2.6742221364913199</v>
      </c>
      <c r="AF137">
        <v>18</v>
      </c>
      <c r="AG137">
        <v>4</v>
      </c>
      <c r="AH137">
        <f t="shared" si="51"/>
        <v>1</v>
      </c>
      <c r="AI137">
        <f t="shared" si="52"/>
        <v>0</v>
      </c>
      <c r="AJ137">
        <f t="shared" si="53"/>
        <v>54827.255445613191</v>
      </c>
      <c r="AK137">
        <f t="shared" si="54"/>
        <v>7.5878593548387094E-2</v>
      </c>
      <c r="AL137">
        <f t="shared" si="55"/>
        <v>3.7180510838709678E-2</v>
      </c>
      <c r="AM137">
        <f t="shared" si="56"/>
        <v>0.49</v>
      </c>
      <c r="AN137">
        <f t="shared" si="57"/>
        <v>0.39</v>
      </c>
      <c r="AO137">
        <v>4.72</v>
      </c>
      <c r="AP137">
        <v>0.5</v>
      </c>
      <c r="AQ137" t="s">
        <v>194</v>
      </c>
      <c r="AR137">
        <v>1594394639.90645</v>
      </c>
      <c r="AS137">
        <v>410.83967741935498</v>
      </c>
      <c r="AT137">
        <v>409.98680645161301</v>
      </c>
      <c r="AU137">
        <v>14.1243129032258</v>
      </c>
      <c r="AV137">
        <v>13.9566483870968</v>
      </c>
      <c r="AW137">
        <v>500.02706451612897</v>
      </c>
      <c r="AX137">
        <v>101.32864516129</v>
      </c>
      <c r="AY137">
        <v>9.9989387096774199E-2</v>
      </c>
      <c r="AZ137">
        <v>20.261583870967701</v>
      </c>
      <c r="BA137">
        <v>20.198651612903198</v>
      </c>
      <c r="BB137">
        <v>20.3966806451613</v>
      </c>
      <c r="BC137">
        <v>10003.120967741899</v>
      </c>
      <c r="BD137">
        <v>7.5878593548387094E-2</v>
      </c>
      <c r="BE137">
        <v>0.28752770967741897</v>
      </c>
      <c r="BF137">
        <v>1594394617.5</v>
      </c>
      <c r="BG137" t="s">
        <v>490</v>
      </c>
      <c r="BH137">
        <v>21</v>
      </c>
      <c r="BI137">
        <v>-0.59099999999999997</v>
      </c>
      <c r="BJ137">
        <v>-3.1E-2</v>
      </c>
      <c r="BK137">
        <v>410</v>
      </c>
      <c r="BL137">
        <v>14</v>
      </c>
      <c r="BM137">
        <v>0.4</v>
      </c>
      <c r="BN137">
        <v>0.15</v>
      </c>
      <c r="BO137">
        <v>0.85000614285714304</v>
      </c>
      <c r="BP137">
        <v>-1.7641222271839001E-2</v>
      </c>
      <c r="BQ137">
        <v>2.73712457548075E-2</v>
      </c>
      <c r="BR137">
        <v>1</v>
      </c>
      <c r="BS137">
        <v>0.166449333333333</v>
      </c>
      <c r="BT137">
        <v>3.6308683134562203E-2</v>
      </c>
      <c r="BU137">
        <v>4.7770584078223304E-3</v>
      </c>
      <c r="BV137">
        <v>1</v>
      </c>
      <c r="BW137">
        <v>2</v>
      </c>
      <c r="BX137">
        <v>2</v>
      </c>
      <c r="BY137" t="s">
        <v>201</v>
      </c>
      <c r="BZ137">
        <v>100</v>
      </c>
      <c r="CA137">
        <v>100</v>
      </c>
      <c r="CB137">
        <v>-0.59099999999999997</v>
      </c>
      <c r="CC137">
        <v>-3.1E-2</v>
      </c>
      <c r="CD137">
        <v>2</v>
      </c>
      <c r="CE137">
        <v>476.62099999999998</v>
      </c>
      <c r="CF137">
        <v>512.62</v>
      </c>
      <c r="CG137">
        <v>19.9999</v>
      </c>
      <c r="CH137">
        <v>25.834299999999999</v>
      </c>
      <c r="CI137">
        <v>30</v>
      </c>
      <c r="CJ137">
        <v>25.982099999999999</v>
      </c>
      <c r="CK137">
        <v>26.0352</v>
      </c>
      <c r="CL137">
        <v>19.773700000000002</v>
      </c>
      <c r="CM137">
        <v>25.4848</v>
      </c>
      <c r="CN137">
        <v>26.579499999999999</v>
      </c>
      <c r="CO137">
        <v>20</v>
      </c>
      <c r="CP137">
        <v>410</v>
      </c>
      <c r="CQ137">
        <v>14</v>
      </c>
      <c r="CR137">
        <v>98.861500000000007</v>
      </c>
      <c r="CS137">
        <v>106.733</v>
      </c>
    </row>
    <row r="138" spans="1:97" x14ac:dyDescent="0.25">
      <c r="A138">
        <v>122</v>
      </c>
      <c r="B138">
        <v>1594394653.5</v>
      </c>
      <c r="C138">
        <v>11471.7000000477</v>
      </c>
      <c r="D138" t="s">
        <v>495</v>
      </c>
      <c r="E138" t="s">
        <v>496</v>
      </c>
      <c r="F138">
        <v>1594394644.8580599</v>
      </c>
      <c r="G138">
        <f t="shared" si="29"/>
        <v>1.8204706474786404E-4</v>
      </c>
      <c r="H138">
        <f t="shared" si="30"/>
        <v>-0.96491052189904647</v>
      </c>
      <c r="I138">
        <f t="shared" si="31"/>
        <v>410.83945161290302</v>
      </c>
      <c r="J138">
        <f t="shared" si="32"/>
        <v>484.3952928301722</v>
      </c>
      <c r="K138">
        <f t="shared" si="33"/>
        <v>49.131339746365995</v>
      </c>
      <c r="L138">
        <f t="shared" si="34"/>
        <v>41.670703611649415</v>
      </c>
      <c r="M138">
        <f t="shared" si="35"/>
        <v>1.9280289332199513E-2</v>
      </c>
      <c r="N138">
        <f t="shared" si="36"/>
        <v>2.7569524691997662</v>
      </c>
      <c r="O138">
        <f t="shared" si="37"/>
        <v>1.9205694765150886E-2</v>
      </c>
      <c r="P138">
        <f t="shared" si="38"/>
        <v>1.2010237100633633E-2</v>
      </c>
      <c r="Q138">
        <f t="shared" si="39"/>
        <v>1.31673016548387E-2</v>
      </c>
      <c r="R138">
        <f t="shared" si="40"/>
        <v>20.211494062294644</v>
      </c>
      <c r="S138">
        <f t="shared" si="41"/>
        <v>20.1998741935484</v>
      </c>
      <c r="T138">
        <f t="shared" si="42"/>
        <v>2.3758158353731145</v>
      </c>
      <c r="U138">
        <f t="shared" si="43"/>
        <v>60.062668792015202</v>
      </c>
      <c r="V138">
        <f t="shared" si="44"/>
        <v>1.4324464995227053</v>
      </c>
      <c r="W138">
        <f t="shared" si="45"/>
        <v>2.3849198317893197</v>
      </c>
      <c r="X138">
        <f t="shared" si="46"/>
        <v>0.94336933585040916</v>
      </c>
      <c r="Y138">
        <f t="shared" si="47"/>
        <v>-8.0282755553808034</v>
      </c>
      <c r="Z138">
        <f t="shared" si="48"/>
        <v>9.1960565056204029</v>
      </c>
      <c r="AA138">
        <f t="shared" si="49"/>
        <v>0.67222144595400868</v>
      </c>
      <c r="AB138">
        <f t="shared" si="50"/>
        <v>1.8531696978484469</v>
      </c>
      <c r="AC138">
        <v>-1.2180075160298099E-3</v>
      </c>
      <c r="AD138">
        <v>2.3524781691977699E-2</v>
      </c>
      <c r="AE138">
        <v>2.6730507582587499</v>
      </c>
      <c r="AF138">
        <v>18</v>
      </c>
      <c r="AG138">
        <v>4</v>
      </c>
      <c r="AH138">
        <f t="shared" si="51"/>
        <v>1</v>
      </c>
      <c r="AI138">
        <f t="shared" si="52"/>
        <v>0</v>
      </c>
      <c r="AJ138">
        <f t="shared" si="53"/>
        <v>54790.644311464479</v>
      </c>
      <c r="AK138">
        <f t="shared" si="54"/>
        <v>6.8902677419354796E-2</v>
      </c>
      <c r="AL138">
        <f t="shared" si="55"/>
        <v>3.3762311935483846E-2</v>
      </c>
      <c r="AM138">
        <f t="shared" si="56"/>
        <v>0.49</v>
      </c>
      <c r="AN138">
        <f t="shared" si="57"/>
        <v>0.39</v>
      </c>
      <c r="AO138">
        <v>4.72</v>
      </c>
      <c r="AP138">
        <v>0.5</v>
      </c>
      <c r="AQ138" t="s">
        <v>194</v>
      </c>
      <c r="AR138">
        <v>1594394644.8580599</v>
      </c>
      <c r="AS138">
        <v>410.83945161290302</v>
      </c>
      <c r="AT138">
        <v>409.99922580645199</v>
      </c>
      <c r="AU138">
        <v>14.122764516128999</v>
      </c>
      <c r="AV138">
        <v>13.953348387096799</v>
      </c>
      <c r="AW138">
        <v>500.02735483870998</v>
      </c>
      <c r="AX138">
        <v>101.32819354838701</v>
      </c>
      <c r="AY138">
        <v>0.100000477419355</v>
      </c>
      <c r="AZ138">
        <v>20.2617451612903</v>
      </c>
      <c r="BA138">
        <v>20.1998741935484</v>
      </c>
      <c r="BB138">
        <v>20.397719354838699</v>
      </c>
      <c r="BC138">
        <v>9996.2090322580698</v>
      </c>
      <c r="BD138">
        <v>6.8902677419354796E-2</v>
      </c>
      <c r="BE138">
        <v>0.285658903225807</v>
      </c>
      <c r="BF138">
        <v>1594394617.5</v>
      </c>
      <c r="BG138" t="s">
        <v>490</v>
      </c>
      <c r="BH138">
        <v>21</v>
      </c>
      <c r="BI138">
        <v>-0.59099999999999997</v>
      </c>
      <c r="BJ138">
        <v>-3.1E-2</v>
      </c>
      <c r="BK138">
        <v>410</v>
      </c>
      <c r="BL138">
        <v>14</v>
      </c>
      <c r="BM138">
        <v>0.4</v>
      </c>
      <c r="BN138">
        <v>0.15</v>
      </c>
      <c r="BO138">
        <v>0.844734571428571</v>
      </c>
      <c r="BP138">
        <v>-0.220151384478979</v>
      </c>
      <c r="BQ138">
        <v>3.2701240058868597E-2</v>
      </c>
      <c r="BR138">
        <v>0</v>
      </c>
      <c r="BS138">
        <v>0.16777873809523799</v>
      </c>
      <c r="BT138">
        <v>1.6321073617899799E-2</v>
      </c>
      <c r="BU138">
        <v>4.0230419079734497E-3</v>
      </c>
      <c r="BV138">
        <v>1</v>
      </c>
      <c r="BW138">
        <v>1</v>
      </c>
      <c r="BX138">
        <v>2</v>
      </c>
      <c r="BY138" t="s">
        <v>196</v>
      </c>
      <c r="BZ138">
        <v>100</v>
      </c>
      <c r="CA138">
        <v>100</v>
      </c>
      <c r="CB138">
        <v>-0.59099999999999997</v>
      </c>
      <c r="CC138">
        <v>-3.1E-2</v>
      </c>
      <c r="CD138">
        <v>2</v>
      </c>
      <c r="CE138">
        <v>476.65100000000001</v>
      </c>
      <c r="CF138">
        <v>512.72299999999996</v>
      </c>
      <c r="CG138">
        <v>20</v>
      </c>
      <c r="CH138">
        <v>25.8338</v>
      </c>
      <c r="CI138">
        <v>30</v>
      </c>
      <c r="CJ138">
        <v>25.982099999999999</v>
      </c>
      <c r="CK138">
        <v>26.0336</v>
      </c>
      <c r="CL138">
        <v>19.773599999999998</v>
      </c>
      <c r="CM138">
        <v>25.4848</v>
      </c>
      <c r="CN138">
        <v>26.579499999999999</v>
      </c>
      <c r="CO138">
        <v>20</v>
      </c>
      <c r="CP138">
        <v>410</v>
      </c>
      <c r="CQ138">
        <v>14</v>
      </c>
      <c r="CR138">
        <v>98.859800000000007</v>
      </c>
      <c r="CS138">
        <v>106.735</v>
      </c>
    </row>
    <row r="139" spans="1:97" x14ac:dyDescent="0.25">
      <c r="A139">
        <v>123</v>
      </c>
      <c r="B139">
        <v>1594394658.5</v>
      </c>
      <c r="C139">
        <v>11476.7000000477</v>
      </c>
      <c r="D139" t="s">
        <v>497</v>
      </c>
      <c r="E139" t="s">
        <v>498</v>
      </c>
      <c r="F139">
        <v>1594394649.8645201</v>
      </c>
      <c r="G139">
        <f t="shared" si="29"/>
        <v>1.8011530891844039E-4</v>
      </c>
      <c r="H139">
        <f t="shared" si="30"/>
        <v>-0.94617074618575425</v>
      </c>
      <c r="I139">
        <f t="shared" si="31"/>
        <v>410.828129032258</v>
      </c>
      <c r="J139">
        <f t="shared" si="32"/>
        <v>483.71472548299852</v>
      </c>
      <c r="K139">
        <f t="shared" si="33"/>
        <v>49.062402242422706</v>
      </c>
      <c r="L139">
        <f t="shared" si="34"/>
        <v>41.66963265167545</v>
      </c>
      <c r="M139">
        <f t="shared" si="35"/>
        <v>1.9064274260912565E-2</v>
      </c>
      <c r="N139">
        <f t="shared" si="36"/>
        <v>2.7575642615192373</v>
      </c>
      <c r="O139">
        <f t="shared" si="37"/>
        <v>1.8991354536813405E-2</v>
      </c>
      <c r="P139">
        <f t="shared" si="38"/>
        <v>1.1876124789005167E-2</v>
      </c>
      <c r="Q139">
        <f t="shared" si="39"/>
        <v>1.2265254174193548E-2</v>
      </c>
      <c r="R139">
        <f t="shared" si="40"/>
        <v>20.21237796547182</v>
      </c>
      <c r="S139">
        <f t="shared" si="41"/>
        <v>20.201932258064499</v>
      </c>
      <c r="T139">
        <f t="shared" si="42"/>
        <v>2.37611817875398</v>
      </c>
      <c r="U139">
        <f t="shared" si="43"/>
        <v>60.052047020421448</v>
      </c>
      <c r="V139">
        <f t="shared" si="44"/>
        <v>1.4322237298605025</v>
      </c>
      <c r="W139">
        <f t="shared" si="45"/>
        <v>2.3849707061167407</v>
      </c>
      <c r="X139">
        <f t="shared" si="46"/>
        <v>0.94389444889347751</v>
      </c>
      <c r="Y139">
        <f t="shared" si="47"/>
        <v>-7.9430851233032218</v>
      </c>
      <c r="Z139">
        <f t="shared" si="48"/>
        <v>8.9434470564655282</v>
      </c>
      <c r="AA139">
        <f t="shared" si="49"/>
        <v>0.65361897045534523</v>
      </c>
      <c r="AB139">
        <f t="shared" si="50"/>
        <v>1.6662461577918455</v>
      </c>
      <c r="AC139">
        <v>-1.21842915407089E-3</v>
      </c>
      <c r="AD139">
        <v>2.3532925272980999E-2</v>
      </c>
      <c r="AE139">
        <v>2.6736335062968202</v>
      </c>
      <c r="AF139">
        <v>18</v>
      </c>
      <c r="AG139">
        <v>4</v>
      </c>
      <c r="AH139">
        <f t="shared" si="51"/>
        <v>1</v>
      </c>
      <c r="AI139">
        <f t="shared" si="52"/>
        <v>0</v>
      </c>
      <c r="AJ139">
        <f t="shared" si="53"/>
        <v>54808.776559782236</v>
      </c>
      <c r="AK139">
        <f t="shared" si="54"/>
        <v>6.4182387096774193E-2</v>
      </c>
      <c r="AL139">
        <f t="shared" si="55"/>
        <v>3.1449369677419355E-2</v>
      </c>
      <c r="AM139">
        <f t="shared" si="56"/>
        <v>0.49</v>
      </c>
      <c r="AN139">
        <f t="shared" si="57"/>
        <v>0.39</v>
      </c>
      <c r="AO139">
        <v>4.72</v>
      </c>
      <c r="AP139">
        <v>0.5</v>
      </c>
      <c r="AQ139" t="s">
        <v>194</v>
      </c>
      <c r="AR139">
        <v>1594394649.8645201</v>
      </c>
      <c r="AS139">
        <v>410.828129032258</v>
      </c>
      <c r="AT139">
        <v>410.00483870967702</v>
      </c>
      <c r="AU139">
        <v>14.120541935483899</v>
      </c>
      <c r="AV139">
        <v>13.9529225806452</v>
      </c>
      <c r="AW139">
        <v>500.02564516129002</v>
      </c>
      <c r="AX139">
        <v>101.32838709677399</v>
      </c>
      <c r="AY139">
        <v>9.9995496774193504E-2</v>
      </c>
      <c r="AZ139">
        <v>20.262090322580601</v>
      </c>
      <c r="BA139">
        <v>20.201932258064499</v>
      </c>
      <c r="BB139">
        <v>20.398574193548399</v>
      </c>
      <c r="BC139">
        <v>9999.65032258065</v>
      </c>
      <c r="BD139">
        <v>6.4182387096774193E-2</v>
      </c>
      <c r="BE139">
        <v>0.282605</v>
      </c>
      <c r="BF139">
        <v>1594394617.5</v>
      </c>
      <c r="BG139" t="s">
        <v>490</v>
      </c>
      <c r="BH139">
        <v>21</v>
      </c>
      <c r="BI139">
        <v>-0.59099999999999997</v>
      </c>
      <c r="BJ139">
        <v>-3.1E-2</v>
      </c>
      <c r="BK139">
        <v>410</v>
      </c>
      <c r="BL139">
        <v>14</v>
      </c>
      <c r="BM139">
        <v>0.4</v>
      </c>
      <c r="BN139">
        <v>0.15</v>
      </c>
      <c r="BO139">
        <v>0.83583216666666604</v>
      </c>
      <c r="BP139">
        <v>-0.21596734125200001</v>
      </c>
      <c r="BQ139">
        <v>3.1527252406915597E-2</v>
      </c>
      <c r="BR139">
        <v>0</v>
      </c>
      <c r="BS139">
        <v>0.16863876190476201</v>
      </c>
      <c r="BT139">
        <v>-2.4017588237190701E-2</v>
      </c>
      <c r="BU139">
        <v>2.52922263428644E-3</v>
      </c>
      <c r="BV139">
        <v>1</v>
      </c>
      <c r="BW139">
        <v>1</v>
      </c>
      <c r="BX139">
        <v>2</v>
      </c>
      <c r="BY139" t="s">
        <v>196</v>
      </c>
      <c r="BZ139">
        <v>100</v>
      </c>
      <c r="CA139">
        <v>100</v>
      </c>
      <c r="CB139">
        <v>-0.59099999999999997</v>
      </c>
      <c r="CC139">
        <v>-3.1E-2</v>
      </c>
      <c r="CD139">
        <v>2</v>
      </c>
      <c r="CE139">
        <v>476.69200000000001</v>
      </c>
      <c r="CF139">
        <v>512.81899999999996</v>
      </c>
      <c r="CG139">
        <v>19.9999</v>
      </c>
      <c r="CH139">
        <v>25.8338</v>
      </c>
      <c r="CI139">
        <v>30</v>
      </c>
      <c r="CJ139">
        <v>25.979900000000001</v>
      </c>
      <c r="CK139">
        <v>26.033000000000001</v>
      </c>
      <c r="CL139">
        <v>19.775099999999998</v>
      </c>
      <c r="CM139">
        <v>25.4848</v>
      </c>
      <c r="CN139">
        <v>26.579499999999999</v>
      </c>
      <c r="CO139">
        <v>20</v>
      </c>
      <c r="CP139">
        <v>410</v>
      </c>
      <c r="CQ139">
        <v>14</v>
      </c>
      <c r="CR139">
        <v>98.861099999999993</v>
      </c>
      <c r="CS139">
        <v>106.73399999999999</v>
      </c>
    </row>
    <row r="140" spans="1:97" x14ac:dyDescent="0.25">
      <c r="A140">
        <v>124</v>
      </c>
      <c r="B140">
        <v>1594394663.5</v>
      </c>
      <c r="C140">
        <v>11481.7000000477</v>
      </c>
      <c r="D140" t="s">
        <v>499</v>
      </c>
      <c r="E140" t="s">
        <v>500</v>
      </c>
      <c r="F140">
        <v>1594394654.8645201</v>
      </c>
      <c r="G140">
        <f t="shared" si="29"/>
        <v>1.7787094203737218E-4</v>
      </c>
      <c r="H140">
        <f t="shared" si="30"/>
        <v>-0.9446598709930577</v>
      </c>
      <c r="I140">
        <f t="shared" si="31"/>
        <v>410.82177419354798</v>
      </c>
      <c r="J140">
        <f t="shared" si="32"/>
        <v>484.6035924957539</v>
      </c>
      <c r="K140">
        <f t="shared" si="33"/>
        <v>49.152729697832442</v>
      </c>
      <c r="L140">
        <f t="shared" si="34"/>
        <v>41.669133150506617</v>
      </c>
      <c r="M140">
        <f t="shared" si="35"/>
        <v>1.8819464468815637E-2</v>
      </c>
      <c r="N140">
        <f t="shared" si="36"/>
        <v>2.7559837809777861</v>
      </c>
      <c r="O140">
        <f t="shared" si="37"/>
        <v>1.8748361131965628E-2</v>
      </c>
      <c r="P140">
        <f t="shared" si="38"/>
        <v>1.1724091573636413E-2</v>
      </c>
      <c r="Q140">
        <f t="shared" si="39"/>
        <v>1.0971549709354848E-2</v>
      </c>
      <c r="R140">
        <f t="shared" si="40"/>
        <v>20.212641436151458</v>
      </c>
      <c r="S140">
        <f t="shared" si="41"/>
        <v>20.203012903225801</v>
      </c>
      <c r="T140">
        <f t="shared" si="42"/>
        <v>2.3762769462205884</v>
      </c>
      <c r="U140">
        <f t="shared" si="43"/>
        <v>60.046360522154764</v>
      </c>
      <c r="V140">
        <f t="shared" si="44"/>
        <v>1.4320595588223322</v>
      </c>
      <c r="W140">
        <f t="shared" si="45"/>
        <v>2.3849231599872871</v>
      </c>
      <c r="X140">
        <f t="shared" si="46"/>
        <v>0.94421738739825622</v>
      </c>
      <c r="Y140">
        <f t="shared" si="47"/>
        <v>-7.8441085438481135</v>
      </c>
      <c r="Z140">
        <f t="shared" si="48"/>
        <v>8.7298290473831273</v>
      </c>
      <c r="AA140">
        <f t="shared" si="49"/>
        <v>0.63837535993953876</v>
      </c>
      <c r="AB140">
        <f t="shared" si="50"/>
        <v>1.5350674131839073</v>
      </c>
      <c r="AC140">
        <v>-1.2173400996171599E-3</v>
      </c>
      <c r="AD140">
        <v>2.3511891110270501E-2</v>
      </c>
      <c r="AE140">
        <v>2.6721280446126201</v>
      </c>
      <c r="AF140">
        <v>18</v>
      </c>
      <c r="AG140">
        <v>4</v>
      </c>
      <c r="AH140">
        <f t="shared" si="51"/>
        <v>1</v>
      </c>
      <c r="AI140">
        <f t="shared" si="52"/>
        <v>0</v>
      </c>
      <c r="AJ140">
        <f t="shared" si="53"/>
        <v>54761.850561887964</v>
      </c>
      <c r="AK140">
        <f t="shared" si="54"/>
        <v>5.7412609677419402E-2</v>
      </c>
      <c r="AL140">
        <f t="shared" si="55"/>
        <v>2.8132178741935507E-2</v>
      </c>
      <c r="AM140">
        <f t="shared" si="56"/>
        <v>0.49</v>
      </c>
      <c r="AN140">
        <f t="shared" si="57"/>
        <v>0.39</v>
      </c>
      <c r="AO140">
        <v>4.72</v>
      </c>
      <c r="AP140">
        <v>0.5</v>
      </c>
      <c r="AQ140" t="s">
        <v>194</v>
      </c>
      <c r="AR140">
        <v>1594394654.8645201</v>
      </c>
      <c r="AS140">
        <v>410.82177419354798</v>
      </c>
      <c r="AT140">
        <v>409.99903225806497</v>
      </c>
      <c r="AU140">
        <v>14.1188741935484</v>
      </c>
      <c r="AV140">
        <v>13.9533419354839</v>
      </c>
      <c r="AW140">
        <v>500.02177419354803</v>
      </c>
      <c r="AX140">
        <v>101.328709677419</v>
      </c>
      <c r="AY140">
        <v>0.10002601290322601</v>
      </c>
      <c r="AZ140">
        <v>20.2617677419355</v>
      </c>
      <c r="BA140">
        <v>20.203012903225801</v>
      </c>
      <c r="BB140">
        <v>20.396064516129002</v>
      </c>
      <c r="BC140">
        <v>9990.6806451612902</v>
      </c>
      <c r="BD140">
        <v>5.7412609677419402E-2</v>
      </c>
      <c r="BE140">
        <v>0.282605</v>
      </c>
      <c r="BF140">
        <v>1594394617.5</v>
      </c>
      <c r="BG140" t="s">
        <v>490</v>
      </c>
      <c r="BH140">
        <v>21</v>
      </c>
      <c r="BI140">
        <v>-0.59099999999999997</v>
      </c>
      <c r="BJ140">
        <v>-3.1E-2</v>
      </c>
      <c r="BK140">
        <v>410</v>
      </c>
      <c r="BL140">
        <v>14</v>
      </c>
      <c r="BM140">
        <v>0.4</v>
      </c>
      <c r="BN140">
        <v>0.15</v>
      </c>
      <c r="BO140">
        <v>0.82721816666666703</v>
      </c>
      <c r="BP140">
        <v>4.7325498151935201E-2</v>
      </c>
      <c r="BQ140">
        <v>2.1509203171927799E-2</v>
      </c>
      <c r="BR140">
        <v>1</v>
      </c>
      <c r="BS140">
        <v>0.16662766666666701</v>
      </c>
      <c r="BT140">
        <v>-2.5507906450780101E-2</v>
      </c>
      <c r="BU140">
        <v>2.5961106410007798E-3</v>
      </c>
      <c r="BV140">
        <v>1</v>
      </c>
      <c r="BW140">
        <v>2</v>
      </c>
      <c r="BX140">
        <v>2</v>
      </c>
      <c r="BY140" t="s">
        <v>201</v>
      </c>
      <c r="BZ140">
        <v>100</v>
      </c>
      <c r="CA140">
        <v>100</v>
      </c>
      <c r="CB140">
        <v>-0.59099999999999997</v>
      </c>
      <c r="CC140">
        <v>-3.1E-2</v>
      </c>
      <c r="CD140">
        <v>2</v>
      </c>
      <c r="CE140">
        <v>476.75099999999998</v>
      </c>
      <c r="CF140">
        <v>512.81899999999996</v>
      </c>
      <c r="CG140">
        <v>19.999700000000001</v>
      </c>
      <c r="CH140">
        <v>25.8338</v>
      </c>
      <c r="CI140">
        <v>30</v>
      </c>
      <c r="CJ140">
        <v>25.979900000000001</v>
      </c>
      <c r="CK140">
        <v>26.033000000000001</v>
      </c>
      <c r="CL140">
        <v>19.7743</v>
      </c>
      <c r="CM140">
        <v>25.4848</v>
      </c>
      <c r="CN140">
        <v>26.579499999999999</v>
      </c>
      <c r="CO140">
        <v>20</v>
      </c>
      <c r="CP140">
        <v>410</v>
      </c>
      <c r="CQ140">
        <v>14</v>
      </c>
      <c r="CR140">
        <v>98.861400000000003</v>
      </c>
      <c r="CS140">
        <v>106.733</v>
      </c>
    </row>
    <row r="141" spans="1:97" x14ac:dyDescent="0.25">
      <c r="A141">
        <v>125</v>
      </c>
      <c r="B141">
        <v>1594395063</v>
      </c>
      <c r="C141">
        <v>11881.2000000477</v>
      </c>
      <c r="D141" t="s">
        <v>503</v>
      </c>
      <c r="E141" t="s">
        <v>504</v>
      </c>
      <c r="F141">
        <v>1594395055</v>
      </c>
      <c r="G141">
        <f t="shared" si="29"/>
        <v>-6.4780141564983892E-4</v>
      </c>
      <c r="H141">
        <f t="shared" si="30"/>
        <v>-0.29188524041711489</v>
      </c>
      <c r="I141">
        <f t="shared" si="31"/>
        <v>410.87380645161301</v>
      </c>
      <c r="J141">
        <f t="shared" si="32"/>
        <v>398.65120517324368</v>
      </c>
      <c r="K141">
        <f t="shared" si="33"/>
        <v>40.434289283125693</v>
      </c>
      <c r="L141">
        <f t="shared" si="34"/>
        <v>41.674000061541911</v>
      </c>
      <c r="M141">
        <f t="shared" si="35"/>
        <v>-7.164539238013172E-2</v>
      </c>
      <c r="N141">
        <f t="shared" si="36"/>
        <v>2.7868738774050676</v>
      </c>
      <c r="O141">
        <f t="shared" si="37"/>
        <v>-7.2684697572617987E-2</v>
      </c>
      <c r="P141">
        <f t="shared" si="38"/>
        <v>-4.5333309339393474E-2</v>
      </c>
      <c r="Q141">
        <f t="shared" si="39"/>
        <v>8.3363522177419269E-3</v>
      </c>
      <c r="R141">
        <f t="shared" si="40"/>
        <v>20.414012150024014</v>
      </c>
      <c r="S141">
        <f t="shared" si="41"/>
        <v>20.171929032258099</v>
      </c>
      <c r="T141">
        <f t="shared" si="42"/>
        <v>2.3717138399231232</v>
      </c>
      <c r="U141">
        <f t="shared" si="43"/>
        <v>62.359846487501358</v>
      </c>
      <c r="V141">
        <f t="shared" si="44"/>
        <v>1.4849265972670265</v>
      </c>
      <c r="W141">
        <f t="shared" si="45"/>
        <v>2.3812223424325571</v>
      </c>
      <c r="X141">
        <f t="shared" si="46"/>
        <v>0.88678724265609676</v>
      </c>
      <c r="Y141">
        <f t="shared" si="47"/>
        <v>28.568042430157895</v>
      </c>
      <c r="Z141">
        <f t="shared" si="48"/>
        <v>9.7228512651165797</v>
      </c>
      <c r="AA141">
        <f t="shared" si="49"/>
        <v>0.70290799256603975</v>
      </c>
      <c r="AB141">
        <f t="shared" si="50"/>
        <v>39.002138040058256</v>
      </c>
      <c r="AC141">
        <v>-1.2186901658669199E-3</v>
      </c>
      <c r="AD141">
        <v>2.3537966494352702E-2</v>
      </c>
      <c r="AE141">
        <v>2.6739941848095898</v>
      </c>
      <c r="AF141">
        <v>18</v>
      </c>
      <c r="AG141">
        <v>4</v>
      </c>
      <c r="AH141">
        <f t="shared" si="51"/>
        <v>1</v>
      </c>
      <c r="AI141">
        <f t="shared" si="52"/>
        <v>0</v>
      </c>
      <c r="AJ141">
        <f t="shared" si="53"/>
        <v>54824.780791453588</v>
      </c>
      <c r="AK141">
        <f t="shared" si="54"/>
        <v>4.3622983870967698E-2</v>
      </c>
      <c r="AL141">
        <f t="shared" si="55"/>
        <v>2.1375262096774171E-2</v>
      </c>
      <c r="AM141">
        <f t="shared" si="56"/>
        <v>0.49</v>
      </c>
      <c r="AN141">
        <f t="shared" si="57"/>
        <v>0.39</v>
      </c>
      <c r="AO141">
        <v>8.86</v>
      </c>
      <c r="AP141">
        <v>0.5</v>
      </c>
      <c r="AQ141" t="s">
        <v>194</v>
      </c>
      <c r="AR141">
        <v>1594395055</v>
      </c>
      <c r="AS141">
        <v>410.87380645161301</v>
      </c>
      <c r="AT141">
        <v>409.88499999999999</v>
      </c>
      <c r="AU141">
        <v>14.6402419354839</v>
      </c>
      <c r="AV141">
        <v>15.7712741935484</v>
      </c>
      <c r="AW141">
        <v>500.02929032258101</v>
      </c>
      <c r="AX141">
        <v>101.327741935484</v>
      </c>
      <c r="AY141">
        <v>9.9994287096774201E-2</v>
      </c>
      <c r="AZ141">
        <v>20.236641935483899</v>
      </c>
      <c r="BA141">
        <v>20.171929032258099</v>
      </c>
      <c r="BB141">
        <v>20.378364516129</v>
      </c>
      <c r="BC141">
        <v>10001.8561290323</v>
      </c>
      <c r="BD141">
        <v>4.3622983870967698E-2</v>
      </c>
      <c r="BE141">
        <v>0.32426638709677402</v>
      </c>
      <c r="BF141">
        <v>1594395038</v>
      </c>
      <c r="BG141" t="s">
        <v>505</v>
      </c>
      <c r="BH141">
        <v>22</v>
      </c>
      <c r="BI141">
        <v>-0.56699999999999995</v>
      </c>
      <c r="BJ141">
        <v>-3.2000000000000001E-2</v>
      </c>
      <c r="BK141">
        <v>410</v>
      </c>
      <c r="BL141">
        <v>14</v>
      </c>
      <c r="BM141">
        <v>0.21</v>
      </c>
      <c r="BN141">
        <v>0.13</v>
      </c>
      <c r="BO141">
        <v>1.6563341428571401</v>
      </c>
      <c r="BP141">
        <v>-8.0490329924644595</v>
      </c>
      <c r="BQ141">
        <v>1.2399814013072299</v>
      </c>
      <c r="BR141">
        <v>0</v>
      </c>
      <c r="BS141">
        <v>-0.93251576428571403</v>
      </c>
      <c r="BT141">
        <v>-2.3675529033306599</v>
      </c>
      <c r="BU141">
        <v>0.42031934563830903</v>
      </c>
      <c r="BV141">
        <v>0</v>
      </c>
      <c r="BW141">
        <v>0</v>
      </c>
      <c r="BX141">
        <v>2</v>
      </c>
      <c r="BY141" t="s">
        <v>301</v>
      </c>
      <c r="BZ141">
        <v>100</v>
      </c>
      <c r="CA141">
        <v>100</v>
      </c>
      <c r="CB141">
        <v>-0.56699999999999995</v>
      </c>
      <c r="CC141">
        <v>-3.2000000000000001E-2</v>
      </c>
      <c r="CD141">
        <v>2</v>
      </c>
      <c r="CE141">
        <v>476.12299999999999</v>
      </c>
      <c r="CF141">
        <v>515.00800000000004</v>
      </c>
      <c r="CG141">
        <v>20</v>
      </c>
      <c r="CH141">
        <v>25.764299999999999</v>
      </c>
      <c r="CI141">
        <v>30.0002</v>
      </c>
      <c r="CJ141">
        <v>25.918700000000001</v>
      </c>
      <c r="CK141">
        <v>25.974</v>
      </c>
      <c r="CL141">
        <v>19.9023</v>
      </c>
      <c r="CM141">
        <v>0</v>
      </c>
      <c r="CN141">
        <v>0</v>
      </c>
      <c r="CO141">
        <v>20</v>
      </c>
      <c r="CP141">
        <v>410</v>
      </c>
      <c r="CQ141">
        <v>14</v>
      </c>
      <c r="CR141">
        <v>98.869900000000001</v>
      </c>
      <c r="CS141">
        <v>106.738</v>
      </c>
    </row>
    <row r="142" spans="1:97" x14ac:dyDescent="0.25">
      <c r="A142">
        <v>126</v>
      </c>
      <c r="B142">
        <v>1594395068</v>
      </c>
      <c r="C142">
        <v>11886.2000000477</v>
      </c>
      <c r="D142" t="s">
        <v>506</v>
      </c>
      <c r="E142" t="s">
        <v>507</v>
      </c>
      <c r="F142">
        <v>1594395059.64516</v>
      </c>
      <c r="G142">
        <f t="shared" si="29"/>
        <v>-5.9455396341937005E-4</v>
      </c>
      <c r="H142">
        <f t="shared" si="30"/>
        <v>-0.35246451266756457</v>
      </c>
      <c r="I142">
        <f t="shared" si="31"/>
        <v>411.03206451612903</v>
      </c>
      <c r="J142">
        <f t="shared" si="32"/>
        <v>397.0045357539729</v>
      </c>
      <c r="K142">
        <f t="shared" si="33"/>
        <v>40.26699464379336</v>
      </c>
      <c r="L142">
        <f t="shared" si="34"/>
        <v>41.689765354608198</v>
      </c>
      <c r="M142">
        <f t="shared" si="35"/>
        <v>-6.6829337521957244E-2</v>
      </c>
      <c r="N142">
        <f t="shared" si="36"/>
        <v>2.7861798883682498</v>
      </c>
      <c r="O142">
        <f t="shared" si="37"/>
        <v>-6.7732888812966616E-2</v>
      </c>
      <c r="P142">
        <f t="shared" si="38"/>
        <v>-4.2250862882259765E-2</v>
      </c>
      <c r="Q142">
        <f t="shared" si="39"/>
        <v>6.4152605349677479E-3</v>
      </c>
      <c r="R142">
        <f t="shared" si="40"/>
        <v>20.399559721618413</v>
      </c>
      <c r="S142">
        <f t="shared" si="41"/>
        <v>20.1757806451613</v>
      </c>
      <c r="T142">
        <f t="shared" si="42"/>
        <v>2.3722788389259821</v>
      </c>
      <c r="U142">
        <f t="shared" si="43"/>
        <v>62.948426032587477</v>
      </c>
      <c r="V142">
        <f t="shared" si="44"/>
        <v>1.4989509514966128</v>
      </c>
      <c r="W142">
        <f t="shared" si="45"/>
        <v>2.3812365867903162</v>
      </c>
      <c r="X142">
        <f t="shared" si="46"/>
        <v>0.87332788742936929</v>
      </c>
      <c r="Y142">
        <f t="shared" si="47"/>
        <v>26.219829786794218</v>
      </c>
      <c r="Z142">
        <f t="shared" si="48"/>
        <v>9.1564212712469004</v>
      </c>
      <c r="AA142">
        <f t="shared" si="49"/>
        <v>0.66213651493456638</v>
      </c>
      <c r="AB142">
        <f t="shared" si="50"/>
        <v>36.044802833510651</v>
      </c>
      <c r="AC142">
        <v>-1.21821952136361E-3</v>
      </c>
      <c r="AD142">
        <v>2.3528876395113401E-2</v>
      </c>
      <c r="AE142">
        <v>2.6733437886467799</v>
      </c>
      <c r="AF142">
        <v>18</v>
      </c>
      <c r="AG142">
        <v>4</v>
      </c>
      <c r="AH142">
        <f t="shared" si="51"/>
        <v>1</v>
      </c>
      <c r="AI142">
        <f t="shared" si="52"/>
        <v>0</v>
      </c>
      <c r="AJ142">
        <f t="shared" si="53"/>
        <v>54804.439505494651</v>
      </c>
      <c r="AK142">
        <f t="shared" si="54"/>
        <v>3.3570175483871E-2</v>
      </c>
      <c r="AL142">
        <f t="shared" si="55"/>
        <v>1.644938598709679E-2</v>
      </c>
      <c r="AM142">
        <f t="shared" si="56"/>
        <v>0.49</v>
      </c>
      <c r="AN142">
        <f t="shared" si="57"/>
        <v>0.39</v>
      </c>
      <c r="AO142">
        <v>8.86</v>
      </c>
      <c r="AP142">
        <v>0.5</v>
      </c>
      <c r="AQ142" t="s">
        <v>194</v>
      </c>
      <c r="AR142">
        <v>1594395059.64516</v>
      </c>
      <c r="AS142">
        <v>411.03206451612903</v>
      </c>
      <c r="AT142">
        <v>409.974516129032</v>
      </c>
      <c r="AU142">
        <v>14.778612903225801</v>
      </c>
      <c r="AV142">
        <v>15.8165322580645</v>
      </c>
      <c r="AW142">
        <v>500.029032258065</v>
      </c>
      <c r="AX142">
        <v>101.327032258065</v>
      </c>
      <c r="AY142">
        <v>0.100007025806452</v>
      </c>
      <c r="AZ142">
        <v>20.2367387096774</v>
      </c>
      <c r="BA142">
        <v>20.1757806451613</v>
      </c>
      <c r="BB142">
        <v>20.3792032258064</v>
      </c>
      <c r="BC142">
        <v>9998.0635483870992</v>
      </c>
      <c r="BD142">
        <v>3.3570175483871E-2</v>
      </c>
      <c r="BE142">
        <v>0.31145793548387102</v>
      </c>
      <c r="BF142">
        <v>1594395038</v>
      </c>
      <c r="BG142" t="s">
        <v>505</v>
      </c>
      <c r="BH142">
        <v>22</v>
      </c>
      <c r="BI142">
        <v>-0.56699999999999995</v>
      </c>
      <c r="BJ142">
        <v>-3.2000000000000001E-2</v>
      </c>
      <c r="BK142">
        <v>410</v>
      </c>
      <c r="BL142">
        <v>14</v>
      </c>
      <c r="BM142">
        <v>0.21</v>
      </c>
      <c r="BN142">
        <v>0.13</v>
      </c>
      <c r="BO142">
        <v>1.0796889047619</v>
      </c>
      <c r="BP142">
        <v>0.25346858763473501</v>
      </c>
      <c r="BQ142">
        <v>0.32107304535615699</v>
      </c>
      <c r="BR142">
        <v>0</v>
      </c>
      <c r="BS142">
        <v>-1.0795775476190499</v>
      </c>
      <c r="BT142">
        <v>1.14603202009564</v>
      </c>
      <c r="BU142">
        <v>0.120035004727629</v>
      </c>
      <c r="BV142">
        <v>0</v>
      </c>
      <c r="BW142">
        <v>0</v>
      </c>
      <c r="BX142">
        <v>2</v>
      </c>
      <c r="BY142" t="s">
        <v>301</v>
      </c>
      <c r="BZ142">
        <v>100</v>
      </c>
      <c r="CA142">
        <v>100</v>
      </c>
      <c r="CB142">
        <v>-0.56699999999999995</v>
      </c>
      <c r="CC142">
        <v>-3.2000000000000001E-2</v>
      </c>
      <c r="CD142">
        <v>2</v>
      </c>
      <c r="CE142">
        <v>476.15300000000002</v>
      </c>
      <c r="CF142">
        <v>515.25900000000001</v>
      </c>
      <c r="CG142">
        <v>20</v>
      </c>
      <c r="CH142">
        <v>25.764299999999999</v>
      </c>
      <c r="CI142">
        <v>30</v>
      </c>
      <c r="CJ142">
        <v>25.918700000000001</v>
      </c>
      <c r="CK142">
        <v>25.971900000000002</v>
      </c>
      <c r="CL142">
        <v>19.901800000000001</v>
      </c>
      <c r="CM142">
        <v>0</v>
      </c>
      <c r="CN142">
        <v>0</v>
      </c>
      <c r="CO142">
        <v>20</v>
      </c>
      <c r="CP142">
        <v>410</v>
      </c>
      <c r="CQ142">
        <v>14</v>
      </c>
      <c r="CR142">
        <v>98.869699999999995</v>
      </c>
      <c r="CS142">
        <v>106.738</v>
      </c>
    </row>
    <row r="143" spans="1:97" x14ac:dyDescent="0.25">
      <c r="A143">
        <v>127</v>
      </c>
      <c r="B143">
        <v>1594395073</v>
      </c>
      <c r="C143">
        <v>11891.2000000477</v>
      </c>
      <c r="D143" t="s">
        <v>508</v>
      </c>
      <c r="E143" t="s">
        <v>509</v>
      </c>
      <c r="F143">
        <v>1594395064.4354801</v>
      </c>
      <c r="G143">
        <f t="shared" si="29"/>
        <v>-5.3733863373448833E-4</v>
      </c>
      <c r="H143">
        <f t="shared" si="30"/>
        <v>-0.44946919155804343</v>
      </c>
      <c r="I143">
        <f t="shared" si="31"/>
        <v>411.179096774193</v>
      </c>
      <c r="J143">
        <f t="shared" si="32"/>
        <v>393.98386951001942</v>
      </c>
      <c r="K143">
        <f t="shared" si="33"/>
        <v>39.960370890484455</v>
      </c>
      <c r="L143">
        <f t="shared" si="34"/>
        <v>41.704421122482771</v>
      </c>
      <c r="M143">
        <f t="shared" si="35"/>
        <v>-6.1302489822141919E-2</v>
      </c>
      <c r="N143">
        <f t="shared" si="36"/>
        <v>2.7867585717222294</v>
      </c>
      <c r="O143">
        <f t="shared" si="37"/>
        <v>-6.2061693788915406E-2</v>
      </c>
      <c r="P143">
        <f t="shared" si="38"/>
        <v>-3.8719568252733261E-2</v>
      </c>
      <c r="Q143">
        <f t="shared" si="39"/>
        <v>7.6229755478709731E-3</v>
      </c>
      <c r="R143">
        <f t="shared" si="40"/>
        <v>20.385238281789626</v>
      </c>
      <c r="S143">
        <f t="shared" si="41"/>
        <v>20.1771225806452</v>
      </c>
      <c r="T143">
        <f t="shared" si="42"/>
        <v>2.3724757171990554</v>
      </c>
      <c r="U143">
        <f t="shared" si="43"/>
        <v>63.454294447391135</v>
      </c>
      <c r="V143">
        <f t="shared" si="44"/>
        <v>1.5111243253736746</v>
      </c>
      <c r="W143">
        <f t="shared" si="45"/>
        <v>2.3814374401822747</v>
      </c>
      <c r="X143">
        <f t="shared" si="46"/>
        <v>0.86135139182538079</v>
      </c>
      <c r="Y143">
        <f t="shared" si="47"/>
        <v>23.696633747690935</v>
      </c>
      <c r="Z143">
        <f t="shared" si="48"/>
        <v>9.1617155495211673</v>
      </c>
      <c r="AA143">
        <f t="shared" si="49"/>
        <v>0.66239096087129146</v>
      </c>
      <c r="AB143">
        <f t="shared" si="50"/>
        <v>33.528363233631268</v>
      </c>
      <c r="AC143">
        <v>-1.21861196083783E-3</v>
      </c>
      <c r="AD143">
        <v>2.3536456030572799E-2</v>
      </c>
      <c r="AE143">
        <v>2.6738861227723398</v>
      </c>
      <c r="AF143">
        <v>18</v>
      </c>
      <c r="AG143">
        <v>4</v>
      </c>
      <c r="AH143">
        <f t="shared" si="51"/>
        <v>1</v>
      </c>
      <c r="AI143">
        <f t="shared" si="52"/>
        <v>0</v>
      </c>
      <c r="AJ143">
        <f t="shared" si="53"/>
        <v>54821.104073146758</v>
      </c>
      <c r="AK143">
        <f t="shared" si="54"/>
        <v>3.9889981935483897E-2</v>
      </c>
      <c r="AL143">
        <f t="shared" si="55"/>
        <v>1.954609114838711E-2</v>
      </c>
      <c r="AM143">
        <f t="shared" si="56"/>
        <v>0.49</v>
      </c>
      <c r="AN143">
        <f t="shared" si="57"/>
        <v>0.39</v>
      </c>
      <c r="AO143">
        <v>8.86</v>
      </c>
      <c r="AP143">
        <v>0.5</v>
      </c>
      <c r="AQ143" t="s">
        <v>194</v>
      </c>
      <c r="AR143">
        <v>1594395064.4354801</v>
      </c>
      <c r="AS143">
        <v>411.179096774193</v>
      </c>
      <c r="AT143">
        <v>409.991193548387</v>
      </c>
      <c r="AU143">
        <v>14.898725806451599</v>
      </c>
      <c r="AV143">
        <v>15.8366516129032</v>
      </c>
      <c r="AW143">
        <v>500.02783870967698</v>
      </c>
      <c r="AX143">
        <v>101.326419354839</v>
      </c>
      <c r="AY143">
        <v>9.9994219354838695E-2</v>
      </c>
      <c r="AZ143">
        <v>20.238103225806402</v>
      </c>
      <c r="BA143">
        <v>20.1771225806452</v>
      </c>
      <c r="BB143">
        <v>20.3848387096774</v>
      </c>
      <c r="BC143">
        <v>10001.3448387097</v>
      </c>
      <c r="BD143">
        <v>3.9889981935483897E-2</v>
      </c>
      <c r="BE143">
        <v>0.29504861290322598</v>
      </c>
      <c r="BF143">
        <v>1594395038</v>
      </c>
      <c r="BG143" t="s">
        <v>505</v>
      </c>
      <c r="BH143">
        <v>22</v>
      </c>
      <c r="BI143">
        <v>-0.56699999999999995</v>
      </c>
      <c r="BJ143">
        <v>-3.2000000000000001E-2</v>
      </c>
      <c r="BK143">
        <v>410</v>
      </c>
      <c r="BL143">
        <v>14</v>
      </c>
      <c r="BM143">
        <v>0.21</v>
      </c>
      <c r="BN143">
        <v>0.13</v>
      </c>
      <c r="BO143">
        <v>1.12317921428571</v>
      </c>
      <c r="BP143">
        <v>1.6245189952191399</v>
      </c>
      <c r="BQ143">
        <v>0.16557431069110601</v>
      </c>
      <c r="BR143">
        <v>0</v>
      </c>
      <c r="BS143">
        <v>-0.98510276190476198</v>
      </c>
      <c r="BT143">
        <v>1.2561885098451899</v>
      </c>
      <c r="BU143">
        <v>0.127049113383426</v>
      </c>
      <c r="BV143">
        <v>0</v>
      </c>
      <c r="BW143">
        <v>0</v>
      </c>
      <c r="BX143">
        <v>2</v>
      </c>
      <c r="BY143" t="s">
        <v>301</v>
      </c>
      <c r="BZ143">
        <v>100</v>
      </c>
      <c r="CA143">
        <v>100</v>
      </c>
      <c r="CB143">
        <v>-0.56699999999999995</v>
      </c>
      <c r="CC143">
        <v>-3.2000000000000001E-2</v>
      </c>
      <c r="CD143">
        <v>2</v>
      </c>
      <c r="CE143">
        <v>476.024</v>
      </c>
      <c r="CF143">
        <v>515.30799999999999</v>
      </c>
      <c r="CG143">
        <v>20</v>
      </c>
      <c r="CH143">
        <v>25.763999999999999</v>
      </c>
      <c r="CI143">
        <v>30.0001</v>
      </c>
      <c r="CJ143">
        <v>25.917300000000001</v>
      </c>
      <c r="CK143">
        <v>25.971699999999998</v>
      </c>
      <c r="CL143">
        <v>19.902899999999999</v>
      </c>
      <c r="CM143">
        <v>0</v>
      </c>
      <c r="CN143">
        <v>0</v>
      </c>
      <c r="CO143">
        <v>20</v>
      </c>
      <c r="CP143">
        <v>410</v>
      </c>
      <c r="CQ143">
        <v>14</v>
      </c>
      <c r="CR143">
        <v>98.869600000000005</v>
      </c>
      <c r="CS143">
        <v>106.738</v>
      </c>
    </row>
    <row r="144" spans="1:97" x14ac:dyDescent="0.25">
      <c r="A144">
        <v>128</v>
      </c>
      <c r="B144">
        <v>1594395078</v>
      </c>
      <c r="C144">
        <v>11896.2000000477</v>
      </c>
      <c r="D144" t="s">
        <v>510</v>
      </c>
      <c r="E144" t="s">
        <v>511</v>
      </c>
      <c r="F144">
        <v>1594395069.37097</v>
      </c>
      <c r="G144">
        <f t="shared" si="29"/>
        <v>-4.8346157391825577E-4</v>
      </c>
      <c r="H144">
        <f t="shared" si="30"/>
        <v>-0.53513144759403253</v>
      </c>
      <c r="I144">
        <f t="shared" si="31"/>
        <v>411.29003225806503</v>
      </c>
      <c r="J144">
        <f t="shared" si="32"/>
        <v>390.62593888332128</v>
      </c>
      <c r="K144">
        <f t="shared" si="33"/>
        <v>39.619730038416513</v>
      </c>
      <c r="L144">
        <f t="shared" si="34"/>
        <v>41.71561185142771</v>
      </c>
      <c r="M144">
        <f t="shared" si="35"/>
        <v>-5.5904820073068032E-2</v>
      </c>
      <c r="N144">
        <f t="shared" si="36"/>
        <v>2.7854299825573245</v>
      </c>
      <c r="O144">
        <f t="shared" si="37"/>
        <v>-5.653577533363964E-2</v>
      </c>
      <c r="P144">
        <f t="shared" si="38"/>
        <v>-3.5277580930025774E-2</v>
      </c>
      <c r="Q144">
        <f t="shared" si="39"/>
        <v>9.4424294010967743E-3</v>
      </c>
      <c r="R144">
        <f t="shared" si="40"/>
        <v>20.373173158053987</v>
      </c>
      <c r="S144">
        <f t="shared" si="41"/>
        <v>20.178551612903199</v>
      </c>
      <c r="T144">
        <f t="shared" si="42"/>
        <v>2.3726853893686948</v>
      </c>
      <c r="U144">
        <f t="shared" si="43"/>
        <v>63.900599951534353</v>
      </c>
      <c r="V144">
        <f t="shared" si="44"/>
        <v>1.521998608154628</v>
      </c>
      <c r="W144">
        <f t="shared" si="45"/>
        <v>2.3818220944858006</v>
      </c>
      <c r="X144">
        <f t="shared" si="46"/>
        <v>0.85068678121406682</v>
      </c>
      <c r="Y144">
        <f t="shared" si="47"/>
        <v>21.32065540979508</v>
      </c>
      <c r="Z144">
        <f t="shared" si="48"/>
        <v>9.3351273503442442</v>
      </c>
      <c r="AA144">
        <f t="shared" si="49"/>
        <v>0.6752645030494927</v>
      </c>
      <c r="AB144">
        <f t="shared" si="50"/>
        <v>31.340489692589912</v>
      </c>
      <c r="AC144">
        <v>-1.21771108293134E-3</v>
      </c>
      <c r="AD144">
        <v>2.3519056338204399E-2</v>
      </c>
      <c r="AE144">
        <v>2.6726409763265102</v>
      </c>
      <c r="AF144">
        <v>18</v>
      </c>
      <c r="AG144">
        <v>4</v>
      </c>
      <c r="AH144">
        <f t="shared" si="51"/>
        <v>1</v>
      </c>
      <c r="AI144">
        <f t="shared" si="52"/>
        <v>0</v>
      </c>
      <c r="AJ144">
        <f t="shared" si="53"/>
        <v>54781.738611911802</v>
      </c>
      <c r="AK144">
        <f t="shared" si="54"/>
        <v>4.9410933548387097E-2</v>
      </c>
      <c r="AL144">
        <f t="shared" si="55"/>
        <v>2.4211357438709676E-2</v>
      </c>
      <c r="AM144">
        <f t="shared" si="56"/>
        <v>0.49</v>
      </c>
      <c r="AN144">
        <f t="shared" si="57"/>
        <v>0.39</v>
      </c>
      <c r="AO144">
        <v>8.86</v>
      </c>
      <c r="AP144">
        <v>0.5</v>
      </c>
      <c r="AQ144" t="s">
        <v>194</v>
      </c>
      <c r="AR144">
        <v>1594395069.37097</v>
      </c>
      <c r="AS144">
        <v>411.29003225806503</v>
      </c>
      <c r="AT144">
        <v>409.989483870968</v>
      </c>
      <c r="AU144">
        <v>15.005961290322601</v>
      </c>
      <c r="AV144">
        <v>15.849764516129</v>
      </c>
      <c r="AW144">
        <v>500.02083870967698</v>
      </c>
      <c r="AX144">
        <v>101.326258064516</v>
      </c>
      <c r="AY144">
        <v>0.10000705161290301</v>
      </c>
      <c r="AZ144">
        <v>20.2407161290323</v>
      </c>
      <c r="BA144">
        <v>20.178551612903199</v>
      </c>
      <c r="BB144">
        <v>20.387687096774201</v>
      </c>
      <c r="BC144">
        <v>9993.9670967741895</v>
      </c>
      <c r="BD144">
        <v>4.9410933548387097E-2</v>
      </c>
      <c r="BE144">
        <v>0.28611470967741898</v>
      </c>
      <c r="BF144">
        <v>1594395038</v>
      </c>
      <c r="BG144" t="s">
        <v>505</v>
      </c>
      <c r="BH144">
        <v>22</v>
      </c>
      <c r="BI144">
        <v>-0.56699999999999995</v>
      </c>
      <c r="BJ144">
        <v>-3.2000000000000001E-2</v>
      </c>
      <c r="BK144">
        <v>410</v>
      </c>
      <c r="BL144">
        <v>14</v>
      </c>
      <c r="BM144">
        <v>0.21</v>
      </c>
      <c r="BN144">
        <v>0.13</v>
      </c>
      <c r="BO144">
        <v>1.2500994523809501</v>
      </c>
      <c r="BP144">
        <v>1.35158100316021</v>
      </c>
      <c r="BQ144">
        <v>0.13750232559214301</v>
      </c>
      <c r="BR144">
        <v>0</v>
      </c>
      <c r="BS144">
        <v>-0.88578730952380902</v>
      </c>
      <c r="BT144">
        <v>1.1365830094806</v>
      </c>
      <c r="BU144">
        <v>0.115040230159153</v>
      </c>
      <c r="BV144">
        <v>0</v>
      </c>
      <c r="BW144">
        <v>0</v>
      </c>
      <c r="BX144">
        <v>2</v>
      </c>
      <c r="BY144" t="s">
        <v>301</v>
      </c>
      <c r="BZ144">
        <v>100</v>
      </c>
      <c r="CA144">
        <v>100</v>
      </c>
      <c r="CB144">
        <v>-0.56699999999999995</v>
      </c>
      <c r="CC144">
        <v>-3.2000000000000001E-2</v>
      </c>
      <c r="CD144">
        <v>2</v>
      </c>
      <c r="CE144">
        <v>476.34199999999998</v>
      </c>
      <c r="CF144">
        <v>515.35699999999997</v>
      </c>
      <c r="CG144">
        <v>20.0001</v>
      </c>
      <c r="CH144">
        <v>25.7621</v>
      </c>
      <c r="CI144">
        <v>30.0001</v>
      </c>
      <c r="CJ144">
        <v>25.916499999999999</v>
      </c>
      <c r="CK144">
        <v>25.9697</v>
      </c>
      <c r="CL144">
        <v>19.902100000000001</v>
      </c>
      <c r="CM144">
        <v>0</v>
      </c>
      <c r="CN144">
        <v>0</v>
      </c>
      <c r="CO144">
        <v>20</v>
      </c>
      <c r="CP144">
        <v>410</v>
      </c>
      <c r="CQ144">
        <v>14</v>
      </c>
      <c r="CR144">
        <v>98.869600000000005</v>
      </c>
      <c r="CS144">
        <v>106.738</v>
      </c>
    </row>
    <row r="145" spans="1:97" x14ac:dyDescent="0.25">
      <c r="A145">
        <v>129</v>
      </c>
      <c r="B145">
        <v>1594395083</v>
      </c>
      <c r="C145">
        <v>11901.2000000477</v>
      </c>
      <c r="D145" t="s">
        <v>512</v>
      </c>
      <c r="E145" t="s">
        <v>513</v>
      </c>
      <c r="F145">
        <v>1594395074.37097</v>
      </c>
      <c r="G145">
        <f t="shared" ref="G145:G208" si="58">AW145*AH145*(AU145-AV145)/(100*AO145*(1000-AH145*AU145))</f>
        <v>-4.3464724624774385E-4</v>
      </c>
      <c r="H145">
        <f t="shared" ref="H145:H208" si="59">AW145*AH145*(AT145-AS145*(1000-AH145*AV145)/(1000-AH145*AU145))/(100*AO145)</f>
        <v>-0.59759726753643461</v>
      </c>
      <c r="I145">
        <f t="shared" ref="I145:I208" si="60">AS145 - IF(AH145&gt;1, H145*AO145*100/(AJ145*BC145), 0)</f>
        <v>411.37996774193601</v>
      </c>
      <c r="J145">
        <f t="shared" ref="J145:J208" si="61">((P145-G145/2)*I145-H145)/(P145+G145/2)</f>
        <v>387.34295016403593</v>
      </c>
      <c r="K145">
        <f t="shared" ref="K145:K208" si="62">J145*(AX145+AY145)/1000</f>
        <v>39.286651778520451</v>
      </c>
      <c r="L145">
        <f t="shared" ref="L145:L208" si="63">(AS145 - IF(AH145&gt;1, H145*AO145*100/(AJ145*BC145), 0))*(AX145+AY145)/1000</f>
        <v>41.724630678038871</v>
      </c>
      <c r="M145">
        <f t="shared" ref="M145:M208" si="64">2/((1/O145-1/N145)+SIGN(O145)*SQRT((1/O145-1/N145)*(1/O145-1/N145) + 4*AP145/((AP145+1)*(AP145+1))*(2*1/O145*1/N145-1/N145*1/N145)))</f>
        <v>-5.0886620228920695E-2</v>
      </c>
      <c r="N145">
        <f t="shared" ref="N145:N208" si="65">AE145+AD145*AO145+AC145*AO145*AO145</f>
        <v>2.7873102540536738</v>
      </c>
      <c r="O145">
        <f t="shared" ref="O145:O208" si="66">G145*(1000-(1000*0.61365*EXP(17.502*S145/(240.97+S145))/(AX145+AY145)+AU145)/2)/(1000*0.61365*EXP(17.502*S145/(240.97+S145))/(AX145+AY145)-AU145)</f>
        <v>-5.1408457976757638E-2</v>
      </c>
      <c r="P145">
        <f t="shared" ref="P145:P208" si="67">1/((AP145+1)/(M145/1.6)+1/(N145/1.37)) + AP145/((AP145+1)/(M145/1.6) + AP145/(N145/1.37))</f>
        <v>-3.2082958022082601E-2</v>
      </c>
      <c r="Q145">
        <f t="shared" ref="Q145:Q208" si="68">(AL145*AN145)</f>
        <v>1.0313005670709677E-2</v>
      </c>
      <c r="R145">
        <f t="shared" ref="R145:R208" si="69">(AZ145+(Q145+2*0.95*0.0000000567*(((AZ145+$B$7)+273)^4-(AZ145+273)^4)-44100*G145)/(1.84*29.3*N145+8*0.95*0.0000000567*(AZ145+273)^3))</f>
        <v>20.362632129031727</v>
      </c>
      <c r="S145">
        <f t="shared" ref="S145:S208" si="70">($C$7*BA145+$D$7*BB145+$E$7*R145)</f>
        <v>20.1784322580645</v>
      </c>
      <c r="T145">
        <f t="shared" ref="T145:T208" si="71">0.61365*EXP(17.502*S145/(240.97+S145))</f>
        <v>2.3726678766248237</v>
      </c>
      <c r="U145">
        <f t="shared" ref="U145:U208" si="72">(V145/W145*100)</f>
        <v>64.293800977948194</v>
      </c>
      <c r="V145">
        <f t="shared" ref="V145:V208" si="73">AU145*(AX145+AY145)/1000</f>
        <v>1.5316381749811379</v>
      </c>
      <c r="W145">
        <f t="shared" ref="W145:W208" si="74">0.61365*EXP(17.502*AZ145/(240.97+AZ145))</f>
        <v>2.382248602017583</v>
      </c>
      <c r="X145">
        <f t="shared" ref="X145:X208" si="75">(T145-AU145*(AX145+AY145)/1000)</f>
        <v>0.84102970164368585</v>
      </c>
      <c r="Y145">
        <f t="shared" ref="Y145:Y208" si="76">(-G145*44100)</f>
        <v>19.167943559525504</v>
      </c>
      <c r="Z145">
        <f t="shared" ref="Z145:Z208" si="77">2*29.3*N145*0.92*(AZ145-S145)</f>
        <v>9.7946610297968313</v>
      </c>
      <c r="AA145">
        <f t="shared" ref="AA145:AA208" si="78">2*0.95*0.0000000567*(((AZ145+$B$7)+273)^4-(S145+273)^4)</f>
        <v>0.70803738435686769</v>
      </c>
      <c r="AB145">
        <f t="shared" ref="AB145:AB208" si="79">Q145+AA145+Y145+Z145</f>
        <v>29.680954979349913</v>
      </c>
      <c r="AC145">
        <v>-1.21898616268307E-3</v>
      </c>
      <c r="AD145">
        <v>2.3543683421703099E-2</v>
      </c>
      <c r="AE145">
        <v>2.6744031451135402</v>
      </c>
      <c r="AF145">
        <v>18</v>
      </c>
      <c r="AG145">
        <v>4</v>
      </c>
      <c r="AH145">
        <f t="shared" ref="AH145:AH208" si="80">IF(AF145*$H$13&gt;=AJ145,1,(AJ145/(AJ145-AF145*$H$13)))</f>
        <v>1</v>
      </c>
      <c r="AI145">
        <f t="shared" ref="AI145:AI208" si="81">(AH145-1)*100</f>
        <v>0</v>
      </c>
      <c r="AJ145">
        <f t="shared" ref="AJ145:AJ208" si="82">MAX(0,($B$13+$C$13*BC145)/(1+$D$13*BC145)*AX145/(AZ145+273)*$E$13)</f>
        <v>54836.209880609968</v>
      </c>
      <c r="AK145">
        <f t="shared" ref="AK145:AK208" si="83">$B$11*BD145+$C$11*BE145</f>
        <v>5.3966539354838701E-2</v>
      </c>
      <c r="AL145">
        <f t="shared" ref="AL145:AL208" si="84">AK145*AM145</f>
        <v>2.6443604283870964E-2</v>
      </c>
      <c r="AM145">
        <f t="shared" ref="AM145:AM208" si="85">($B$11*$D$9+$C$11*$D$9)/($B$11+$C$11)</f>
        <v>0.49</v>
      </c>
      <c r="AN145">
        <f t="shared" ref="AN145:AN208" si="86">($B$11*$K$9+$C$11*$K$9)/($B$11+$C$11)</f>
        <v>0.39</v>
      </c>
      <c r="AO145">
        <v>8.86</v>
      </c>
      <c r="AP145">
        <v>0.5</v>
      </c>
      <c r="AQ145" t="s">
        <v>194</v>
      </c>
      <c r="AR145">
        <v>1594395074.37097</v>
      </c>
      <c r="AS145">
        <v>411.37996774193601</v>
      </c>
      <c r="AT145">
        <v>410.00425806451602</v>
      </c>
      <c r="AU145">
        <v>15.1010387096774</v>
      </c>
      <c r="AV145">
        <v>15.859561290322601</v>
      </c>
      <c r="AW145">
        <v>500.02741935483903</v>
      </c>
      <c r="AX145">
        <v>101.326032258065</v>
      </c>
      <c r="AY145">
        <v>9.9982496774193505E-2</v>
      </c>
      <c r="AZ145">
        <v>20.243612903225799</v>
      </c>
      <c r="BA145">
        <v>20.1784322580645</v>
      </c>
      <c r="BB145">
        <v>20.391177419354801</v>
      </c>
      <c r="BC145">
        <v>10004.454193548399</v>
      </c>
      <c r="BD145">
        <v>5.3966539354838701E-2</v>
      </c>
      <c r="BE145">
        <v>0.283926838709677</v>
      </c>
      <c r="BF145">
        <v>1594395038</v>
      </c>
      <c r="BG145" t="s">
        <v>505</v>
      </c>
      <c r="BH145">
        <v>22</v>
      </c>
      <c r="BI145">
        <v>-0.56699999999999995</v>
      </c>
      <c r="BJ145">
        <v>-3.2000000000000001E-2</v>
      </c>
      <c r="BK145">
        <v>410</v>
      </c>
      <c r="BL145">
        <v>14</v>
      </c>
      <c r="BM145">
        <v>0.21</v>
      </c>
      <c r="BN145">
        <v>0.13</v>
      </c>
      <c r="BO145">
        <v>1.3363769047619001</v>
      </c>
      <c r="BP145">
        <v>0.94385041730816299</v>
      </c>
      <c r="BQ145">
        <v>0.101667094116699</v>
      </c>
      <c r="BR145">
        <v>0</v>
      </c>
      <c r="BS145">
        <v>-0.79577316666666698</v>
      </c>
      <c r="BT145">
        <v>1.0123517867271901</v>
      </c>
      <c r="BU145">
        <v>0.10244376134132301</v>
      </c>
      <c r="BV145">
        <v>0</v>
      </c>
      <c r="BW145">
        <v>0</v>
      </c>
      <c r="BX145">
        <v>2</v>
      </c>
      <c r="BY145" t="s">
        <v>301</v>
      </c>
      <c r="BZ145">
        <v>100</v>
      </c>
      <c r="CA145">
        <v>100</v>
      </c>
      <c r="CB145">
        <v>-0.56699999999999995</v>
      </c>
      <c r="CC145">
        <v>-3.2000000000000001E-2</v>
      </c>
      <c r="CD145">
        <v>2</v>
      </c>
      <c r="CE145">
        <v>476.23899999999998</v>
      </c>
      <c r="CF145">
        <v>515.61</v>
      </c>
      <c r="CG145">
        <v>19.9999</v>
      </c>
      <c r="CH145">
        <v>25.7621</v>
      </c>
      <c r="CI145">
        <v>30</v>
      </c>
      <c r="CJ145">
        <v>25.916499999999999</v>
      </c>
      <c r="CK145">
        <v>25.9695</v>
      </c>
      <c r="CL145">
        <v>19.903199999999998</v>
      </c>
      <c r="CM145">
        <v>0</v>
      </c>
      <c r="CN145">
        <v>0</v>
      </c>
      <c r="CO145">
        <v>20</v>
      </c>
      <c r="CP145">
        <v>410</v>
      </c>
      <c r="CQ145">
        <v>14</v>
      </c>
      <c r="CR145">
        <v>98.869500000000002</v>
      </c>
      <c r="CS145">
        <v>106.738</v>
      </c>
    </row>
    <row r="146" spans="1:97" x14ac:dyDescent="0.25">
      <c r="A146">
        <v>130</v>
      </c>
      <c r="B146">
        <v>1594395088</v>
      </c>
      <c r="C146">
        <v>11906.2000000477</v>
      </c>
      <c r="D146" t="s">
        <v>514</v>
      </c>
      <c r="E146" t="s">
        <v>515</v>
      </c>
      <c r="F146">
        <v>1594395079.37097</v>
      </c>
      <c r="G146">
        <f t="shared" si="58"/>
        <v>-3.9125397781564089E-4</v>
      </c>
      <c r="H146">
        <f t="shared" si="59"/>
        <v>-0.6472098643516172</v>
      </c>
      <c r="I146">
        <f t="shared" si="60"/>
        <v>411.430322580645</v>
      </c>
      <c r="J146">
        <f t="shared" si="61"/>
        <v>383.91091581600199</v>
      </c>
      <c r="K146">
        <f t="shared" si="62"/>
        <v>38.938739523419578</v>
      </c>
      <c r="L146">
        <f t="shared" si="63"/>
        <v>41.729936563414761</v>
      </c>
      <c r="M146">
        <f t="shared" si="64"/>
        <v>-4.6306267741049116E-2</v>
      </c>
      <c r="N146">
        <f t="shared" si="65"/>
        <v>2.7868662225049872</v>
      </c>
      <c r="O146">
        <f t="shared" si="66"/>
        <v>-4.6738029862349817E-2</v>
      </c>
      <c r="P146">
        <f t="shared" si="67"/>
        <v>-2.9172143238378651E-2</v>
      </c>
      <c r="Q146">
        <f t="shared" si="68"/>
        <v>1.0273794909677425E-2</v>
      </c>
      <c r="R146">
        <f t="shared" si="69"/>
        <v>20.353158759597701</v>
      </c>
      <c r="S146">
        <f t="shared" si="70"/>
        <v>20.179025806451602</v>
      </c>
      <c r="T146">
        <f t="shared" si="71"/>
        <v>2.3727549681456019</v>
      </c>
      <c r="U146">
        <f t="shared" si="72"/>
        <v>64.638196797501664</v>
      </c>
      <c r="V146">
        <f t="shared" si="73"/>
        <v>1.5400697527237961</v>
      </c>
      <c r="W146">
        <f t="shared" si="74"/>
        <v>2.3826001173091536</v>
      </c>
      <c r="X146">
        <f t="shared" si="75"/>
        <v>0.83268521542180585</v>
      </c>
      <c r="Y146">
        <f t="shared" si="76"/>
        <v>17.254300421669765</v>
      </c>
      <c r="Z146">
        <f t="shared" si="77"/>
        <v>10.062573325730501</v>
      </c>
      <c r="AA146">
        <f t="shared" si="78"/>
        <v>0.72753124514213952</v>
      </c>
      <c r="AB146">
        <f t="shared" si="79"/>
        <v>28.054678787452083</v>
      </c>
      <c r="AC146">
        <v>-1.2186849739037101E-3</v>
      </c>
      <c r="AD146">
        <v>2.35378662159886E-2</v>
      </c>
      <c r="AE146">
        <v>2.67398701080878</v>
      </c>
      <c r="AF146">
        <v>18</v>
      </c>
      <c r="AG146">
        <v>4</v>
      </c>
      <c r="AH146">
        <f t="shared" si="80"/>
        <v>1</v>
      </c>
      <c r="AI146">
        <f t="shared" si="81"/>
        <v>0</v>
      </c>
      <c r="AJ146">
        <f t="shared" si="82"/>
        <v>54822.780080927849</v>
      </c>
      <c r="AK146">
        <f t="shared" si="83"/>
        <v>5.3761354838709703E-2</v>
      </c>
      <c r="AL146">
        <f t="shared" si="84"/>
        <v>2.6343063870967753E-2</v>
      </c>
      <c r="AM146">
        <f t="shared" si="85"/>
        <v>0.49</v>
      </c>
      <c r="AN146">
        <f t="shared" si="86"/>
        <v>0.39</v>
      </c>
      <c r="AO146">
        <v>8.86</v>
      </c>
      <c r="AP146">
        <v>0.5</v>
      </c>
      <c r="AQ146" t="s">
        <v>194</v>
      </c>
      <c r="AR146">
        <v>1594395079.37097</v>
      </c>
      <c r="AS146">
        <v>411.430322580645</v>
      </c>
      <c r="AT146">
        <v>409.998290322581</v>
      </c>
      <c r="AU146">
        <v>15.184096774193501</v>
      </c>
      <c r="AV146">
        <v>15.866838709677401</v>
      </c>
      <c r="AW146">
        <v>500.02412903225797</v>
      </c>
      <c r="AX146">
        <v>101.326516129032</v>
      </c>
      <c r="AY146">
        <v>9.9981319354838699E-2</v>
      </c>
      <c r="AZ146">
        <v>20.245999999999999</v>
      </c>
      <c r="BA146">
        <v>20.179025806451602</v>
      </c>
      <c r="BB146">
        <v>20.394570967741899</v>
      </c>
      <c r="BC146">
        <v>10001.934516129</v>
      </c>
      <c r="BD146">
        <v>5.3761354838709703E-2</v>
      </c>
      <c r="BE146">
        <v>0.282605</v>
      </c>
      <c r="BF146">
        <v>1594395038</v>
      </c>
      <c r="BG146" t="s">
        <v>505</v>
      </c>
      <c r="BH146">
        <v>22</v>
      </c>
      <c r="BI146">
        <v>-0.56699999999999995</v>
      </c>
      <c r="BJ146">
        <v>-3.2000000000000001E-2</v>
      </c>
      <c r="BK146">
        <v>410</v>
      </c>
      <c r="BL146">
        <v>14</v>
      </c>
      <c r="BM146">
        <v>0.21</v>
      </c>
      <c r="BN146">
        <v>0.13</v>
      </c>
      <c r="BO146">
        <v>1.40678119047619</v>
      </c>
      <c r="BP146">
        <v>0.62407088566567304</v>
      </c>
      <c r="BQ146">
        <v>6.9624479486893598E-2</v>
      </c>
      <c r="BR146">
        <v>0</v>
      </c>
      <c r="BS146">
        <v>-0.71594902380952397</v>
      </c>
      <c r="BT146">
        <v>0.90227443805202701</v>
      </c>
      <c r="BU146">
        <v>9.1321639239581101E-2</v>
      </c>
      <c r="BV146">
        <v>0</v>
      </c>
      <c r="BW146">
        <v>0</v>
      </c>
      <c r="BX146">
        <v>2</v>
      </c>
      <c r="BY146" t="s">
        <v>301</v>
      </c>
      <c r="BZ146">
        <v>100</v>
      </c>
      <c r="CA146">
        <v>100</v>
      </c>
      <c r="CB146">
        <v>-0.56699999999999995</v>
      </c>
      <c r="CC146">
        <v>-3.2000000000000001E-2</v>
      </c>
      <c r="CD146">
        <v>2</v>
      </c>
      <c r="CE146">
        <v>476.17599999999999</v>
      </c>
      <c r="CF146">
        <v>515.81100000000004</v>
      </c>
      <c r="CG146">
        <v>19.9998</v>
      </c>
      <c r="CH146">
        <v>25.7621</v>
      </c>
      <c r="CI146">
        <v>30</v>
      </c>
      <c r="CJ146">
        <v>25.914300000000001</v>
      </c>
      <c r="CK146">
        <v>25.967500000000001</v>
      </c>
      <c r="CL146">
        <v>19.903300000000002</v>
      </c>
      <c r="CM146">
        <v>0</v>
      </c>
      <c r="CN146">
        <v>0</v>
      </c>
      <c r="CO146">
        <v>20</v>
      </c>
      <c r="CP146">
        <v>410</v>
      </c>
      <c r="CQ146">
        <v>14</v>
      </c>
      <c r="CR146">
        <v>98.867400000000004</v>
      </c>
      <c r="CS146">
        <v>106.738</v>
      </c>
    </row>
    <row r="147" spans="1:97" x14ac:dyDescent="0.25">
      <c r="A147">
        <v>131</v>
      </c>
      <c r="B147">
        <v>1594395653</v>
      </c>
      <c r="C147">
        <v>12471.2000000477</v>
      </c>
      <c r="D147" t="s">
        <v>518</v>
      </c>
      <c r="E147" t="s">
        <v>519</v>
      </c>
      <c r="F147">
        <v>1594395645.0032301</v>
      </c>
      <c r="G147">
        <f t="shared" si="58"/>
        <v>1.0855532849004512E-4</v>
      </c>
      <c r="H147">
        <f t="shared" si="59"/>
        <v>-0.72542253374398502</v>
      </c>
      <c r="I147">
        <f t="shared" si="60"/>
        <v>410.80925806451597</v>
      </c>
      <c r="J147">
        <f t="shared" si="61"/>
        <v>485.98460039706544</v>
      </c>
      <c r="K147">
        <f t="shared" si="62"/>
        <v>49.29751075169596</v>
      </c>
      <c r="L147">
        <f t="shared" si="63"/>
        <v>41.671842687577488</v>
      </c>
      <c r="M147">
        <f t="shared" si="64"/>
        <v>1.4439286082825773E-2</v>
      </c>
      <c r="N147">
        <f t="shared" si="65"/>
        <v>2.7708474815576758</v>
      </c>
      <c r="O147">
        <f t="shared" si="66"/>
        <v>1.4397613469125197E-2</v>
      </c>
      <c r="P147">
        <f t="shared" si="67"/>
        <v>9.002242448111767E-3</v>
      </c>
      <c r="Q147">
        <f t="shared" si="68"/>
        <v>-5.5360712034193509E-3</v>
      </c>
      <c r="R147">
        <f t="shared" si="69"/>
        <v>20.172677487276328</v>
      </c>
      <c r="S147">
        <f t="shared" si="70"/>
        <v>20.1433580645161</v>
      </c>
      <c r="T147">
        <f t="shared" si="71"/>
        <v>2.3675264006123942</v>
      </c>
      <c r="U147">
        <f t="shared" si="72"/>
        <v>68.079866658808001</v>
      </c>
      <c r="V147">
        <f t="shared" si="73"/>
        <v>1.6177235855092789</v>
      </c>
      <c r="W147">
        <f t="shared" si="74"/>
        <v>2.3762143859898144</v>
      </c>
      <c r="X147">
        <f t="shared" si="75"/>
        <v>0.74980281510311531</v>
      </c>
      <c r="Y147">
        <f t="shared" si="76"/>
        <v>-4.7872899864109897</v>
      </c>
      <c r="Z147">
        <f t="shared" si="77"/>
        <v>8.8477471167340109</v>
      </c>
      <c r="AA147">
        <f t="shared" si="78"/>
        <v>0.64313639044877802</v>
      </c>
      <c r="AB147">
        <f t="shared" si="79"/>
        <v>4.6980574495683802</v>
      </c>
      <c r="AC147">
        <v>-1.21846924252178E-3</v>
      </c>
      <c r="AD147">
        <v>2.3533699547394898E-2</v>
      </c>
      <c r="AE147">
        <v>2.6736889057645299</v>
      </c>
      <c r="AF147">
        <v>18</v>
      </c>
      <c r="AG147">
        <v>4</v>
      </c>
      <c r="AH147">
        <f t="shared" si="80"/>
        <v>1</v>
      </c>
      <c r="AI147">
        <f t="shared" si="81"/>
        <v>0</v>
      </c>
      <c r="AJ147">
        <f t="shared" si="82"/>
        <v>54821.851307770667</v>
      </c>
      <c r="AK147">
        <f t="shared" si="83"/>
        <v>-2.89694987096774E-2</v>
      </c>
      <c r="AL147">
        <f t="shared" si="84"/>
        <v>-1.4195054367741926E-2</v>
      </c>
      <c r="AM147">
        <f t="shared" si="85"/>
        <v>0.49</v>
      </c>
      <c r="AN147">
        <f t="shared" si="86"/>
        <v>0.39</v>
      </c>
      <c r="AO147">
        <v>5.98</v>
      </c>
      <c r="AP147">
        <v>0.5</v>
      </c>
      <c r="AQ147" t="s">
        <v>194</v>
      </c>
      <c r="AR147">
        <v>1594395645.0032301</v>
      </c>
      <c r="AS147">
        <v>410.80925806451597</v>
      </c>
      <c r="AT147">
        <v>409.99503225806399</v>
      </c>
      <c r="AU147">
        <v>15.9478387096774</v>
      </c>
      <c r="AV147">
        <v>15.8200838709677</v>
      </c>
      <c r="AW147">
        <v>500.026580645161</v>
      </c>
      <c r="AX147">
        <v>101.338419354839</v>
      </c>
      <c r="AY147">
        <v>0.100002174193548</v>
      </c>
      <c r="AZ147">
        <v>20.202587096774199</v>
      </c>
      <c r="BA147">
        <v>20.1433580645161</v>
      </c>
      <c r="BB147">
        <v>20.349193548387099</v>
      </c>
      <c r="BC147">
        <v>9998.9893548387099</v>
      </c>
      <c r="BD147">
        <v>-2.89694987096774E-2</v>
      </c>
      <c r="BE147">
        <v>0.28843932258064497</v>
      </c>
      <c r="BF147">
        <v>1594395620</v>
      </c>
      <c r="BG147" t="s">
        <v>520</v>
      </c>
      <c r="BH147">
        <v>23</v>
      </c>
      <c r="BI147">
        <v>-0.67600000000000005</v>
      </c>
      <c r="BJ147">
        <v>1.2999999999999999E-2</v>
      </c>
      <c r="BK147">
        <v>410</v>
      </c>
      <c r="BL147">
        <v>16</v>
      </c>
      <c r="BM147">
        <v>0.42</v>
      </c>
      <c r="BN147">
        <v>7.0000000000000007E-2</v>
      </c>
      <c r="BO147">
        <v>0.80749438095238102</v>
      </c>
      <c r="BP147">
        <v>7.3885782526324703E-2</v>
      </c>
      <c r="BQ147">
        <v>1.7475160413396001E-2</v>
      </c>
      <c r="BR147">
        <v>1</v>
      </c>
      <c r="BS147">
        <v>0.12762569047618999</v>
      </c>
      <c r="BT147">
        <v>2.7139345013704299E-3</v>
      </c>
      <c r="BU147">
        <v>5.7551730304116204E-4</v>
      </c>
      <c r="BV147">
        <v>1</v>
      </c>
      <c r="BW147">
        <v>2</v>
      </c>
      <c r="BX147">
        <v>2</v>
      </c>
      <c r="BY147" t="s">
        <v>201</v>
      </c>
      <c r="BZ147">
        <v>100</v>
      </c>
      <c r="CA147">
        <v>100</v>
      </c>
      <c r="CB147">
        <v>-0.67600000000000005</v>
      </c>
      <c r="CC147">
        <v>1.2999999999999999E-2</v>
      </c>
      <c r="CD147">
        <v>2</v>
      </c>
      <c r="CE147">
        <v>476.11</v>
      </c>
      <c r="CF147">
        <v>515.19799999999998</v>
      </c>
      <c r="CG147">
        <v>20.0001</v>
      </c>
      <c r="CH147">
        <v>25.688400000000001</v>
      </c>
      <c r="CI147">
        <v>30</v>
      </c>
      <c r="CJ147">
        <v>25.833400000000001</v>
      </c>
      <c r="CK147">
        <v>25.884599999999999</v>
      </c>
      <c r="CL147">
        <v>19.854500000000002</v>
      </c>
      <c r="CM147">
        <v>0</v>
      </c>
      <c r="CN147">
        <v>0</v>
      </c>
      <c r="CO147">
        <v>20</v>
      </c>
      <c r="CP147">
        <v>410</v>
      </c>
      <c r="CQ147">
        <v>14</v>
      </c>
      <c r="CR147">
        <v>98.881900000000002</v>
      </c>
      <c r="CS147">
        <v>106.742</v>
      </c>
    </row>
    <row r="148" spans="1:97" x14ac:dyDescent="0.25">
      <c r="A148">
        <v>132</v>
      </c>
      <c r="B148">
        <v>1594395658</v>
      </c>
      <c r="C148">
        <v>12476.2000000477</v>
      </c>
      <c r="D148" t="s">
        <v>521</v>
      </c>
      <c r="E148" t="s">
        <v>522</v>
      </c>
      <c r="F148">
        <v>1594395649.64516</v>
      </c>
      <c r="G148">
        <f t="shared" si="58"/>
        <v>1.087718943452741E-4</v>
      </c>
      <c r="H148">
        <f t="shared" si="59"/>
        <v>-0.72068255335858</v>
      </c>
      <c r="I148">
        <f t="shared" si="60"/>
        <v>410.81099999999998</v>
      </c>
      <c r="J148">
        <f t="shared" si="61"/>
        <v>485.25480356772476</v>
      </c>
      <c r="K148">
        <f t="shared" si="62"/>
        <v>49.223227401366422</v>
      </c>
      <c r="L148">
        <f t="shared" si="63"/>
        <v>41.67180442791954</v>
      </c>
      <c r="M148">
        <f t="shared" si="64"/>
        <v>1.4477908045119161E-2</v>
      </c>
      <c r="N148">
        <f t="shared" si="65"/>
        <v>2.7706879277510854</v>
      </c>
      <c r="O148">
        <f t="shared" si="66"/>
        <v>1.4436010146955759E-2</v>
      </c>
      <c r="P148">
        <f t="shared" si="67"/>
        <v>9.0262605307537425E-3</v>
      </c>
      <c r="Q148">
        <f t="shared" si="68"/>
        <v>-5.5202743226129003E-3</v>
      </c>
      <c r="R148">
        <f t="shared" si="69"/>
        <v>20.173919629737497</v>
      </c>
      <c r="S148">
        <f t="shared" si="70"/>
        <v>20.140974193548399</v>
      </c>
      <c r="T148">
        <f t="shared" si="71"/>
        <v>2.3671773069241913</v>
      </c>
      <c r="U148">
        <f t="shared" si="72"/>
        <v>68.080969857340961</v>
      </c>
      <c r="V148">
        <f t="shared" si="73"/>
        <v>1.6178801591149461</v>
      </c>
      <c r="W148">
        <f t="shared" si="74"/>
        <v>2.3764058627618025</v>
      </c>
      <c r="X148">
        <f t="shared" si="75"/>
        <v>0.74929714780924517</v>
      </c>
      <c r="Y148">
        <f t="shared" si="76"/>
        <v>-4.7968405406265875</v>
      </c>
      <c r="Z148">
        <f t="shared" si="77"/>
        <v>9.3979915507921667</v>
      </c>
      <c r="AA148">
        <f t="shared" si="78"/>
        <v>0.68316882636811282</v>
      </c>
      <c r="AB148">
        <f t="shared" si="79"/>
        <v>5.2787995622110788</v>
      </c>
      <c r="AC148">
        <v>-1.2183600858294301E-3</v>
      </c>
      <c r="AD148">
        <v>2.3531591278501698E-2</v>
      </c>
      <c r="AE148">
        <v>2.6735380559189399</v>
      </c>
      <c r="AF148">
        <v>18</v>
      </c>
      <c r="AG148">
        <v>4</v>
      </c>
      <c r="AH148">
        <f t="shared" si="80"/>
        <v>1</v>
      </c>
      <c r="AI148">
        <f t="shared" si="81"/>
        <v>0</v>
      </c>
      <c r="AJ148">
        <f t="shared" si="82"/>
        <v>54816.885591888982</v>
      </c>
      <c r="AK148">
        <f t="shared" si="83"/>
        <v>-2.88868358064516E-2</v>
      </c>
      <c r="AL148">
        <f t="shared" si="84"/>
        <v>-1.4154549545161283E-2</v>
      </c>
      <c r="AM148">
        <f t="shared" si="85"/>
        <v>0.49</v>
      </c>
      <c r="AN148">
        <f t="shared" si="86"/>
        <v>0.39</v>
      </c>
      <c r="AO148">
        <v>5.98</v>
      </c>
      <c r="AP148">
        <v>0.5</v>
      </c>
      <c r="AQ148" t="s">
        <v>194</v>
      </c>
      <c r="AR148">
        <v>1594395649.64516</v>
      </c>
      <c r="AS148">
        <v>410.81099999999998</v>
      </c>
      <c r="AT148">
        <v>410.00254838709702</v>
      </c>
      <c r="AU148">
        <v>15.949464516129</v>
      </c>
      <c r="AV148">
        <v>15.8214548387097</v>
      </c>
      <c r="AW148">
        <v>500.02587096774198</v>
      </c>
      <c r="AX148">
        <v>101.337903225806</v>
      </c>
      <c r="AY148">
        <v>9.9995048387096705E-2</v>
      </c>
      <c r="AZ148">
        <v>20.203890322580602</v>
      </c>
      <c r="BA148">
        <v>20.140974193548399</v>
      </c>
      <c r="BB148">
        <v>20.354841935483901</v>
      </c>
      <c r="BC148">
        <v>9998.1445161290303</v>
      </c>
      <c r="BD148">
        <v>-2.88868358064516E-2</v>
      </c>
      <c r="BE148">
        <v>0.29573235483871002</v>
      </c>
      <c r="BF148">
        <v>1594395620</v>
      </c>
      <c r="BG148" t="s">
        <v>520</v>
      </c>
      <c r="BH148">
        <v>23</v>
      </c>
      <c r="BI148">
        <v>-0.67600000000000005</v>
      </c>
      <c r="BJ148">
        <v>1.2999999999999999E-2</v>
      </c>
      <c r="BK148">
        <v>410</v>
      </c>
      <c r="BL148">
        <v>16</v>
      </c>
      <c r="BM148">
        <v>0.42</v>
      </c>
      <c r="BN148">
        <v>7.0000000000000007E-2</v>
      </c>
      <c r="BO148">
        <v>0.81094580952380901</v>
      </c>
      <c r="BP148">
        <v>-8.4061971489006598E-2</v>
      </c>
      <c r="BQ148">
        <v>1.41555299462421E-2</v>
      </c>
      <c r="BR148">
        <v>1</v>
      </c>
      <c r="BS148">
        <v>0.12785685714285699</v>
      </c>
      <c r="BT148">
        <v>5.0526790283463999E-3</v>
      </c>
      <c r="BU148">
        <v>6.6089973201864096E-4</v>
      </c>
      <c r="BV148">
        <v>1</v>
      </c>
      <c r="BW148">
        <v>2</v>
      </c>
      <c r="BX148">
        <v>2</v>
      </c>
      <c r="BY148" t="s">
        <v>201</v>
      </c>
      <c r="BZ148">
        <v>100</v>
      </c>
      <c r="CA148">
        <v>100</v>
      </c>
      <c r="CB148">
        <v>-0.67600000000000005</v>
      </c>
      <c r="CC148">
        <v>1.2999999999999999E-2</v>
      </c>
      <c r="CD148">
        <v>2</v>
      </c>
      <c r="CE148">
        <v>476.04899999999998</v>
      </c>
      <c r="CF148">
        <v>515.21500000000003</v>
      </c>
      <c r="CG148">
        <v>20.0002</v>
      </c>
      <c r="CH148">
        <v>25.688400000000001</v>
      </c>
      <c r="CI148">
        <v>30</v>
      </c>
      <c r="CJ148">
        <v>25.831499999999998</v>
      </c>
      <c r="CK148">
        <v>25.884599999999999</v>
      </c>
      <c r="CL148">
        <v>19.8538</v>
      </c>
      <c r="CM148">
        <v>0</v>
      </c>
      <c r="CN148">
        <v>0</v>
      </c>
      <c r="CO148">
        <v>20</v>
      </c>
      <c r="CP148">
        <v>410</v>
      </c>
      <c r="CQ148">
        <v>14</v>
      </c>
      <c r="CR148">
        <v>98.881699999999995</v>
      </c>
      <c r="CS148">
        <v>106.74299999999999</v>
      </c>
    </row>
    <row r="149" spans="1:97" x14ac:dyDescent="0.25">
      <c r="A149">
        <v>133</v>
      </c>
      <c r="B149">
        <v>1594395663</v>
      </c>
      <c r="C149">
        <v>12481.2000000477</v>
      </c>
      <c r="D149" t="s">
        <v>523</v>
      </c>
      <c r="E149" t="s">
        <v>524</v>
      </c>
      <c r="F149">
        <v>1594395654.4354801</v>
      </c>
      <c r="G149">
        <f t="shared" si="58"/>
        <v>1.0895059423575902E-4</v>
      </c>
      <c r="H149">
        <f t="shared" si="59"/>
        <v>-0.72504774674632055</v>
      </c>
      <c r="I149">
        <f t="shared" si="60"/>
        <v>410.81783870967701</v>
      </c>
      <c r="J149">
        <f t="shared" si="61"/>
        <v>485.60835253328452</v>
      </c>
      <c r="K149">
        <f t="shared" si="62"/>
        <v>49.258843030173807</v>
      </c>
      <c r="L149">
        <f t="shared" si="63"/>
        <v>41.672288636361948</v>
      </c>
      <c r="M149">
        <f t="shared" si="64"/>
        <v>1.4502328008492698E-2</v>
      </c>
      <c r="N149">
        <f t="shared" si="65"/>
        <v>2.7709666578703871</v>
      </c>
      <c r="O149">
        <f t="shared" si="66"/>
        <v>1.446029308933235E-2</v>
      </c>
      <c r="P149">
        <f t="shared" si="67"/>
        <v>9.0414496312855291E-3</v>
      </c>
      <c r="Q149">
        <f t="shared" si="68"/>
        <v>-1.9286265091935496E-3</v>
      </c>
      <c r="R149">
        <f t="shared" si="69"/>
        <v>20.176711863249967</v>
      </c>
      <c r="S149">
        <f t="shared" si="70"/>
        <v>20.141693548387099</v>
      </c>
      <c r="T149">
        <f t="shared" si="71"/>
        <v>2.3672826443815618</v>
      </c>
      <c r="U149">
        <f t="shared" si="72"/>
        <v>68.074983626011132</v>
      </c>
      <c r="V149">
        <f t="shared" si="73"/>
        <v>1.6180196007503922</v>
      </c>
      <c r="W149">
        <f t="shared" si="74"/>
        <v>2.3768196693802133</v>
      </c>
      <c r="X149">
        <f t="shared" si="75"/>
        <v>0.74926304363116958</v>
      </c>
      <c r="Y149">
        <f t="shared" si="76"/>
        <v>-4.804721205796973</v>
      </c>
      <c r="Z149">
        <f t="shared" si="77"/>
        <v>9.7121706315114178</v>
      </c>
      <c r="AA149">
        <f t="shared" si="78"/>
        <v>0.70594922068264465</v>
      </c>
      <c r="AB149">
        <f t="shared" si="79"/>
        <v>5.6114700198878955</v>
      </c>
      <c r="AC149">
        <v>-1.21855077948041E-3</v>
      </c>
      <c r="AD149">
        <v>2.3535274364566601E-2</v>
      </c>
      <c r="AE149">
        <v>2.6738015804648101</v>
      </c>
      <c r="AF149">
        <v>18</v>
      </c>
      <c r="AG149">
        <v>4</v>
      </c>
      <c r="AH149">
        <f t="shared" si="80"/>
        <v>1</v>
      </c>
      <c r="AI149">
        <f t="shared" si="81"/>
        <v>0</v>
      </c>
      <c r="AJ149">
        <f t="shared" si="82"/>
        <v>54824.576881504843</v>
      </c>
      <c r="AK149">
        <f t="shared" si="83"/>
        <v>-1.00922370967742E-2</v>
      </c>
      <c r="AL149">
        <f t="shared" si="84"/>
        <v>-4.9451961774193576E-3</v>
      </c>
      <c r="AM149">
        <f t="shared" si="85"/>
        <v>0.49</v>
      </c>
      <c r="AN149">
        <f t="shared" si="86"/>
        <v>0.39</v>
      </c>
      <c r="AO149">
        <v>5.98</v>
      </c>
      <c r="AP149">
        <v>0.5</v>
      </c>
      <c r="AQ149" t="s">
        <v>194</v>
      </c>
      <c r="AR149">
        <v>1594395654.4354801</v>
      </c>
      <c r="AS149">
        <v>410.81783870967701</v>
      </c>
      <c r="AT149">
        <v>410.00425806451602</v>
      </c>
      <c r="AU149">
        <v>15.9509193548387</v>
      </c>
      <c r="AV149">
        <v>15.822699999999999</v>
      </c>
      <c r="AW149">
        <v>500.02758064516098</v>
      </c>
      <c r="AX149">
        <v>101.33738709677399</v>
      </c>
      <c r="AY149">
        <v>0.100001229032258</v>
      </c>
      <c r="AZ149">
        <v>20.206706451612899</v>
      </c>
      <c r="BA149">
        <v>20.141693548387099</v>
      </c>
      <c r="BB149">
        <v>20.360625806451601</v>
      </c>
      <c r="BC149">
        <v>9999.7603225806506</v>
      </c>
      <c r="BD149">
        <v>-1.00922370967742E-2</v>
      </c>
      <c r="BE149">
        <v>0.29573235483871002</v>
      </c>
      <c r="BF149">
        <v>1594395620</v>
      </c>
      <c r="BG149" t="s">
        <v>520</v>
      </c>
      <c r="BH149">
        <v>23</v>
      </c>
      <c r="BI149">
        <v>-0.67600000000000005</v>
      </c>
      <c r="BJ149">
        <v>1.2999999999999999E-2</v>
      </c>
      <c r="BK149">
        <v>410</v>
      </c>
      <c r="BL149">
        <v>16</v>
      </c>
      <c r="BM149">
        <v>0.42</v>
      </c>
      <c r="BN149">
        <v>7.0000000000000007E-2</v>
      </c>
      <c r="BO149">
        <v>0.81441676190476198</v>
      </c>
      <c r="BP149">
        <v>8.1550603678901702E-3</v>
      </c>
      <c r="BQ149">
        <v>1.8342850535095E-2</v>
      </c>
      <c r="BR149">
        <v>1</v>
      </c>
      <c r="BS149">
        <v>0.12793761904761899</v>
      </c>
      <c r="BT149">
        <v>3.0037630662020898E-3</v>
      </c>
      <c r="BU149">
        <v>6.2636848094624201E-4</v>
      </c>
      <c r="BV149">
        <v>1</v>
      </c>
      <c r="BW149">
        <v>2</v>
      </c>
      <c r="BX149">
        <v>2</v>
      </c>
      <c r="BY149" t="s">
        <v>201</v>
      </c>
      <c r="BZ149">
        <v>100</v>
      </c>
      <c r="CA149">
        <v>100</v>
      </c>
      <c r="CB149">
        <v>-0.67600000000000005</v>
      </c>
      <c r="CC149">
        <v>1.2999999999999999E-2</v>
      </c>
      <c r="CD149">
        <v>2</v>
      </c>
      <c r="CE149">
        <v>476.15300000000002</v>
      </c>
      <c r="CF149">
        <v>515.40099999999995</v>
      </c>
      <c r="CG149">
        <v>20.0002</v>
      </c>
      <c r="CH149">
        <v>25.688400000000001</v>
      </c>
      <c r="CI149">
        <v>30</v>
      </c>
      <c r="CJ149">
        <v>25.831499999999998</v>
      </c>
      <c r="CK149">
        <v>25.884599999999999</v>
      </c>
      <c r="CL149">
        <v>19.855799999999999</v>
      </c>
      <c r="CM149">
        <v>0</v>
      </c>
      <c r="CN149">
        <v>0</v>
      </c>
      <c r="CO149">
        <v>20</v>
      </c>
      <c r="CP149">
        <v>410</v>
      </c>
      <c r="CQ149">
        <v>14</v>
      </c>
      <c r="CR149">
        <v>98.880799999999994</v>
      </c>
      <c r="CS149">
        <v>106.74299999999999</v>
      </c>
    </row>
    <row r="150" spans="1:97" x14ac:dyDescent="0.25">
      <c r="A150">
        <v>134</v>
      </c>
      <c r="B150">
        <v>1594395668</v>
      </c>
      <c r="C150">
        <v>12486.2000000477</v>
      </c>
      <c r="D150" t="s">
        <v>525</v>
      </c>
      <c r="E150" t="s">
        <v>526</v>
      </c>
      <c r="F150">
        <v>1594395659.37097</v>
      </c>
      <c r="G150">
        <f t="shared" si="58"/>
        <v>1.0913665489407566E-4</v>
      </c>
      <c r="H150">
        <f t="shared" si="59"/>
        <v>-0.72808796094769346</v>
      </c>
      <c r="I150">
        <f t="shared" si="60"/>
        <v>410.81780645161302</v>
      </c>
      <c r="J150">
        <f t="shared" si="61"/>
        <v>485.82548372809094</v>
      </c>
      <c r="K150">
        <f t="shared" si="62"/>
        <v>49.281036984958405</v>
      </c>
      <c r="L150">
        <f t="shared" si="63"/>
        <v>41.672428046513375</v>
      </c>
      <c r="M150">
        <f t="shared" si="64"/>
        <v>1.4523373796404641E-2</v>
      </c>
      <c r="N150">
        <f t="shared" si="65"/>
        <v>2.7705964315189289</v>
      </c>
      <c r="O150">
        <f t="shared" si="66"/>
        <v>1.4481211362335374E-2</v>
      </c>
      <c r="P150">
        <f t="shared" si="67"/>
        <v>9.0545349615693237E-3</v>
      </c>
      <c r="Q150">
        <f t="shared" si="68"/>
        <v>-4.657807843838702E-3</v>
      </c>
      <c r="R150">
        <f t="shared" si="69"/>
        <v>20.178536698632801</v>
      </c>
      <c r="S150">
        <f t="shared" si="70"/>
        <v>20.144264516128999</v>
      </c>
      <c r="T150">
        <f t="shared" si="71"/>
        <v>2.3676591530797424</v>
      </c>
      <c r="U150">
        <f t="shared" si="72"/>
        <v>68.074598382046588</v>
      </c>
      <c r="V150">
        <f t="shared" si="73"/>
        <v>1.6182002026091089</v>
      </c>
      <c r="W150">
        <f t="shared" si="74"/>
        <v>2.3770984200707073</v>
      </c>
      <c r="X150">
        <f t="shared" si="75"/>
        <v>0.74945895047063349</v>
      </c>
      <c r="Y150">
        <f t="shared" si="76"/>
        <v>-4.8129264808287369</v>
      </c>
      <c r="Z150">
        <f t="shared" si="77"/>
        <v>9.6101697890490989</v>
      </c>
      <c r="AA150">
        <f t="shared" si="78"/>
        <v>0.69864439123801858</v>
      </c>
      <c r="AB150">
        <f t="shared" si="79"/>
        <v>5.4912298916145419</v>
      </c>
      <c r="AC150">
        <v>-1.2182974926280401E-3</v>
      </c>
      <c r="AD150">
        <v>2.3530382343927202E-2</v>
      </c>
      <c r="AE150">
        <v>2.67345155075762</v>
      </c>
      <c r="AF150">
        <v>18</v>
      </c>
      <c r="AG150">
        <v>4</v>
      </c>
      <c r="AH150">
        <f t="shared" si="80"/>
        <v>1</v>
      </c>
      <c r="AI150">
        <f t="shared" si="81"/>
        <v>0</v>
      </c>
      <c r="AJ150">
        <f t="shared" si="82"/>
        <v>54813.299717464528</v>
      </c>
      <c r="AK150">
        <f t="shared" si="83"/>
        <v>-2.4373667419354799E-2</v>
      </c>
      <c r="AL150">
        <f t="shared" si="84"/>
        <v>-1.1943097035483852E-2</v>
      </c>
      <c r="AM150">
        <f t="shared" si="85"/>
        <v>0.49</v>
      </c>
      <c r="AN150">
        <f t="shared" si="86"/>
        <v>0.39</v>
      </c>
      <c r="AO150">
        <v>5.98</v>
      </c>
      <c r="AP150">
        <v>0.5</v>
      </c>
      <c r="AQ150" t="s">
        <v>194</v>
      </c>
      <c r="AR150">
        <v>1594395659.37097</v>
      </c>
      <c r="AS150">
        <v>410.81780645161302</v>
      </c>
      <c r="AT150">
        <v>410.00067741935499</v>
      </c>
      <c r="AU150">
        <v>15.952645161290301</v>
      </c>
      <c r="AV150">
        <v>15.8242064516129</v>
      </c>
      <c r="AW150">
        <v>500.02519354838699</v>
      </c>
      <c r="AX150">
        <v>101.337741935484</v>
      </c>
      <c r="AY150">
        <v>9.9993703225806405E-2</v>
      </c>
      <c r="AZ150">
        <v>20.208603225806399</v>
      </c>
      <c r="BA150">
        <v>20.144264516128999</v>
      </c>
      <c r="BB150">
        <v>20.3647483870968</v>
      </c>
      <c r="BC150">
        <v>9997.6467741935503</v>
      </c>
      <c r="BD150">
        <v>-2.4373667419354799E-2</v>
      </c>
      <c r="BE150">
        <v>0.29532212903225802</v>
      </c>
      <c r="BF150">
        <v>1594395620</v>
      </c>
      <c r="BG150" t="s">
        <v>520</v>
      </c>
      <c r="BH150">
        <v>23</v>
      </c>
      <c r="BI150">
        <v>-0.67600000000000005</v>
      </c>
      <c r="BJ150">
        <v>1.2999999999999999E-2</v>
      </c>
      <c r="BK150">
        <v>410</v>
      </c>
      <c r="BL150">
        <v>16</v>
      </c>
      <c r="BM150">
        <v>0.42</v>
      </c>
      <c r="BN150">
        <v>7.0000000000000007E-2</v>
      </c>
      <c r="BO150">
        <v>0.81591430952381006</v>
      </c>
      <c r="BP150">
        <v>8.3494066931327299E-2</v>
      </c>
      <c r="BQ150">
        <v>1.9723335316909299E-2</v>
      </c>
      <c r="BR150">
        <v>1</v>
      </c>
      <c r="BS150">
        <v>0.12831723809523801</v>
      </c>
      <c r="BT150">
        <v>1.6241277043999101E-3</v>
      </c>
      <c r="BU150">
        <v>4.9935419291052905E-4</v>
      </c>
      <c r="BV150">
        <v>1</v>
      </c>
      <c r="BW150">
        <v>2</v>
      </c>
      <c r="BX150">
        <v>2</v>
      </c>
      <c r="BY150" t="s">
        <v>201</v>
      </c>
      <c r="BZ150">
        <v>100</v>
      </c>
      <c r="CA150">
        <v>100</v>
      </c>
      <c r="CB150">
        <v>-0.67600000000000005</v>
      </c>
      <c r="CC150">
        <v>1.2999999999999999E-2</v>
      </c>
      <c r="CD150">
        <v>2</v>
      </c>
      <c r="CE150">
        <v>476.315</v>
      </c>
      <c r="CF150">
        <v>515.31700000000001</v>
      </c>
      <c r="CG150">
        <v>20.0002</v>
      </c>
      <c r="CH150">
        <v>25.688400000000001</v>
      </c>
      <c r="CI150">
        <v>29.9999</v>
      </c>
      <c r="CJ150">
        <v>25.831499999999998</v>
      </c>
      <c r="CK150">
        <v>25.884599999999999</v>
      </c>
      <c r="CL150">
        <v>19.854199999999999</v>
      </c>
      <c r="CM150">
        <v>0</v>
      </c>
      <c r="CN150">
        <v>0</v>
      </c>
      <c r="CO150">
        <v>20</v>
      </c>
      <c r="CP150">
        <v>410</v>
      </c>
      <c r="CQ150">
        <v>14</v>
      </c>
      <c r="CR150">
        <v>98.878900000000002</v>
      </c>
      <c r="CS150">
        <v>106.74299999999999</v>
      </c>
    </row>
    <row r="151" spans="1:97" x14ac:dyDescent="0.25">
      <c r="A151">
        <v>135</v>
      </c>
      <c r="B151">
        <v>1594395673</v>
      </c>
      <c r="C151">
        <v>12491.2000000477</v>
      </c>
      <c r="D151" t="s">
        <v>527</v>
      </c>
      <c r="E151" t="s">
        <v>528</v>
      </c>
      <c r="F151">
        <v>1594395664.37097</v>
      </c>
      <c r="G151">
        <f t="shared" si="58"/>
        <v>1.0940108210905651E-4</v>
      </c>
      <c r="H151">
        <f t="shared" si="59"/>
        <v>-0.72688094431214367</v>
      </c>
      <c r="I151">
        <f t="shared" si="60"/>
        <v>410.80977419354798</v>
      </c>
      <c r="J151">
        <f t="shared" si="61"/>
        <v>485.50018961290328</v>
      </c>
      <c r="K151">
        <f t="shared" si="62"/>
        <v>49.248456497341934</v>
      </c>
      <c r="L151">
        <f t="shared" si="63"/>
        <v>41.671965790960641</v>
      </c>
      <c r="M151">
        <f t="shared" si="64"/>
        <v>1.4557066123249881E-2</v>
      </c>
      <c r="N151">
        <f t="shared" si="65"/>
        <v>2.7711529250820104</v>
      </c>
      <c r="O151">
        <f t="shared" si="66"/>
        <v>1.4514716627075281E-2</v>
      </c>
      <c r="P151">
        <f t="shared" si="67"/>
        <v>9.0754924916873203E-3</v>
      </c>
      <c r="Q151">
        <f t="shared" si="68"/>
        <v>-6.5870776202903254E-3</v>
      </c>
      <c r="R151">
        <f t="shared" si="69"/>
        <v>20.180015621888241</v>
      </c>
      <c r="S151">
        <f t="shared" si="70"/>
        <v>20.146074193548401</v>
      </c>
      <c r="T151">
        <f t="shared" si="71"/>
        <v>2.3679242050938978</v>
      </c>
      <c r="U151">
        <f t="shared" si="72"/>
        <v>68.075554119967435</v>
      </c>
      <c r="V151">
        <f t="shared" si="73"/>
        <v>1.6183788111969872</v>
      </c>
      <c r="W151">
        <f t="shared" si="74"/>
        <v>2.3773274152788657</v>
      </c>
      <c r="X151">
        <f t="shared" si="75"/>
        <v>0.74954539389691055</v>
      </c>
      <c r="Y151">
        <f t="shared" si="76"/>
        <v>-4.8245877210093919</v>
      </c>
      <c r="Z151">
        <f t="shared" si="77"/>
        <v>9.5745094942146434</v>
      </c>
      <c r="AA151">
        <f t="shared" si="78"/>
        <v>0.69592415549294773</v>
      </c>
      <c r="AB151">
        <f t="shared" si="79"/>
        <v>5.4392588510779092</v>
      </c>
      <c r="AC151">
        <v>-1.2186782249476199E-3</v>
      </c>
      <c r="AD151">
        <v>2.3537735865628299E-2</v>
      </c>
      <c r="AE151">
        <v>2.67397768540097</v>
      </c>
      <c r="AF151">
        <v>18</v>
      </c>
      <c r="AG151">
        <v>4</v>
      </c>
      <c r="AH151">
        <f t="shared" si="80"/>
        <v>1</v>
      </c>
      <c r="AI151">
        <f t="shared" si="81"/>
        <v>0</v>
      </c>
      <c r="AJ151">
        <f t="shared" si="82"/>
        <v>54829.456799752668</v>
      </c>
      <c r="AK151">
        <f t="shared" si="83"/>
        <v>-3.4469270645161303E-2</v>
      </c>
      <c r="AL151">
        <f t="shared" si="84"/>
        <v>-1.6889942616129038E-2</v>
      </c>
      <c r="AM151">
        <f t="shared" si="85"/>
        <v>0.49</v>
      </c>
      <c r="AN151">
        <f t="shared" si="86"/>
        <v>0.39</v>
      </c>
      <c r="AO151">
        <v>5.98</v>
      </c>
      <c r="AP151">
        <v>0.5</v>
      </c>
      <c r="AQ151" t="s">
        <v>194</v>
      </c>
      <c r="AR151">
        <v>1594395664.37097</v>
      </c>
      <c r="AS151">
        <v>410.80977419354798</v>
      </c>
      <c r="AT151">
        <v>409.99422580645199</v>
      </c>
      <c r="AU151">
        <v>15.9542709677419</v>
      </c>
      <c r="AV151">
        <v>15.825522580645201</v>
      </c>
      <c r="AW151">
        <v>500.03025806451598</v>
      </c>
      <c r="AX151">
        <v>101.338580645161</v>
      </c>
      <c r="AY151">
        <v>0.10001309999999999</v>
      </c>
      <c r="AZ151">
        <v>20.210161290322599</v>
      </c>
      <c r="BA151">
        <v>20.146074193548401</v>
      </c>
      <c r="BB151">
        <v>20.3671774193548</v>
      </c>
      <c r="BC151">
        <v>10000.688387096799</v>
      </c>
      <c r="BD151">
        <v>-3.4469270645161303E-2</v>
      </c>
      <c r="BE151">
        <v>0.28451938709677399</v>
      </c>
      <c r="BF151">
        <v>1594395620</v>
      </c>
      <c r="BG151" t="s">
        <v>520</v>
      </c>
      <c r="BH151">
        <v>23</v>
      </c>
      <c r="BI151">
        <v>-0.67600000000000005</v>
      </c>
      <c r="BJ151">
        <v>1.2999999999999999E-2</v>
      </c>
      <c r="BK151">
        <v>410</v>
      </c>
      <c r="BL151">
        <v>16</v>
      </c>
      <c r="BM151">
        <v>0.42</v>
      </c>
      <c r="BN151">
        <v>7.0000000000000007E-2</v>
      </c>
      <c r="BO151">
        <v>0.81290471428571398</v>
      </c>
      <c r="BP151">
        <v>-1.9684628478574301E-4</v>
      </c>
      <c r="BQ151">
        <v>2.1195756272565199E-2</v>
      </c>
      <c r="BR151">
        <v>1</v>
      </c>
      <c r="BS151">
        <v>0.12868750000000001</v>
      </c>
      <c r="BT151">
        <v>4.5655133295530101E-3</v>
      </c>
      <c r="BU151">
        <v>7.3106241183636404E-4</v>
      </c>
      <c r="BV151">
        <v>1</v>
      </c>
      <c r="BW151">
        <v>2</v>
      </c>
      <c r="BX151">
        <v>2</v>
      </c>
      <c r="BY151" t="s">
        <v>201</v>
      </c>
      <c r="BZ151">
        <v>100</v>
      </c>
      <c r="CA151">
        <v>100</v>
      </c>
      <c r="CB151">
        <v>-0.67600000000000005</v>
      </c>
      <c r="CC151">
        <v>1.2999999999999999E-2</v>
      </c>
      <c r="CD151">
        <v>2</v>
      </c>
      <c r="CE151">
        <v>476.41899999999998</v>
      </c>
      <c r="CF151">
        <v>515.45299999999997</v>
      </c>
      <c r="CG151">
        <v>20.0002</v>
      </c>
      <c r="CH151">
        <v>25.6877</v>
      </c>
      <c r="CI151">
        <v>30.0002</v>
      </c>
      <c r="CJ151">
        <v>25.831499999999998</v>
      </c>
      <c r="CK151">
        <v>25.884599999999999</v>
      </c>
      <c r="CL151">
        <v>19.8552</v>
      </c>
      <c r="CM151">
        <v>0</v>
      </c>
      <c r="CN151">
        <v>0</v>
      </c>
      <c r="CO151">
        <v>20</v>
      </c>
      <c r="CP151">
        <v>410</v>
      </c>
      <c r="CQ151">
        <v>14</v>
      </c>
      <c r="CR151">
        <v>98.878299999999996</v>
      </c>
      <c r="CS151">
        <v>106.742</v>
      </c>
    </row>
    <row r="152" spans="1:97" x14ac:dyDescent="0.25">
      <c r="A152">
        <v>136</v>
      </c>
      <c r="B152">
        <v>1594395678</v>
      </c>
      <c r="C152">
        <v>12496.2000000477</v>
      </c>
      <c r="D152" t="s">
        <v>529</v>
      </c>
      <c r="E152" t="s">
        <v>530</v>
      </c>
      <c r="F152">
        <v>1594395669.37097</v>
      </c>
      <c r="G152">
        <f t="shared" si="58"/>
        <v>1.1012932980752312E-4</v>
      </c>
      <c r="H152">
        <f t="shared" si="59"/>
        <v>-0.72865696437493699</v>
      </c>
      <c r="I152">
        <f t="shared" si="60"/>
        <v>410.81196774193597</v>
      </c>
      <c r="J152">
        <f t="shared" si="61"/>
        <v>485.17838821918122</v>
      </c>
      <c r="K152">
        <f t="shared" si="62"/>
        <v>49.215845374102386</v>
      </c>
      <c r="L152">
        <f t="shared" si="63"/>
        <v>41.672215360681101</v>
      </c>
      <c r="M152">
        <f t="shared" si="64"/>
        <v>1.4652383375770208E-2</v>
      </c>
      <c r="N152">
        <f t="shared" si="65"/>
        <v>2.7703999182149524</v>
      </c>
      <c r="O152">
        <f t="shared" si="66"/>
        <v>1.4609466726466543E-2</v>
      </c>
      <c r="P152">
        <f t="shared" si="67"/>
        <v>9.1347620513050759E-3</v>
      </c>
      <c r="Q152">
        <f t="shared" si="68"/>
        <v>-7.5203507176451528E-3</v>
      </c>
      <c r="R152">
        <f t="shared" si="69"/>
        <v>20.18146626277235</v>
      </c>
      <c r="S152">
        <f t="shared" si="70"/>
        <v>20.1482225806452</v>
      </c>
      <c r="T152">
        <f t="shared" si="71"/>
        <v>2.3682388995252586</v>
      </c>
      <c r="U152">
        <f t="shared" si="72"/>
        <v>68.077814161604636</v>
      </c>
      <c r="V152">
        <f t="shared" si="73"/>
        <v>1.6185991004621487</v>
      </c>
      <c r="W152">
        <f t="shared" si="74"/>
        <v>2.3775720774757576</v>
      </c>
      <c r="X152">
        <f t="shared" si="75"/>
        <v>0.74963979906310985</v>
      </c>
      <c r="Y152">
        <f t="shared" si="76"/>
        <v>-4.8567034445117692</v>
      </c>
      <c r="Z152">
        <f t="shared" si="77"/>
        <v>9.4996379042035404</v>
      </c>
      <c r="AA152">
        <f t="shared" si="78"/>
        <v>0.69068325638190586</v>
      </c>
      <c r="AB152">
        <f t="shared" si="79"/>
        <v>5.3260973653560324</v>
      </c>
      <c r="AC152">
        <v>-1.2181630633585599E-3</v>
      </c>
      <c r="AD152">
        <v>2.3527785956650501E-2</v>
      </c>
      <c r="AE152">
        <v>2.6732657566051099</v>
      </c>
      <c r="AF152">
        <v>18</v>
      </c>
      <c r="AG152">
        <v>4</v>
      </c>
      <c r="AH152">
        <f t="shared" si="80"/>
        <v>1</v>
      </c>
      <c r="AI152">
        <f t="shared" si="81"/>
        <v>0</v>
      </c>
      <c r="AJ152">
        <f t="shared" si="82"/>
        <v>54806.915840093505</v>
      </c>
      <c r="AK152">
        <f t="shared" si="83"/>
        <v>-3.93529603225806E-2</v>
      </c>
      <c r="AL152">
        <f t="shared" si="84"/>
        <v>-1.9282950558064494E-2</v>
      </c>
      <c r="AM152">
        <f t="shared" si="85"/>
        <v>0.49</v>
      </c>
      <c r="AN152">
        <f t="shared" si="86"/>
        <v>0.39</v>
      </c>
      <c r="AO152">
        <v>5.98</v>
      </c>
      <c r="AP152">
        <v>0.5</v>
      </c>
      <c r="AQ152" t="s">
        <v>194</v>
      </c>
      <c r="AR152">
        <v>1594395669.37097</v>
      </c>
      <c r="AS152">
        <v>410.81196774193597</v>
      </c>
      <c r="AT152">
        <v>409.99464516129001</v>
      </c>
      <c r="AU152">
        <v>15.956432258064501</v>
      </c>
      <c r="AV152">
        <v>15.8268258064516</v>
      </c>
      <c r="AW152">
        <v>500.02519354838699</v>
      </c>
      <c r="AX152">
        <v>101.33864516129</v>
      </c>
      <c r="AY152">
        <v>0.100014451612903</v>
      </c>
      <c r="AZ152">
        <v>20.2118258064516</v>
      </c>
      <c r="BA152">
        <v>20.1482225806452</v>
      </c>
      <c r="BB152">
        <v>20.3676064516129</v>
      </c>
      <c r="BC152">
        <v>9996.4545161290298</v>
      </c>
      <c r="BD152">
        <v>-3.93529603225806E-2</v>
      </c>
      <c r="BE152">
        <v>0.282605</v>
      </c>
      <c r="BF152">
        <v>1594395620</v>
      </c>
      <c r="BG152" t="s">
        <v>520</v>
      </c>
      <c r="BH152">
        <v>23</v>
      </c>
      <c r="BI152">
        <v>-0.67600000000000005</v>
      </c>
      <c r="BJ152">
        <v>1.2999999999999999E-2</v>
      </c>
      <c r="BK152">
        <v>410</v>
      </c>
      <c r="BL152">
        <v>16</v>
      </c>
      <c r="BM152">
        <v>0.42</v>
      </c>
      <c r="BN152">
        <v>7.0000000000000007E-2</v>
      </c>
      <c r="BO152">
        <v>0.81643888095238104</v>
      </c>
      <c r="BP152">
        <v>-5.40226853576792E-2</v>
      </c>
      <c r="BQ152">
        <v>1.9858060880015401E-2</v>
      </c>
      <c r="BR152">
        <v>1</v>
      </c>
      <c r="BS152">
        <v>0.12921461904761899</v>
      </c>
      <c r="BT152">
        <v>1.0303333603434099E-2</v>
      </c>
      <c r="BU152">
        <v>1.1552618740928099E-3</v>
      </c>
      <c r="BV152">
        <v>1</v>
      </c>
      <c r="BW152">
        <v>2</v>
      </c>
      <c r="BX152">
        <v>2</v>
      </c>
      <c r="BY152" t="s">
        <v>201</v>
      </c>
      <c r="BZ152">
        <v>100</v>
      </c>
      <c r="CA152">
        <v>100</v>
      </c>
      <c r="CB152">
        <v>-0.67600000000000005</v>
      </c>
      <c r="CC152">
        <v>1.2999999999999999E-2</v>
      </c>
      <c r="CD152">
        <v>2</v>
      </c>
      <c r="CE152">
        <v>476.21199999999999</v>
      </c>
      <c r="CF152">
        <v>515.34699999999998</v>
      </c>
      <c r="CG152">
        <v>20.0001</v>
      </c>
      <c r="CH152">
        <v>25.686800000000002</v>
      </c>
      <c r="CI152">
        <v>30</v>
      </c>
      <c r="CJ152">
        <v>25.831499999999998</v>
      </c>
      <c r="CK152">
        <v>25.8825</v>
      </c>
      <c r="CL152">
        <v>19.855699999999999</v>
      </c>
      <c r="CM152">
        <v>0</v>
      </c>
      <c r="CN152">
        <v>0</v>
      </c>
      <c r="CO152">
        <v>20</v>
      </c>
      <c r="CP152">
        <v>410</v>
      </c>
      <c r="CQ152">
        <v>14</v>
      </c>
      <c r="CR152">
        <v>98.881100000000004</v>
      </c>
      <c r="CS152">
        <v>106.74299999999999</v>
      </c>
    </row>
    <row r="153" spans="1:97" x14ac:dyDescent="0.25">
      <c r="A153">
        <v>137</v>
      </c>
      <c r="B153">
        <v>1594396074.0999999</v>
      </c>
      <c r="C153">
        <v>12892.2999999523</v>
      </c>
      <c r="D153" t="s">
        <v>533</v>
      </c>
      <c r="E153" t="s">
        <v>534</v>
      </c>
      <c r="F153">
        <v>1594396066.16452</v>
      </c>
      <c r="G153">
        <f t="shared" si="58"/>
        <v>1.0677428493576395E-4</v>
      </c>
      <c r="H153">
        <f t="shared" si="59"/>
        <v>-0.69857289149850488</v>
      </c>
      <c r="I153">
        <f t="shared" si="60"/>
        <v>411.51380645161299</v>
      </c>
      <c r="J153">
        <f t="shared" si="61"/>
        <v>484.03075267508888</v>
      </c>
      <c r="K153">
        <f t="shared" si="62"/>
        <v>49.093746514852256</v>
      </c>
      <c r="L153">
        <f t="shared" si="63"/>
        <v>41.738576298392317</v>
      </c>
      <c r="M153">
        <f t="shared" si="64"/>
        <v>1.4393624155879532E-2</v>
      </c>
      <c r="N153">
        <f t="shared" si="65"/>
        <v>2.7821800775655054</v>
      </c>
      <c r="O153">
        <f t="shared" si="66"/>
        <v>1.4352382435476915E-2</v>
      </c>
      <c r="P153">
        <f t="shared" si="67"/>
        <v>8.9739345135771958E-3</v>
      </c>
      <c r="Q153">
        <f t="shared" si="68"/>
        <v>3.1921712514774232E-3</v>
      </c>
      <c r="R153">
        <f t="shared" si="69"/>
        <v>20.161565664641689</v>
      </c>
      <c r="S153">
        <f t="shared" si="70"/>
        <v>20.125267741935499</v>
      </c>
      <c r="T153">
        <f t="shared" si="71"/>
        <v>2.364878383901281</v>
      </c>
      <c r="U153">
        <f t="shared" si="72"/>
        <v>68.442458347162514</v>
      </c>
      <c r="V153">
        <f t="shared" si="73"/>
        <v>1.6251566049360076</v>
      </c>
      <c r="W153">
        <f t="shared" si="74"/>
        <v>2.3744860196176503</v>
      </c>
      <c r="X153">
        <f t="shared" si="75"/>
        <v>0.73972177896527347</v>
      </c>
      <c r="Y153">
        <f t="shared" si="76"/>
        <v>-4.7087459656671902</v>
      </c>
      <c r="Z153">
        <f t="shared" si="77"/>
        <v>9.8322760170151433</v>
      </c>
      <c r="AA153">
        <f t="shared" si="78"/>
        <v>0.71168118217932907</v>
      </c>
      <c r="AB153">
        <f t="shared" si="79"/>
        <v>5.8384034047787594</v>
      </c>
      <c r="AC153">
        <v>-1.2181005661231099E-3</v>
      </c>
      <c r="AD153">
        <v>2.3526578875576801E-2</v>
      </c>
      <c r="AE153">
        <v>2.6731793747863399</v>
      </c>
      <c r="AF153">
        <v>18</v>
      </c>
      <c r="AG153">
        <v>4</v>
      </c>
      <c r="AH153">
        <f t="shared" si="80"/>
        <v>1</v>
      </c>
      <c r="AI153">
        <f t="shared" si="81"/>
        <v>0</v>
      </c>
      <c r="AJ153">
        <f t="shared" si="82"/>
        <v>54807.886217857187</v>
      </c>
      <c r="AK153">
        <f t="shared" si="83"/>
        <v>1.6704192838709699E-2</v>
      </c>
      <c r="AL153">
        <f t="shared" si="84"/>
        <v>8.1850544909677515E-3</v>
      </c>
      <c r="AM153">
        <f t="shared" si="85"/>
        <v>0.49</v>
      </c>
      <c r="AN153">
        <f t="shared" si="86"/>
        <v>0.39</v>
      </c>
      <c r="AO153">
        <v>11.6</v>
      </c>
      <c r="AP153">
        <v>0.5</v>
      </c>
      <c r="AQ153" t="s">
        <v>194</v>
      </c>
      <c r="AR153">
        <v>1594396066.16452</v>
      </c>
      <c r="AS153">
        <v>411.51380645161299</v>
      </c>
      <c r="AT153">
        <v>409.99512903225798</v>
      </c>
      <c r="AU153">
        <v>16.0229322580645</v>
      </c>
      <c r="AV153">
        <v>15.779196774193499</v>
      </c>
      <c r="AW153">
        <v>500.02403225806501</v>
      </c>
      <c r="AX153">
        <v>101.32690322580601</v>
      </c>
      <c r="AY153">
        <v>0.10001281935483899</v>
      </c>
      <c r="AZ153">
        <v>20.190819354838698</v>
      </c>
      <c r="BA153">
        <v>20.125267741935499</v>
      </c>
      <c r="BB153">
        <v>20.318677419354799</v>
      </c>
      <c r="BC153">
        <v>9997.1</v>
      </c>
      <c r="BD153">
        <v>1.6704192838709699E-2</v>
      </c>
      <c r="BE153">
        <v>0.282605</v>
      </c>
      <c r="BF153">
        <v>1594396038.5999999</v>
      </c>
      <c r="BG153" t="s">
        <v>535</v>
      </c>
      <c r="BH153">
        <v>24</v>
      </c>
      <c r="BI153">
        <v>-0.67700000000000005</v>
      </c>
      <c r="BJ153">
        <v>1.0999999999999999E-2</v>
      </c>
      <c r="BK153">
        <v>410</v>
      </c>
      <c r="BL153">
        <v>16</v>
      </c>
      <c r="BM153">
        <v>0.35</v>
      </c>
      <c r="BN153">
        <v>0.17</v>
      </c>
      <c r="BO153">
        <v>1.5136223809523801</v>
      </c>
      <c r="BP153">
        <v>0.110770931963875</v>
      </c>
      <c r="BQ153">
        <v>2.2459258967710501E-2</v>
      </c>
      <c r="BR153">
        <v>0</v>
      </c>
      <c r="BS153">
        <v>0.243605571428571</v>
      </c>
      <c r="BT153">
        <v>6.4726469414874196E-3</v>
      </c>
      <c r="BU153">
        <v>9.8460335603098911E-4</v>
      </c>
      <c r="BV153">
        <v>1</v>
      </c>
      <c r="BW153">
        <v>1</v>
      </c>
      <c r="BX153">
        <v>2</v>
      </c>
      <c r="BY153" t="s">
        <v>196</v>
      </c>
      <c r="BZ153">
        <v>100</v>
      </c>
      <c r="CA153">
        <v>100</v>
      </c>
      <c r="CB153">
        <v>-0.67700000000000005</v>
      </c>
      <c r="CC153">
        <v>1.0999999999999999E-2</v>
      </c>
      <c r="CD153">
        <v>2</v>
      </c>
      <c r="CE153">
        <v>476.178</v>
      </c>
      <c r="CF153">
        <v>514.73400000000004</v>
      </c>
      <c r="CG153">
        <v>20</v>
      </c>
      <c r="CH153">
        <v>25.6538</v>
      </c>
      <c r="CI153">
        <v>30.0002</v>
      </c>
      <c r="CJ153">
        <v>25.7972</v>
      </c>
      <c r="CK153">
        <v>25.849799999999998</v>
      </c>
      <c r="CL153">
        <v>19.86</v>
      </c>
      <c r="CM153">
        <v>0</v>
      </c>
      <c r="CN153">
        <v>0</v>
      </c>
      <c r="CO153">
        <v>20</v>
      </c>
      <c r="CP153">
        <v>410</v>
      </c>
      <c r="CQ153">
        <v>14</v>
      </c>
      <c r="CR153">
        <v>98.888199999999998</v>
      </c>
      <c r="CS153">
        <v>106.745</v>
      </c>
    </row>
    <row r="154" spans="1:97" x14ac:dyDescent="0.25">
      <c r="A154">
        <v>138</v>
      </c>
      <c r="B154">
        <v>1594396079.2</v>
      </c>
      <c r="C154">
        <v>12897.4000000954</v>
      </c>
      <c r="D154" t="s">
        <v>536</v>
      </c>
      <c r="E154" t="s">
        <v>537</v>
      </c>
      <c r="F154">
        <v>1594396070.8129001</v>
      </c>
      <c r="G154">
        <f t="shared" si="58"/>
        <v>1.07112903418626E-4</v>
      </c>
      <c r="H154">
        <f t="shared" si="59"/>
        <v>-0.69871568041038301</v>
      </c>
      <c r="I154">
        <f t="shared" si="60"/>
        <v>411.50809677419397</v>
      </c>
      <c r="J154">
        <f t="shared" si="61"/>
        <v>483.79604098967354</v>
      </c>
      <c r="K154">
        <f t="shared" si="62"/>
        <v>49.069947107265776</v>
      </c>
      <c r="L154">
        <f t="shared" si="63"/>
        <v>41.738002860904587</v>
      </c>
      <c r="M154">
        <f t="shared" si="64"/>
        <v>1.4439401246916291E-2</v>
      </c>
      <c r="N154">
        <f t="shared" si="65"/>
        <v>2.7839840127015871</v>
      </c>
      <c r="O154">
        <f t="shared" si="66"/>
        <v>1.4397923999547495E-2</v>
      </c>
      <c r="P154">
        <f t="shared" si="67"/>
        <v>9.0024190707546758E-3</v>
      </c>
      <c r="Q154">
        <f t="shared" si="68"/>
        <v>3.5686959636774237E-3</v>
      </c>
      <c r="R154">
        <f t="shared" si="69"/>
        <v>20.164028435167079</v>
      </c>
      <c r="S154">
        <f t="shared" si="70"/>
        <v>20.126612903225801</v>
      </c>
      <c r="T154">
        <f t="shared" si="71"/>
        <v>2.3650751959411047</v>
      </c>
      <c r="U154">
        <f t="shared" si="72"/>
        <v>68.440128251642392</v>
      </c>
      <c r="V154">
        <f t="shared" si="73"/>
        <v>1.6253560808403829</v>
      </c>
      <c r="W154">
        <f t="shared" si="74"/>
        <v>2.3748583212238183</v>
      </c>
      <c r="X154">
        <f t="shared" si="75"/>
        <v>0.73971911510072186</v>
      </c>
      <c r="Y154">
        <f t="shared" si="76"/>
        <v>-4.7236790407614064</v>
      </c>
      <c r="Z154">
        <f t="shared" si="77"/>
        <v>10.017306847292188</v>
      </c>
      <c r="AA154">
        <f t="shared" si="78"/>
        <v>0.72461867242642941</v>
      </c>
      <c r="AB154">
        <f t="shared" si="79"/>
        <v>6.0218151749208886</v>
      </c>
      <c r="AC154">
        <v>-1.21932671894468E-3</v>
      </c>
      <c r="AD154">
        <v>2.3550260976933898E-2</v>
      </c>
      <c r="AE154">
        <v>2.6748735886703501</v>
      </c>
      <c r="AF154">
        <v>18</v>
      </c>
      <c r="AG154">
        <v>4</v>
      </c>
      <c r="AH154">
        <f t="shared" si="80"/>
        <v>1</v>
      </c>
      <c r="AI154">
        <f t="shared" si="81"/>
        <v>0</v>
      </c>
      <c r="AJ154">
        <f t="shared" si="82"/>
        <v>54860.323827465203</v>
      </c>
      <c r="AK154">
        <f t="shared" si="83"/>
        <v>1.8674494838709699E-2</v>
      </c>
      <c r="AL154">
        <f t="shared" si="84"/>
        <v>9.1505024709677522E-3</v>
      </c>
      <c r="AM154">
        <f t="shared" si="85"/>
        <v>0.49</v>
      </c>
      <c r="AN154">
        <f t="shared" si="86"/>
        <v>0.39</v>
      </c>
      <c r="AO154">
        <v>11.6</v>
      </c>
      <c r="AP154">
        <v>0.5</v>
      </c>
      <c r="AQ154" t="s">
        <v>194</v>
      </c>
      <c r="AR154">
        <v>1594396070.8129001</v>
      </c>
      <c r="AS154">
        <v>411.50809677419397</v>
      </c>
      <c r="AT154">
        <v>409.98941935483901</v>
      </c>
      <c r="AU154">
        <v>16.0248967741935</v>
      </c>
      <c r="AV154">
        <v>15.780390322580599</v>
      </c>
      <c r="AW154">
        <v>500.02712903225802</v>
      </c>
      <c r="AX154">
        <v>101.326935483871</v>
      </c>
      <c r="AY154">
        <v>9.9994358064516106E-2</v>
      </c>
      <c r="AZ154">
        <v>20.193354838709698</v>
      </c>
      <c r="BA154">
        <v>20.126612903225801</v>
      </c>
      <c r="BB154">
        <v>20.324241935483901</v>
      </c>
      <c r="BC154">
        <v>10007.16</v>
      </c>
      <c r="BD154">
        <v>1.8674494838709699E-2</v>
      </c>
      <c r="BE154">
        <v>0.282605</v>
      </c>
      <c r="BF154">
        <v>1594396038.5999999</v>
      </c>
      <c r="BG154" t="s">
        <v>535</v>
      </c>
      <c r="BH154">
        <v>24</v>
      </c>
      <c r="BI154">
        <v>-0.67700000000000005</v>
      </c>
      <c r="BJ154">
        <v>1.0999999999999999E-2</v>
      </c>
      <c r="BK154">
        <v>410</v>
      </c>
      <c r="BL154">
        <v>16</v>
      </c>
      <c r="BM154">
        <v>0.35</v>
      </c>
      <c r="BN154">
        <v>0.17</v>
      </c>
      <c r="BO154">
        <v>1.51808738095238</v>
      </c>
      <c r="BP154">
        <v>3.4327780941389302E-2</v>
      </c>
      <c r="BQ154">
        <v>2.7653696821627601E-2</v>
      </c>
      <c r="BR154">
        <v>1</v>
      </c>
      <c r="BS154">
        <v>0.24403911904761899</v>
      </c>
      <c r="BT154">
        <v>9.3501906376624606E-3</v>
      </c>
      <c r="BU154">
        <v>1.1979386303221601E-3</v>
      </c>
      <c r="BV154">
        <v>1</v>
      </c>
      <c r="BW154">
        <v>2</v>
      </c>
      <c r="BX154">
        <v>2</v>
      </c>
      <c r="BY154" t="s">
        <v>201</v>
      </c>
      <c r="BZ154">
        <v>100</v>
      </c>
      <c r="CA154">
        <v>100</v>
      </c>
      <c r="CB154">
        <v>-0.67700000000000005</v>
      </c>
      <c r="CC154">
        <v>1.0999999999999999E-2</v>
      </c>
      <c r="CD154">
        <v>2</v>
      </c>
      <c r="CE154">
        <v>476.14299999999997</v>
      </c>
      <c r="CF154">
        <v>514.83600000000001</v>
      </c>
      <c r="CG154">
        <v>20</v>
      </c>
      <c r="CH154">
        <v>25.6538</v>
      </c>
      <c r="CI154">
        <v>30</v>
      </c>
      <c r="CJ154">
        <v>25.796700000000001</v>
      </c>
      <c r="CK154">
        <v>25.849799999999998</v>
      </c>
      <c r="CL154">
        <v>19.8582</v>
      </c>
      <c r="CM154">
        <v>0</v>
      </c>
      <c r="CN154">
        <v>0</v>
      </c>
      <c r="CO154">
        <v>20</v>
      </c>
      <c r="CP154">
        <v>410</v>
      </c>
      <c r="CQ154">
        <v>14</v>
      </c>
      <c r="CR154">
        <v>98.887900000000002</v>
      </c>
      <c r="CS154">
        <v>106.745</v>
      </c>
    </row>
    <row r="155" spans="1:97" x14ac:dyDescent="0.25">
      <c r="A155">
        <v>139</v>
      </c>
      <c r="B155">
        <v>1594396084.2</v>
      </c>
      <c r="C155">
        <v>12902.4000000954</v>
      </c>
      <c r="D155" t="s">
        <v>538</v>
      </c>
      <c r="E155" t="s">
        <v>539</v>
      </c>
      <c r="F155">
        <v>1594396075.59677</v>
      </c>
      <c r="G155">
        <f t="shared" si="58"/>
        <v>1.0729425289557386E-4</v>
      </c>
      <c r="H155">
        <f t="shared" si="59"/>
        <v>-0.69670560132093806</v>
      </c>
      <c r="I155">
        <f t="shared" si="60"/>
        <v>411.50187096774198</v>
      </c>
      <c r="J155">
        <f t="shared" si="61"/>
        <v>483.42672277743128</v>
      </c>
      <c r="K155">
        <f t="shared" si="62"/>
        <v>49.032506044421012</v>
      </c>
      <c r="L155">
        <f t="shared" si="63"/>
        <v>41.737386505225942</v>
      </c>
      <c r="M155">
        <f t="shared" si="64"/>
        <v>1.4466184587535123E-2</v>
      </c>
      <c r="N155">
        <f t="shared" si="65"/>
        <v>2.7831602975674907</v>
      </c>
      <c r="O155">
        <f t="shared" si="66"/>
        <v>1.4424541283420182E-2</v>
      </c>
      <c r="P155">
        <f t="shared" si="67"/>
        <v>9.0190697313770919E-3</v>
      </c>
      <c r="Q155">
        <f t="shared" si="68"/>
        <v>5.0427152376774243E-3</v>
      </c>
      <c r="R155">
        <f t="shared" si="69"/>
        <v>20.165547573054955</v>
      </c>
      <c r="S155">
        <f t="shared" si="70"/>
        <v>20.126983870967699</v>
      </c>
      <c r="T155">
        <f t="shared" si="71"/>
        <v>2.3651294751672896</v>
      </c>
      <c r="U155">
        <f t="shared" si="72"/>
        <v>68.440640842552185</v>
      </c>
      <c r="V155">
        <f t="shared" si="73"/>
        <v>1.6255258232180716</v>
      </c>
      <c r="W155">
        <f t="shared" si="74"/>
        <v>2.3750885485680895</v>
      </c>
      <c r="X155">
        <f t="shared" si="75"/>
        <v>0.73960365194921796</v>
      </c>
      <c r="Y155">
        <f t="shared" si="76"/>
        <v>-4.7316765526948075</v>
      </c>
      <c r="Z155">
        <f t="shared" si="77"/>
        <v>10.19391382977807</v>
      </c>
      <c r="AA155">
        <f t="shared" si="78"/>
        <v>0.73761939363882867</v>
      </c>
      <c r="AB155">
        <f t="shared" si="79"/>
        <v>6.2048993859597692</v>
      </c>
      <c r="AC155">
        <v>-1.2187667358809101E-3</v>
      </c>
      <c r="AD155">
        <v>2.3539445379203099E-2</v>
      </c>
      <c r="AE155">
        <v>2.6740999831488699</v>
      </c>
      <c r="AF155">
        <v>18</v>
      </c>
      <c r="AG155">
        <v>4</v>
      </c>
      <c r="AH155">
        <f t="shared" si="80"/>
        <v>1</v>
      </c>
      <c r="AI155">
        <f t="shared" si="81"/>
        <v>0</v>
      </c>
      <c r="AJ155">
        <f t="shared" si="82"/>
        <v>54835.868903366179</v>
      </c>
      <c r="AK155">
        <f t="shared" si="83"/>
        <v>2.6387834838709701E-2</v>
      </c>
      <c r="AL155">
        <f t="shared" si="84"/>
        <v>1.2930039070967753E-2</v>
      </c>
      <c r="AM155">
        <f t="shared" si="85"/>
        <v>0.49</v>
      </c>
      <c r="AN155">
        <f t="shared" si="86"/>
        <v>0.39</v>
      </c>
      <c r="AO155">
        <v>11.6</v>
      </c>
      <c r="AP155">
        <v>0.5</v>
      </c>
      <c r="AQ155" t="s">
        <v>194</v>
      </c>
      <c r="AR155">
        <v>1594396075.59677</v>
      </c>
      <c r="AS155">
        <v>411.50187096774198</v>
      </c>
      <c r="AT155">
        <v>409.98803225806398</v>
      </c>
      <c r="AU155">
        <v>16.026564516129</v>
      </c>
      <c r="AV155">
        <v>15.781645161290299</v>
      </c>
      <c r="AW155">
        <v>500.02845161290298</v>
      </c>
      <c r="AX155">
        <v>101.32696774193499</v>
      </c>
      <c r="AY155">
        <v>9.9998816129032303E-2</v>
      </c>
      <c r="AZ155">
        <v>20.194922580645201</v>
      </c>
      <c r="BA155">
        <v>20.126983870967699</v>
      </c>
      <c r="BB155">
        <v>20.329658064516099</v>
      </c>
      <c r="BC155">
        <v>10002.5609677419</v>
      </c>
      <c r="BD155">
        <v>2.6387834838709701E-2</v>
      </c>
      <c r="BE155">
        <v>0.282605</v>
      </c>
      <c r="BF155">
        <v>1594396038.5999999</v>
      </c>
      <c r="BG155" t="s">
        <v>535</v>
      </c>
      <c r="BH155">
        <v>24</v>
      </c>
      <c r="BI155">
        <v>-0.67700000000000005</v>
      </c>
      <c r="BJ155">
        <v>1.0999999999999999E-2</v>
      </c>
      <c r="BK155">
        <v>410</v>
      </c>
      <c r="BL155">
        <v>16</v>
      </c>
      <c r="BM155">
        <v>0.35</v>
      </c>
      <c r="BN155">
        <v>0.17</v>
      </c>
      <c r="BO155">
        <v>1.5112564285714301</v>
      </c>
      <c r="BP155">
        <v>-8.3662945603881003E-2</v>
      </c>
      <c r="BQ155">
        <v>3.1395711856226201E-2</v>
      </c>
      <c r="BR155">
        <v>1</v>
      </c>
      <c r="BS155">
        <v>0.24471440476190501</v>
      </c>
      <c r="BT155">
        <v>5.2006808787694999E-3</v>
      </c>
      <c r="BU155">
        <v>8.3185312518622404E-4</v>
      </c>
      <c r="BV155">
        <v>1</v>
      </c>
      <c r="BW155">
        <v>2</v>
      </c>
      <c r="BX155">
        <v>2</v>
      </c>
      <c r="BY155" t="s">
        <v>201</v>
      </c>
      <c r="BZ155">
        <v>100</v>
      </c>
      <c r="CA155">
        <v>100</v>
      </c>
      <c r="CB155">
        <v>-0.67700000000000005</v>
      </c>
      <c r="CC155">
        <v>1.0999999999999999E-2</v>
      </c>
      <c r="CD155">
        <v>2</v>
      </c>
      <c r="CE155">
        <v>476.173</v>
      </c>
      <c r="CF155">
        <v>514.98699999999997</v>
      </c>
      <c r="CG155">
        <v>20</v>
      </c>
      <c r="CH155">
        <v>25.6538</v>
      </c>
      <c r="CI155">
        <v>30.0001</v>
      </c>
      <c r="CJ155">
        <v>25.796700000000001</v>
      </c>
      <c r="CK155">
        <v>25.849699999999999</v>
      </c>
      <c r="CL155">
        <v>19.8583</v>
      </c>
      <c r="CM155">
        <v>0</v>
      </c>
      <c r="CN155">
        <v>0</v>
      </c>
      <c r="CO155">
        <v>20</v>
      </c>
      <c r="CP155">
        <v>410</v>
      </c>
      <c r="CQ155">
        <v>14</v>
      </c>
      <c r="CR155">
        <v>98.887699999999995</v>
      </c>
      <c r="CS155">
        <v>106.744</v>
      </c>
    </row>
    <row r="156" spans="1:97" x14ac:dyDescent="0.25">
      <c r="A156">
        <v>140</v>
      </c>
      <c r="B156">
        <v>1594396089.2</v>
      </c>
      <c r="C156">
        <v>12907.4000000954</v>
      </c>
      <c r="D156" t="s">
        <v>540</v>
      </c>
      <c r="E156" t="s">
        <v>541</v>
      </c>
      <c r="F156">
        <v>1594396080.5387101</v>
      </c>
      <c r="G156">
        <f t="shared" si="58"/>
        <v>1.0757218429926867E-4</v>
      </c>
      <c r="H156">
        <f t="shared" si="59"/>
        <v>-0.69087811486966388</v>
      </c>
      <c r="I156">
        <f t="shared" si="60"/>
        <v>411.498516129032</v>
      </c>
      <c r="J156">
        <f t="shared" si="61"/>
        <v>482.56749808387366</v>
      </c>
      <c r="K156">
        <f t="shared" si="62"/>
        <v>48.945365167655147</v>
      </c>
      <c r="L156">
        <f t="shared" si="63"/>
        <v>41.737052780921147</v>
      </c>
      <c r="M156">
        <f t="shared" si="64"/>
        <v>1.4507220816743643E-2</v>
      </c>
      <c r="N156">
        <f t="shared" si="65"/>
        <v>2.7830418051744652</v>
      </c>
      <c r="O156">
        <f t="shared" si="66"/>
        <v>1.4465339510089884E-2</v>
      </c>
      <c r="P156">
        <f t="shared" si="67"/>
        <v>9.0445899203930001E-3</v>
      </c>
      <c r="Q156">
        <f t="shared" si="68"/>
        <v>4.5560893824193515E-3</v>
      </c>
      <c r="R156">
        <f t="shared" si="69"/>
        <v>20.166047863138626</v>
      </c>
      <c r="S156">
        <f t="shared" si="70"/>
        <v>20.1270806451613</v>
      </c>
      <c r="T156">
        <f t="shared" si="71"/>
        <v>2.3651436351449386</v>
      </c>
      <c r="U156">
        <f t="shared" si="72"/>
        <v>68.446197760592469</v>
      </c>
      <c r="V156">
        <f t="shared" si="73"/>
        <v>1.6257161719917257</v>
      </c>
      <c r="W156">
        <f t="shared" si="74"/>
        <v>2.3751738229171919</v>
      </c>
      <c r="X156">
        <f t="shared" si="75"/>
        <v>0.73942746315321295</v>
      </c>
      <c r="Y156">
        <f t="shared" si="76"/>
        <v>-4.7439333275977482</v>
      </c>
      <c r="Z156">
        <f t="shared" si="77"/>
        <v>10.266079511667845</v>
      </c>
      <c r="AA156">
        <f t="shared" si="78"/>
        <v>0.74287541859764927</v>
      </c>
      <c r="AB156">
        <f t="shared" si="79"/>
        <v>6.2695776920501656</v>
      </c>
      <c r="AC156">
        <v>-1.21868619488239E-3</v>
      </c>
      <c r="AD156">
        <v>2.3537889798155999E-2</v>
      </c>
      <c r="AE156">
        <v>2.67398869789923</v>
      </c>
      <c r="AF156">
        <v>18</v>
      </c>
      <c r="AG156">
        <v>4</v>
      </c>
      <c r="AH156">
        <f t="shared" si="80"/>
        <v>1</v>
      </c>
      <c r="AI156">
        <f t="shared" si="81"/>
        <v>0</v>
      </c>
      <c r="AJ156">
        <f t="shared" si="82"/>
        <v>54832.285556474024</v>
      </c>
      <c r="AK156">
        <f t="shared" si="83"/>
        <v>2.3841388709677402E-2</v>
      </c>
      <c r="AL156">
        <f t="shared" si="84"/>
        <v>1.1682280467741927E-2</v>
      </c>
      <c r="AM156">
        <f t="shared" si="85"/>
        <v>0.49</v>
      </c>
      <c r="AN156">
        <f t="shared" si="86"/>
        <v>0.39</v>
      </c>
      <c r="AO156">
        <v>11.6</v>
      </c>
      <c r="AP156">
        <v>0.5</v>
      </c>
      <c r="AQ156" t="s">
        <v>194</v>
      </c>
      <c r="AR156">
        <v>1594396080.5387101</v>
      </c>
      <c r="AS156">
        <v>411.498516129032</v>
      </c>
      <c r="AT156">
        <v>409.99845161290301</v>
      </c>
      <c r="AU156">
        <v>16.028438709677399</v>
      </c>
      <c r="AV156">
        <v>15.7828838709677</v>
      </c>
      <c r="AW156">
        <v>500.02535483870997</v>
      </c>
      <c r="AX156">
        <v>101.327</v>
      </c>
      <c r="AY156">
        <v>9.9982467741935505E-2</v>
      </c>
      <c r="AZ156">
        <v>20.195503225806402</v>
      </c>
      <c r="BA156">
        <v>20.1270806451613</v>
      </c>
      <c r="BB156">
        <v>20.3288677419355</v>
      </c>
      <c r="BC156">
        <v>10001.896774193499</v>
      </c>
      <c r="BD156">
        <v>2.3841388709677402E-2</v>
      </c>
      <c r="BE156">
        <v>0.282605</v>
      </c>
      <c r="BF156">
        <v>1594396038.5999999</v>
      </c>
      <c r="BG156" t="s">
        <v>535</v>
      </c>
      <c r="BH156">
        <v>24</v>
      </c>
      <c r="BI156">
        <v>-0.67700000000000005</v>
      </c>
      <c r="BJ156">
        <v>1.0999999999999999E-2</v>
      </c>
      <c r="BK156">
        <v>410</v>
      </c>
      <c r="BL156">
        <v>16</v>
      </c>
      <c r="BM156">
        <v>0.35</v>
      </c>
      <c r="BN156">
        <v>0.17</v>
      </c>
      <c r="BO156">
        <v>1.50455761904762</v>
      </c>
      <c r="BP156">
        <v>-0.21231955068653099</v>
      </c>
      <c r="BQ156">
        <v>3.1818069574911699E-2</v>
      </c>
      <c r="BR156">
        <v>0</v>
      </c>
      <c r="BS156">
        <v>0.245275071428571</v>
      </c>
      <c r="BT156">
        <v>5.8922014658691502E-3</v>
      </c>
      <c r="BU156">
        <v>8.7038460007103603E-4</v>
      </c>
      <c r="BV156">
        <v>1</v>
      </c>
      <c r="BW156">
        <v>1</v>
      </c>
      <c r="BX156">
        <v>2</v>
      </c>
      <c r="BY156" t="s">
        <v>196</v>
      </c>
      <c r="BZ156">
        <v>100</v>
      </c>
      <c r="CA156">
        <v>100</v>
      </c>
      <c r="CB156">
        <v>-0.67700000000000005</v>
      </c>
      <c r="CC156">
        <v>1.0999999999999999E-2</v>
      </c>
      <c r="CD156">
        <v>2</v>
      </c>
      <c r="CE156">
        <v>476.30599999999998</v>
      </c>
      <c r="CF156">
        <v>514.83199999999999</v>
      </c>
      <c r="CG156">
        <v>19.9999</v>
      </c>
      <c r="CH156">
        <v>25.6538</v>
      </c>
      <c r="CI156">
        <v>30.0001</v>
      </c>
      <c r="CJ156">
        <v>25.796700000000001</v>
      </c>
      <c r="CK156">
        <v>25.8477</v>
      </c>
      <c r="CL156">
        <v>19.858000000000001</v>
      </c>
      <c r="CM156">
        <v>0</v>
      </c>
      <c r="CN156">
        <v>0</v>
      </c>
      <c r="CO156">
        <v>20</v>
      </c>
      <c r="CP156">
        <v>410</v>
      </c>
      <c r="CQ156">
        <v>14</v>
      </c>
      <c r="CR156">
        <v>98.8874</v>
      </c>
      <c r="CS156">
        <v>106.745</v>
      </c>
    </row>
    <row r="157" spans="1:97" x14ac:dyDescent="0.25">
      <c r="A157">
        <v>141</v>
      </c>
      <c r="B157">
        <v>1594396094.2</v>
      </c>
      <c r="C157">
        <v>12912.4000000954</v>
      </c>
      <c r="D157" t="s">
        <v>542</v>
      </c>
      <c r="E157" t="s">
        <v>543</v>
      </c>
      <c r="F157">
        <v>1594396085.55161</v>
      </c>
      <c r="G157">
        <f t="shared" si="58"/>
        <v>1.0762817459450137E-4</v>
      </c>
      <c r="H157">
        <f t="shared" si="59"/>
        <v>-0.68425022691268156</v>
      </c>
      <c r="I157">
        <f t="shared" si="60"/>
        <v>411.495612903226</v>
      </c>
      <c r="J157">
        <f t="shared" si="61"/>
        <v>481.80608770892957</v>
      </c>
      <c r="K157">
        <f t="shared" si="62"/>
        <v>48.868120814522797</v>
      </c>
      <c r="L157">
        <f t="shared" si="63"/>
        <v>41.736743970219997</v>
      </c>
      <c r="M157">
        <f t="shared" si="64"/>
        <v>1.45129062363321E-2</v>
      </c>
      <c r="N157">
        <f t="shared" si="65"/>
        <v>2.7830302472304012</v>
      </c>
      <c r="O157">
        <f t="shared" si="66"/>
        <v>1.4470991974120823E-2</v>
      </c>
      <c r="P157">
        <f t="shared" si="67"/>
        <v>9.0481256593868114E-3</v>
      </c>
      <c r="Q157">
        <f t="shared" si="68"/>
        <v>8.6809867044193526E-3</v>
      </c>
      <c r="R157">
        <f t="shared" si="69"/>
        <v>20.166374174948249</v>
      </c>
      <c r="S157">
        <f t="shared" si="70"/>
        <v>20.128593548387101</v>
      </c>
      <c r="T157">
        <f t="shared" si="71"/>
        <v>2.365365012453136</v>
      </c>
      <c r="U157">
        <f t="shared" si="72"/>
        <v>68.450208524807053</v>
      </c>
      <c r="V157">
        <f t="shared" si="73"/>
        <v>1.6258432148634225</v>
      </c>
      <c r="W157">
        <f t="shared" si="74"/>
        <v>2.375220251190616</v>
      </c>
      <c r="X157">
        <f t="shared" si="75"/>
        <v>0.73952179758971348</v>
      </c>
      <c r="Y157">
        <f t="shared" si="76"/>
        <v>-4.7464024996175098</v>
      </c>
      <c r="Z157">
        <f t="shared" si="77"/>
        <v>10.086474400617981</v>
      </c>
      <c r="AA157">
        <f t="shared" si="78"/>
        <v>0.72988867099485566</v>
      </c>
      <c r="AB157">
        <f t="shared" si="79"/>
        <v>6.0786415586997453</v>
      </c>
      <c r="AC157">
        <v>-1.2186783389581399E-3</v>
      </c>
      <c r="AD157">
        <v>2.3537738067644701E-2</v>
      </c>
      <c r="AE157">
        <v>2.6739778429359302</v>
      </c>
      <c r="AF157">
        <v>18</v>
      </c>
      <c r="AG157">
        <v>4</v>
      </c>
      <c r="AH157">
        <f t="shared" si="80"/>
        <v>1</v>
      </c>
      <c r="AI157">
        <f t="shared" si="81"/>
        <v>0</v>
      </c>
      <c r="AJ157">
        <f t="shared" si="82"/>
        <v>54831.886722974712</v>
      </c>
      <c r="AK157">
        <f t="shared" si="83"/>
        <v>4.5426408709677402E-2</v>
      </c>
      <c r="AL157">
        <f t="shared" si="84"/>
        <v>2.2258940267741927E-2</v>
      </c>
      <c r="AM157">
        <f t="shared" si="85"/>
        <v>0.49</v>
      </c>
      <c r="AN157">
        <f t="shared" si="86"/>
        <v>0.39</v>
      </c>
      <c r="AO157">
        <v>11.6</v>
      </c>
      <c r="AP157">
        <v>0.5</v>
      </c>
      <c r="AQ157" t="s">
        <v>194</v>
      </c>
      <c r="AR157">
        <v>1594396085.55161</v>
      </c>
      <c r="AS157">
        <v>411.495612903226</v>
      </c>
      <c r="AT157">
        <v>410.01096774193599</v>
      </c>
      <c r="AU157">
        <v>16.0296967741935</v>
      </c>
      <c r="AV157">
        <v>15.784012903225801</v>
      </c>
      <c r="AW157">
        <v>500.02222580645201</v>
      </c>
      <c r="AX157">
        <v>101.32696774193499</v>
      </c>
      <c r="AY157">
        <v>9.9979864516129002E-2</v>
      </c>
      <c r="AZ157">
        <v>20.195819354838701</v>
      </c>
      <c r="BA157">
        <v>20.128593548387101</v>
      </c>
      <c r="BB157">
        <v>20.3314548387097</v>
      </c>
      <c r="BC157">
        <v>10001.835483871</v>
      </c>
      <c r="BD157">
        <v>4.5426408709677402E-2</v>
      </c>
      <c r="BE157">
        <v>0.282605</v>
      </c>
      <c r="BF157">
        <v>1594396038.5999999</v>
      </c>
      <c r="BG157" t="s">
        <v>535</v>
      </c>
      <c r="BH157">
        <v>24</v>
      </c>
      <c r="BI157">
        <v>-0.67700000000000005</v>
      </c>
      <c r="BJ157">
        <v>1.0999999999999999E-2</v>
      </c>
      <c r="BK157">
        <v>410</v>
      </c>
      <c r="BL157">
        <v>16</v>
      </c>
      <c r="BM157">
        <v>0.35</v>
      </c>
      <c r="BN157">
        <v>0.17</v>
      </c>
      <c r="BO157">
        <v>1.49584761904762</v>
      </c>
      <c r="BP157">
        <v>-0.143604662364297</v>
      </c>
      <c r="BQ157">
        <v>3.2816468848192698E-2</v>
      </c>
      <c r="BR157">
        <v>0</v>
      </c>
      <c r="BS157">
        <v>0.24563178571428601</v>
      </c>
      <c r="BT157">
        <v>3.3846177137433699E-3</v>
      </c>
      <c r="BU157">
        <v>6.8745876190483301E-4</v>
      </c>
      <c r="BV157">
        <v>1</v>
      </c>
      <c r="BW157">
        <v>1</v>
      </c>
      <c r="BX157">
        <v>2</v>
      </c>
      <c r="BY157" t="s">
        <v>196</v>
      </c>
      <c r="BZ157">
        <v>100</v>
      </c>
      <c r="CA157">
        <v>100</v>
      </c>
      <c r="CB157">
        <v>-0.67700000000000005</v>
      </c>
      <c r="CC157">
        <v>1.0999999999999999E-2</v>
      </c>
      <c r="CD157">
        <v>2</v>
      </c>
      <c r="CE157">
        <v>476.23200000000003</v>
      </c>
      <c r="CF157">
        <v>514.95100000000002</v>
      </c>
      <c r="CG157">
        <v>20</v>
      </c>
      <c r="CH157">
        <v>25.6538</v>
      </c>
      <c r="CI157">
        <v>30.0001</v>
      </c>
      <c r="CJ157">
        <v>25.796700000000001</v>
      </c>
      <c r="CK157">
        <v>25.8477</v>
      </c>
      <c r="CL157">
        <v>19.8566</v>
      </c>
      <c r="CM157">
        <v>0</v>
      </c>
      <c r="CN157">
        <v>0</v>
      </c>
      <c r="CO157">
        <v>20</v>
      </c>
      <c r="CP157">
        <v>410</v>
      </c>
      <c r="CQ157">
        <v>14</v>
      </c>
      <c r="CR157">
        <v>98.889300000000006</v>
      </c>
      <c r="CS157">
        <v>106.744</v>
      </c>
    </row>
    <row r="158" spans="1:97" x14ac:dyDescent="0.25">
      <c r="A158">
        <v>142</v>
      </c>
      <c r="B158">
        <v>1594396099.2</v>
      </c>
      <c r="C158">
        <v>12917.4000000954</v>
      </c>
      <c r="D158" t="s">
        <v>544</v>
      </c>
      <c r="E158" t="s">
        <v>545</v>
      </c>
      <c r="F158">
        <v>1594396090.56129</v>
      </c>
      <c r="G158">
        <f t="shared" si="58"/>
        <v>1.0794042753208629E-4</v>
      </c>
      <c r="H158">
        <f t="shared" si="59"/>
        <v>-0.69106110747081639</v>
      </c>
      <c r="I158">
        <f t="shared" si="60"/>
        <v>411.50296774193498</v>
      </c>
      <c r="J158">
        <f t="shared" si="61"/>
        <v>482.35126709042709</v>
      </c>
      <c r="K158">
        <f t="shared" si="62"/>
        <v>48.923340096148927</v>
      </c>
      <c r="L158">
        <f t="shared" si="63"/>
        <v>41.737424601061718</v>
      </c>
      <c r="M158">
        <f t="shared" si="64"/>
        <v>1.4553204902661985E-2</v>
      </c>
      <c r="N158">
        <f t="shared" si="65"/>
        <v>2.782481287356902</v>
      </c>
      <c r="O158">
        <f t="shared" si="66"/>
        <v>1.4511049622373569E-2</v>
      </c>
      <c r="P158">
        <f t="shared" si="67"/>
        <v>9.0731832556671284E-3</v>
      </c>
      <c r="Q158">
        <f t="shared" si="68"/>
        <v>7.6146326643483971E-3</v>
      </c>
      <c r="R158">
        <f t="shared" si="69"/>
        <v>20.166379757924872</v>
      </c>
      <c r="S158">
        <f t="shared" si="70"/>
        <v>20.1302129032258</v>
      </c>
      <c r="T158">
        <f t="shared" si="71"/>
        <v>2.36560198653248</v>
      </c>
      <c r="U158">
        <f t="shared" si="72"/>
        <v>68.455725354545876</v>
      </c>
      <c r="V158">
        <f t="shared" si="73"/>
        <v>1.6259846298993395</v>
      </c>
      <c r="W158">
        <f t="shared" si="74"/>
        <v>2.3752354116153764</v>
      </c>
      <c r="X158">
        <f t="shared" si="75"/>
        <v>0.73961735663314054</v>
      </c>
      <c r="Y158">
        <f t="shared" si="76"/>
        <v>-4.7601728541650052</v>
      </c>
      <c r="Z158">
        <f t="shared" si="77"/>
        <v>9.8570516187497628</v>
      </c>
      <c r="AA158">
        <f t="shared" si="78"/>
        <v>0.71343393770810615</v>
      </c>
      <c r="AB158">
        <f t="shared" si="79"/>
        <v>5.8179273349572123</v>
      </c>
      <c r="AC158">
        <v>-1.2183052478520399E-3</v>
      </c>
      <c r="AD158">
        <v>2.3530532129498499E-2</v>
      </c>
      <c r="AE158">
        <v>2.6734622688056899</v>
      </c>
      <c r="AF158">
        <v>18</v>
      </c>
      <c r="AG158">
        <v>4</v>
      </c>
      <c r="AH158">
        <f t="shared" si="80"/>
        <v>1</v>
      </c>
      <c r="AI158">
        <f t="shared" si="81"/>
        <v>0</v>
      </c>
      <c r="AJ158">
        <f t="shared" si="82"/>
        <v>54815.762822553414</v>
      </c>
      <c r="AK158">
        <f t="shared" si="83"/>
        <v>3.9846324774193601E-2</v>
      </c>
      <c r="AL158">
        <f t="shared" si="84"/>
        <v>1.9524699139354864E-2</v>
      </c>
      <c r="AM158">
        <f t="shared" si="85"/>
        <v>0.49</v>
      </c>
      <c r="AN158">
        <f t="shared" si="86"/>
        <v>0.39</v>
      </c>
      <c r="AO158">
        <v>11.6</v>
      </c>
      <c r="AP158">
        <v>0.5</v>
      </c>
      <c r="AQ158" t="s">
        <v>194</v>
      </c>
      <c r="AR158">
        <v>1594396090.56129</v>
      </c>
      <c r="AS158">
        <v>411.50296774193498</v>
      </c>
      <c r="AT158">
        <v>410.00283870967701</v>
      </c>
      <c r="AU158">
        <v>16.031116129032299</v>
      </c>
      <c r="AV158">
        <v>15.7847225806452</v>
      </c>
      <c r="AW158">
        <v>500.027806451613</v>
      </c>
      <c r="AX158">
        <v>101.326774193548</v>
      </c>
      <c r="AY158">
        <v>0.100014609677419</v>
      </c>
      <c r="AZ158">
        <v>20.195922580645199</v>
      </c>
      <c r="BA158">
        <v>20.1302129032258</v>
      </c>
      <c r="BB158">
        <v>20.3333193548387</v>
      </c>
      <c r="BC158">
        <v>9998.7925806451603</v>
      </c>
      <c r="BD158">
        <v>3.9846324774193601E-2</v>
      </c>
      <c r="BE158">
        <v>0.282605</v>
      </c>
      <c r="BF158">
        <v>1594396038.5999999</v>
      </c>
      <c r="BG158" t="s">
        <v>535</v>
      </c>
      <c r="BH158">
        <v>24</v>
      </c>
      <c r="BI158">
        <v>-0.67700000000000005</v>
      </c>
      <c r="BJ158">
        <v>1.0999999999999999E-2</v>
      </c>
      <c r="BK158">
        <v>410</v>
      </c>
      <c r="BL158">
        <v>16</v>
      </c>
      <c r="BM158">
        <v>0.35</v>
      </c>
      <c r="BN158">
        <v>0.17</v>
      </c>
      <c r="BO158">
        <v>1.4947192857142899</v>
      </c>
      <c r="BP158">
        <v>0.17589014517541099</v>
      </c>
      <c r="BQ158">
        <v>2.7579160040462E-2</v>
      </c>
      <c r="BR158">
        <v>0</v>
      </c>
      <c r="BS158">
        <v>0.246068785714286</v>
      </c>
      <c r="BT158">
        <v>7.2770316744738698E-3</v>
      </c>
      <c r="BU158">
        <v>9.2296740735196804E-4</v>
      </c>
      <c r="BV158">
        <v>1</v>
      </c>
      <c r="BW158">
        <v>1</v>
      </c>
      <c r="BX158">
        <v>2</v>
      </c>
      <c r="BY158" t="s">
        <v>196</v>
      </c>
      <c r="BZ158">
        <v>100</v>
      </c>
      <c r="CA158">
        <v>100</v>
      </c>
      <c r="CB158">
        <v>-0.67700000000000005</v>
      </c>
      <c r="CC158">
        <v>1.0999999999999999E-2</v>
      </c>
      <c r="CD158">
        <v>2</v>
      </c>
      <c r="CE158">
        <v>476.17</v>
      </c>
      <c r="CF158">
        <v>514.96799999999996</v>
      </c>
      <c r="CG158">
        <v>20</v>
      </c>
      <c r="CH158">
        <v>25.6538</v>
      </c>
      <c r="CI158">
        <v>30.0001</v>
      </c>
      <c r="CJ158">
        <v>25.794499999999999</v>
      </c>
      <c r="CK158">
        <v>25.8477</v>
      </c>
      <c r="CL158">
        <v>19.858499999999999</v>
      </c>
      <c r="CM158">
        <v>0</v>
      </c>
      <c r="CN158">
        <v>0</v>
      </c>
      <c r="CO158">
        <v>20</v>
      </c>
      <c r="CP158">
        <v>410</v>
      </c>
      <c r="CQ158">
        <v>14</v>
      </c>
      <c r="CR158">
        <v>98.890699999999995</v>
      </c>
      <c r="CS158">
        <v>106.744</v>
      </c>
    </row>
    <row r="159" spans="1:97" x14ac:dyDescent="0.25">
      <c r="A159">
        <v>143</v>
      </c>
      <c r="B159">
        <v>1594398449.3</v>
      </c>
      <c r="C159">
        <v>15267.5</v>
      </c>
      <c r="D159" t="s">
        <v>548</v>
      </c>
      <c r="E159" t="s">
        <v>549</v>
      </c>
      <c r="F159">
        <v>1594398441.3</v>
      </c>
      <c r="G159">
        <f t="shared" si="58"/>
        <v>1.1135761659331916E-5</v>
      </c>
      <c r="H159">
        <f t="shared" si="59"/>
        <v>-1.2009025819357704</v>
      </c>
      <c r="I159">
        <f t="shared" si="60"/>
        <v>412.697</v>
      </c>
      <c r="J159">
        <f t="shared" si="61"/>
        <v>2473.8252919272259</v>
      </c>
      <c r="K159">
        <f t="shared" si="62"/>
        <v>250.90141897073411</v>
      </c>
      <c r="L159">
        <f t="shared" si="63"/>
        <v>41.856740345757267</v>
      </c>
      <c r="M159">
        <f t="shared" si="64"/>
        <v>9.1989774182639039E-4</v>
      </c>
      <c r="N159">
        <f t="shared" si="65"/>
        <v>2.7834214416948302</v>
      </c>
      <c r="O159">
        <f t="shared" si="66"/>
        <v>9.1972887609596116E-4</v>
      </c>
      <c r="P159">
        <f t="shared" si="67"/>
        <v>5.7484571651495201E-4</v>
      </c>
      <c r="Q159">
        <f t="shared" si="68"/>
        <v>4.3520877159290263E-3</v>
      </c>
      <c r="R159">
        <f t="shared" si="69"/>
        <v>27.343464733900539</v>
      </c>
      <c r="S159">
        <f t="shared" si="70"/>
        <v>27.3027451612903</v>
      </c>
      <c r="T159">
        <f t="shared" si="71"/>
        <v>3.643296694597653</v>
      </c>
      <c r="U159">
        <f t="shared" si="72"/>
        <v>67.135209297229125</v>
      </c>
      <c r="V159">
        <f t="shared" si="73"/>
        <v>2.4522096338326773</v>
      </c>
      <c r="W159">
        <f t="shared" si="74"/>
        <v>3.6526431651921394</v>
      </c>
      <c r="X159">
        <f t="shared" si="75"/>
        <v>1.1910870607649757</v>
      </c>
      <c r="Y159">
        <f t="shared" si="76"/>
        <v>-0.49108708917653748</v>
      </c>
      <c r="Z159">
        <f t="shared" si="77"/>
        <v>6.5619705679459104</v>
      </c>
      <c r="AA159">
        <f t="shared" si="78"/>
        <v>0.51043363412781795</v>
      </c>
      <c r="AB159">
        <f t="shared" si="79"/>
        <v>6.5856692006131201</v>
      </c>
      <c r="AC159">
        <v>-1.2188484092062999E-3</v>
      </c>
      <c r="AD159">
        <v>2.3541022830183299E-2</v>
      </c>
      <c r="AE159">
        <v>2.6742128279631698</v>
      </c>
      <c r="AF159">
        <v>16</v>
      </c>
      <c r="AG159">
        <v>3</v>
      </c>
      <c r="AH159">
        <f t="shared" si="80"/>
        <v>1</v>
      </c>
      <c r="AI159">
        <f t="shared" si="81"/>
        <v>0</v>
      </c>
      <c r="AJ159">
        <f t="shared" si="82"/>
        <v>53533.519228125551</v>
      </c>
      <c r="AK159">
        <f t="shared" si="83"/>
        <v>2.2773876064516099E-2</v>
      </c>
      <c r="AL159">
        <f t="shared" si="84"/>
        <v>1.1159199271612888E-2</v>
      </c>
      <c r="AM159">
        <f t="shared" si="85"/>
        <v>0.49</v>
      </c>
      <c r="AN159">
        <f t="shared" si="86"/>
        <v>0.39</v>
      </c>
      <c r="AO159">
        <v>11.57</v>
      </c>
      <c r="AP159">
        <v>0.5</v>
      </c>
      <c r="AQ159" t="s">
        <v>194</v>
      </c>
      <c r="AR159">
        <v>1594398441.3</v>
      </c>
      <c r="AS159">
        <v>412.697</v>
      </c>
      <c r="AT159">
        <v>409.92874193548403</v>
      </c>
      <c r="AU159">
        <v>24.178174193548401</v>
      </c>
      <c r="AV159">
        <v>24.1530290322581</v>
      </c>
      <c r="AW159">
        <v>499.99929032258098</v>
      </c>
      <c r="AX159">
        <v>101.322677419355</v>
      </c>
      <c r="AY159">
        <v>9.9771364516129002E-2</v>
      </c>
      <c r="AZ159">
        <v>27.346474193548399</v>
      </c>
      <c r="BA159">
        <v>27.3027451612903</v>
      </c>
      <c r="BB159">
        <v>27.4925741935484</v>
      </c>
      <c r="BC159">
        <v>10003.654838709699</v>
      </c>
      <c r="BD159">
        <v>2.2773876064516099E-2</v>
      </c>
      <c r="BE159">
        <v>0.289305419354839</v>
      </c>
      <c r="BF159">
        <v>1594398414.3</v>
      </c>
      <c r="BG159" t="s">
        <v>550</v>
      </c>
      <c r="BH159">
        <v>25</v>
      </c>
      <c r="BI159">
        <v>-1.3009999999999999</v>
      </c>
      <c r="BJ159">
        <v>0.21199999999999999</v>
      </c>
      <c r="BK159">
        <v>409</v>
      </c>
      <c r="BL159">
        <v>24</v>
      </c>
      <c r="BM159">
        <v>0.24</v>
      </c>
      <c r="BN159">
        <v>0.27</v>
      </c>
      <c r="BO159">
        <v>2.7582957142857101</v>
      </c>
      <c r="BP159">
        <v>0.16288864759741301</v>
      </c>
      <c r="BQ159">
        <v>5.1887902211578803E-2</v>
      </c>
      <c r="BR159">
        <v>0</v>
      </c>
      <c r="BS159">
        <v>1.7759504928571399E-2</v>
      </c>
      <c r="BT159">
        <v>0.21953704593478099</v>
      </c>
      <c r="BU159">
        <v>2.6414474095988499E-2</v>
      </c>
      <c r="BV159">
        <v>0</v>
      </c>
      <c r="BW159">
        <v>0</v>
      </c>
      <c r="BX159">
        <v>2</v>
      </c>
      <c r="BY159" t="s">
        <v>301</v>
      </c>
      <c r="BZ159">
        <v>100</v>
      </c>
      <c r="CA159">
        <v>100</v>
      </c>
      <c r="CB159">
        <v>-1.3009999999999999</v>
      </c>
      <c r="CC159">
        <v>0.21199999999999999</v>
      </c>
      <c r="CD159">
        <v>2</v>
      </c>
      <c r="CE159">
        <v>478.577</v>
      </c>
      <c r="CF159">
        <v>497.83699999999999</v>
      </c>
      <c r="CG159">
        <v>27.0001</v>
      </c>
      <c r="CH159">
        <v>31.213799999999999</v>
      </c>
      <c r="CI159">
        <v>30.000499999999999</v>
      </c>
      <c r="CJ159">
        <v>31.0701</v>
      </c>
      <c r="CK159">
        <v>31.108899999999998</v>
      </c>
      <c r="CL159">
        <v>19.743600000000001</v>
      </c>
      <c r="CM159">
        <v>16.3108</v>
      </c>
      <c r="CN159">
        <v>51.584499999999998</v>
      </c>
      <c r="CO159">
        <v>27</v>
      </c>
      <c r="CP159">
        <v>410</v>
      </c>
      <c r="CQ159">
        <v>24</v>
      </c>
      <c r="CR159">
        <v>98.254800000000003</v>
      </c>
      <c r="CS159">
        <v>105.901</v>
      </c>
    </row>
    <row r="160" spans="1:97" x14ac:dyDescent="0.25">
      <c r="A160">
        <v>144</v>
      </c>
      <c r="B160">
        <v>1594398454.3</v>
      </c>
      <c r="C160">
        <v>15272.5</v>
      </c>
      <c r="D160" t="s">
        <v>551</v>
      </c>
      <c r="E160" t="s">
        <v>552</v>
      </c>
      <c r="F160">
        <v>1594398445.9451599</v>
      </c>
      <c r="G160">
        <f t="shared" si="58"/>
        <v>1.6933227823484543E-5</v>
      </c>
      <c r="H160">
        <f t="shared" si="59"/>
        <v>-1.2144770627894772</v>
      </c>
      <c r="I160">
        <f t="shared" si="60"/>
        <v>412.71932258064498</v>
      </c>
      <c r="J160">
        <f t="shared" si="61"/>
        <v>1780.4026839079586</v>
      </c>
      <c r="K160">
        <f t="shared" si="62"/>
        <v>180.57273572206776</v>
      </c>
      <c r="L160">
        <f t="shared" si="63"/>
        <v>41.858989450724955</v>
      </c>
      <c r="M160">
        <f t="shared" si="64"/>
        <v>1.3993820319892307E-3</v>
      </c>
      <c r="N160">
        <f t="shared" si="65"/>
        <v>2.7839148348670117</v>
      </c>
      <c r="O160">
        <f t="shared" si="66"/>
        <v>1.3989913591897468E-3</v>
      </c>
      <c r="P160">
        <f t="shared" si="67"/>
        <v>8.744046899412329E-4</v>
      </c>
      <c r="Q160">
        <f t="shared" si="68"/>
        <v>3.2938668178838738E-3</v>
      </c>
      <c r="R160">
        <f t="shared" si="69"/>
        <v>27.342826552270477</v>
      </c>
      <c r="S160">
        <f t="shared" si="70"/>
        <v>27.303296774193502</v>
      </c>
      <c r="T160">
        <f t="shared" si="71"/>
        <v>3.6434144640439206</v>
      </c>
      <c r="U160">
        <f t="shared" si="72"/>
        <v>67.144980047676626</v>
      </c>
      <c r="V160">
        <f t="shared" si="73"/>
        <v>2.4527027859110171</v>
      </c>
      <c r="W160">
        <f t="shared" si="74"/>
        <v>3.6528461013309754</v>
      </c>
      <c r="X160">
        <f t="shared" si="75"/>
        <v>1.1907116781329035</v>
      </c>
      <c r="Y160">
        <f t="shared" si="76"/>
        <v>-0.74675534701566837</v>
      </c>
      <c r="Z160">
        <f t="shared" si="77"/>
        <v>6.6226841689212881</v>
      </c>
      <c r="AA160">
        <f t="shared" si="78"/>
        <v>0.51506889879945472</v>
      </c>
      <c r="AB160">
        <f t="shared" si="79"/>
        <v>6.3942915875229582</v>
      </c>
      <c r="AC160">
        <v>-1.21918379913144E-3</v>
      </c>
      <c r="AD160">
        <v>2.3547500602008799E-2</v>
      </c>
      <c r="AE160">
        <v>2.67467617025412</v>
      </c>
      <c r="AF160">
        <v>16</v>
      </c>
      <c r="AG160">
        <v>3</v>
      </c>
      <c r="AH160">
        <f t="shared" si="80"/>
        <v>1</v>
      </c>
      <c r="AI160">
        <f t="shared" si="81"/>
        <v>0</v>
      </c>
      <c r="AJ160">
        <f t="shared" si="82"/>
        <v>53547.474887389551</v>
      </c>
      <c r="AK160">
        <f t="shared" si="83"/>
        <v>1.72363517419355E-2</v>
      </c>
      <c r="AL160">
        <f t="shared" si="84"/>
        <v>8.4458123535483941E-3</v>
      </c>
      <c r="AM160">
        <f t="shared" si="85"/>
        <v>0.49</v>
      </c>
      <c r="AN160">
        <f t="shared" si="86"/>
        <v>0.39</v>
      </c>
      <c r="AO160">
        <v>11.57</v>
      </c>
      <c r="AP160">
        <v>0.5</v>
      </c>
      <c r="AQ160" t="s">
        <v>194</v>
      </c>
      <c r="AR160">
        <v>1594398445.9451599</v>
      </c>
      <c r="AS160">
        <v>412.71932258064498</v>
      </c>
      <c r="AT160">
        <v>409.92522580645198</v>
      </c>
      <c r="AU160">
        <v>24.183045161290298</v>
      </c>
      <c r="AV160">
        <v>24.144809677419399</v>
      </c>
      <c r="AW160">
        <v>500.00561290322599</v>
      </c>
      <c r="AX160">
        <v>101.322580645161</v>
      </c>
      <c r="AY160">
        <v>9.9832022580645205E-2</v>
      </c>
      <c r="AZ160">
        <v>27.347422580645201</v>
      </c>
      <c r="BA160">
        <v>27.303296774193502</v>
      </c>
      <c r="BB160">
        <v>27.492745161290301</v>
      </c>
      <c r="BC160">
        <v>10006.417096774199</v>
      </c>
      <c r="BD160">
        <v>1.72363517419355E-2</v>
      </c>
      <c r="BE160">
        <v>0.29240490322580598</v>
      </c>
      <c r="BF160">
        <v>1594398414.3</v>
      </c>
      <c r="BG160" t="s">
        <v>550</v>
      </c>
      <c r="BH160">
        <v>25</v>
      </c>
      <c r="BI160">
        <v>-1.3009999999999999</v>
      </c>
      <c r="BJ160">
        <v>0.21199999999999999</v>
      </c>
      <c r="BK160">
        <v>409</v>
      </c>
      <c r="BL160">
        <v>24</v>
      </c>
      <c r="BM160">
        <v>0.24</v>
      </c>
      <c r="BN160">
        <v>0.27</v>
      </c>
      <c r="BO160">
        <v>2.7909080952381</v>
      </c>
      <c r="BP160">
        <v>0.38522498987105203</v>
      </c>
      <c r="BQ160">
        <v>6.4587779628380595E-2</v>
      </c>
      <c r="BR160">
        <v>0</v>
      </c>
      <c r="BS160">
        <v>3.0036476285714299E-2</v>
      </c>
      <c r="BT160">
        <v>0.20493581116605999</v>
      </c>
      <c r="BU160">
        <v>2.5623753753558302E-2</v>
      </c>
      <c r="BV160">
        <v>0</v>
      </c>
      <c r="BW160">
        <v>0</v>
      </c>
      <c r="BX160">
        <v>2</v>
      </c>
      <c r="BY160" t="s">
        <v>301</v>
      </c>
      <c r="BZ160">
        <v>100</v>
      </c>
      <c r="CA160">
        <v>100</v>
      </c>
      <c r="CB160">
        <v>-1.3009999999999999</v>
      </c>
      <c r="CC160">
        <v>0.21199999999999999</v>
      </c>
      <c r="CD160">
        <v>2</v>
      </c>
      <c r="CE160">
        <v>478.678</v>
      </c>
      <c r="CF160">
        <v>497.80900000000003</v>
      </c>
      <c r="CG160">
        <v>27.000299999999999</v>
      </c>
      <c r="CH160">
        <v>31.219899999999999</v>
      </c>
      <c r="CI160">
        <v>30.000499999999999</v>
      </c>
      <c r="CJ160">
        <v>31.075500000000002</v>
      </c>
      <c r="CK160">
        <v>31.1157</v>
      </c>
      <c r="CL160">
        <v>19.7468</v>
      </c>
      <c r="CM160">
        <v>16.598500000000001</v>
      </c>
      <c r="CN160">
        <v>52.021799999999999</v>
      </c>
      <c r="CO160">
        <v>27</v>
      </c>
      <c r="CP160">
        <v>410</v>
      </c>
      <c r="CQ160">
        <v>24</v>
      </c>
      <c r="CR160">
        <v>98.255099999999999</v>
      </c>
      <c r="CS160">
        <v>105.9</v>
      </c>
    </row>
    <row r="161" spans="1:97" x14ac:dyDescent="0.25">
      <c r="A161">
        <v>145</v>
      </c>
      <c r="B161">
        <v>1594398459.3</v>
      </c>
      <c r="C161">
        <v>15277.5</v>
      </c>
      <c r="D161" t="s">
        <v>553</v>
      </c>
      <c r="E161" t="s">
        <v>554</v>
      </c>
      <c r="F161">
        <v>1594398450.7354801</v>
      </c>
      <c r="G161">
        <f t="shared" si="58"/>
        <v>2.4707884394994246E-5</v>
      </c>
      <c r="H161">
        <f t="shared" si="59"/>
        <v>-1.2326928217056843</v>
      </c>
      <c r="I161">
        <f t="shared" si="60"/>
        <v>412.73683870967699</v>
      </c>
      <c r="J161">
        <f t="shared" si="61"/>
        <v>1361.509946216433</v>
      </c>
      <c r="K161">
        <f t="shared" si="62"/>
        <v>138.08736236899179</v>
      </c>
      <c r="L161">
        <f t="shared" si="63"/>
        <v>41.860686782581361</v>
      </c>
      <c r="M161">
        <f t="shared" si="64"/>
        <v>2.0425480211222059E-3</v>
      </c>
      <c r="N161">
        <f t="shared" si="65"/>
        <v>2.7826008899726307</v>
      </c>
      <c r="O161">
        <f t="shared" si="66"/>
        <v>2.041715433598794E-3</v>
      </c>
      <c r="P161">
        <f t="shared" si="67"/>
        <v>1.2761469205871121E-3</v>
      </c>
      <c r="Q161">
        <f t="shared" si="68"/>
        <v>1.4671013800258072E-3</v>
      </c>
      <c r="R161">
        <f t="shared" si="69"/>
        <v>27.34079276095693</v>
      </c>
      <c r="S161">
        <f t="shared" si="70"/>
        <v>27.303454838709701</v>
      </c>
      <c r="T161">
        <f t="shared" si="71"/>
        <v>3.6434482114567754</v>
      </c>
      <c r="U161">
        <f t="shared" si="72"/>
        <v>67.15195625612057</v>
      </c>
      <c r="V161">
        <f t="shared" si="73"/>
        <v>2.4529719856488508</v>
      </c>
      <c r="W161">
        <f t="shared" si="74"/>
        <v>3.6528674999326984</v>
      </c>
      <c r="X161">
        <f t="shared" si="75"/>
        <v>1.1904762258079247</v>
      </c>
      <c r="Y161">
        <f t="shared" si="76"/>
        <v>-1.0896177018192463</v>
      </c>
      <c r="Z161">
        <f t="shared" si="77"/>
        <v>6.6108478296177848</v>
      </c>
      <c r="AA161">
        <f t="shared" si="78"/>
        <v>0.51439179002260071</v>
      </c>
      <c r="AB161">
        <f t="shared" si="79"/>
        <v>6.037089019201165</v>
      </c>
      <c r="AC161">
        <v>-1.2182907569917799E-3</v>
      </c>
      <c r="AD161">
        <v>2.3530252250827999E-2</v>
      </c>
      <c r="AE161">
        <v>2.6734422417861801</v>
      </c>
      <c r="AF161">
        <v>16</v>
      </c>
      <c r="AG161">
        <v>3</v>
      </c>
      <c r="AH161">
        <f t="shared" si="80"/>
        <v>1</v>
      </c>
      <c r="AI161">
        <f t="shared" si="81"/>
        <v>0</v>
      </c>
      <c r="AJ161">
        <f t="shared" si="82"/>
        <v>53509.832909705932</v>
      </c>
      <c r="AK161">
        <f t="shared" si="83"/>
        <v>7.6771396129032303E-3</v>
      </c>
      <c r="AL161">
        <f t="shared" si="84"/>
        <v>3.7617984103225826E-3</v>
      </c>
      <c r="AM161">
        <f t="shared" si="85"/>
        <v>0.49</v>
      </c>
      <c r="AN161">
        <f t="shared" si="86"/>
        <v>0.39</v>
      </c>
      <c r="AO161">
        <v>11.57</v>
      </c>
      <c r="AP161">
        <v>0.5</v>
      </c>
      <c r="AQ161" t="s">
        <v>194</v>
      </c>
      <c r="AR161">
        <v>1594398450.7354801</v>
      </c>
      <c r="AS161">
        <v>412.73683870967699</v>
      </c>
      <c r="AT161">
        <v>409.90803225806502</v>
      </c>
      <c r="AU161">
        <v>24.185745161290299</v>
      </c>
      <c r="AV161">
        <v>24.1299548387097</v>
      </c>
      <c r="AW161">
        <v>500.00829032258099</v>
      </c>
      <c r="AX161">
        <v>101.322290322581</v>
      </c>
      <c r="AY161">
        <v>9.9930464516129094E-2</v>
      </c>
      <c r="AZ161">
        <v>27.347522580645201</v>
      </c>
      <c r="BA161">
        <v>27.303454838709701</v>
      </c>
      <c r="BB161">
        <v>27.492783870967699</v>
      </c>
      <c r="BC161">
        <v>9999.1161290322598</v>
      </c>
      <c r="BD161">
        <v>7.6771396129032303E-3</v>
      </c>
      <c r="BE161">
        <v>0.29240490322580598</v>
      </c>
      <c r="BF161">
        <v>1594398414.3</v>
      </c>
      <c r="BG161" t="s">
        <v>550</v>
      </c>
      <c r="BH161">
        <v>25</v>
      </c>
      <c r="BI161">
        <v>-1.3009999999999999</v>
      </c>
      <c r="BJ161">
        <v>0.21199999999999999</v>
      </c>
      <c r="BK161">
        <v>409</v>
      </c>
      <c r="BL161">
        <v>24</v>
      </c>
      <c r="BM161">
        <v>0.24</v>
      </c>
      <c r="BN161">
        <v>0.27</v>
      </c>
      <c r="BO161">
        <v>2.8126347619047598</v>
      </c>
      <c r="BP161">
        <v>0.51620555870696205</v>
      </c>
      <c r="BQ161">
        <v>6.9292516885821706E-2</v>
      </c>
      <c r="BR161">
        <v>0</v>
      </c>
      <c r="BS161">
        <v>4.4458116904761903E-2</v>
      </c>
      <c r="BT161">
        <v>0.17632911579287899</v>
      </c>
      <c r="BU161">
        <v>2.34793024070311E-2</v>
      </c>
      <c r="BV161">
        <v>0</v>
      </c>
      <c r="BW161">
        <v>0</v>
      </c>
      <c r="BX161">
        <v>2</v>
      </c>
      <c r="BY161" t="s">
        <v>301</v>
      </c>
      <c r="BZ161">
        <v>100</v>
      </c>
      <c r="CA161">
        <v>100</v>
      </c>
      <c r="CB161">
        <v>-1.3009999999999999</v>
      </c>
      <c r="CC161">
        <v>0.21199999999999999</v>
      </c>
      <c r="CD161">
        <v>2</v>
      </c>
      <c r="CE161">
        <v>478.577</v>
      </c>
      <c r="CF161">
        <v>497.678</v>
      </c>
      <c r="CG161">
        <v>27.000299999999999</v>
      </c>
      <c r="CH161">
        <v>31.2254</v>
      </c>
      <c r="CI161">
        <v>30.000499999999999</v>
      </c>
      <c r="CJ161">
        <v>31.0823</v>
      </c>
      <c r="CK161">
        <v>31.122499999999999</v>
      </c>
      <c r="CL161">
        <v>19.752600000000001</v>
      </c>
      <c r="CM161">
        <v>16.9101</v>
      </c>
      <c r="CN161">
        <v>52.8611</v>
      </c>
      <c r="CO161">
        <v>27</v>
      </c>
      <c r="CP161">
        <v>410</v>
      </c>
      <c r="CQ161">
        <v>24</v>
      </c>
      <c r="CR161">
        <v>98.253500000000003</v>
      </c>
      <c r="CS161">
        <v>105.899</v>
      </c>
    </row>
    <row r="162" spans="1:97" x14ac:dyDescent="0.25">
      <c r="A162">
        <v>146</v>
      </c>
      <c r="B162">
        <v>1594398464.3</v>
      </c>
      <c r="C162">
        <v>15282.5</v>
      </c>
      <c r="D162" t="s">
        <v>555</v>
      </c>
      <c r="E162" t="s">
        <v>556</v>
      </c>
      <c r="F162">
        <v>1594398455.67097</v>
      </c>
      <c r="G162">
        <f t="shared" si="58"/>
        <v>2.6149728035897535E-5</v>
      </c>
      <c r="H162">
        <f t="shared" si="59"/>
        <v>-1.2458923159770194</v>
      </c>
      <c r="I162">
        <f t="shared" si="60"/>
        <v>412.74577419354802</v>
      </c>
      <c r="J162">
        <f t="shared" si="61"/>
        <v>1318.096100243793</v>
      </c>
      <c r="K162">
        <f t="shared" si="62"/>
        <v>133.68492286620869</v>
      </c>
      <c r="L162">
        <f t="shared" si="63"/>
        <v>41.861808843992812</v>
      </c>
      <c r="M162">
        <f t="shared" si="64"/>
        <v>2.1626348345700798E-3</v>
      </c>
      <c r="N162">
        <f t="shared" si="65"/>
        <v>2.7837478191303258</v>
      </c>
      <c r="O162">
        <f t="shared" si="66"/>
        <v>2.1617018776108649E-3</v>
      </c>
      <c r="P162">
        <f t="shared" si="67"/>
        <v>1.3511474604188643E-3</v>
      </c>
      <c r="Q162">
        <f t="shared" si="68"/>
        <v>6.4397382257419273E-4</v>
      </c>
      <c r="R162">
        <f t="shared" si="69"/>
        <v>27.339890688663047</v>
      </c>
      <c r="S162">
        <f t="shared" si="70"/>
        <v>27.3020483870968</v>
      </c>
      <c r="T162">
        <f t="shared" si="71"/>
        <v>3.6431479379408724</v>
      </c>
      <c r="U162">
        <f t="shared" si="72"/>
        <v>67.158208875339426</v>
      </c>
      <c r="V162">
        <f t="shared" si="73"/>
        <v>2.4531276045562209</v>
      </c>
      <c r="W162">
        <f t="shared" si="74"/>
        <v>3.6527591274951536</v>
      </c>
      <c r="X162">
        <f t="shared" si="75"/>
        <v>1.1900203333846515</v>
      </c>
      <c r="Y162">
        <f t="shared" si="76"/>
        <v>-1.1532030063830814</v>
      </c>
      <c r="Z162">
        <f t="shared" si="77"/>
        <v>6.7486423522731247</v>
      </c>
      <c r="AA162">
        <f t="shared" si="78"/>
        <v>0.52489225133736006</v>
      </c>
      <c r="AB162">
        <f t="shared" si="79"/>
        <v>6.1209755710499776</v>
      </c>
      <c r="AC162">
        <v>-1.2190702617249399E-3</v>
      </c>
      <c r="AD162">
        <v>2.3545307723338699E-2</v>
      </c>
      <c r="AE162">
        <v>2.67451932745008</v>
      </c>
      <c r="AF162">
        <v>16</v>
      </c>
      <c r="AG162">
        <v>3</v>
      </c>
      <c r="AH162">
        <f t="shared" si="80"/>
        <v>1</v>
      </c>
      <c r="AI162">
        <f t="shared" si="81"/>
        <v>0</v>
      </c>
      <c r="AJ162">
        <f t="shared" si="82"/>
        <v>53542.769413412039</v>
      </c>
      <c r="AK162">
        <f t="shared" si="83"/>
        <v>3.3698263870967698E-3</v>
      </c>
      <c r="AL162">
        <f t="shared" si="84"/>
        <v>1.6512149296774171E-3</v>
      </c>
      <c r="AM162">
        <f t="shared" si="85"/>
        <v>0.49</v>
      </c>
      <c r="AN162">
        <f t="shared" si="86"/>
        <v>0.39</v>
      </c>
      <c r="AO162">
        <v>11.57</v>
      </c>
      <c r="AP162">
        <v>0.5</v>
      </c>
      <c r="AQ162" t="s">
        <v>194</v>
      </c>
      <c r="AR162">
        <v>1594398455.67097</v>
      </c>
      <c r="AS162">
        <v>412.74577419354802</v>
      </c>
      <c r="AT162">
        <v>409.88783870967802</v>
      </c>
      <c r="AU162">
        <v>24.187154838709699</v>
      </c>
      <c r="AV162">
        <v>24.128109677419399</v>
      </c>
      <c r="AW162">
        <v>500.014677419355</v>
      </c>
      <c r="AX162">
        <v>101.322774193548</v>
      </c>
      <c r="AY162">
        <v>9.9969445161290305E-2</v>
      </c>
      <c r="AZ162">
        <v>27.347016129032301</v>
      </c>
      <c r="BA162">
        <v>27.3020483870968</v>
      </c>
      <c r="BB162">
        <v>27.4921516129032</v>
      </c>
      <c r="BC162">
        <v>10005.4661290323</v>
      </c>
      <c r="BD162">
        <v>3.3698263870967698E-3</v>
      </c>
      <c r="BE162">
        <v>0.29067283870967697</v>
      </c>
      <c r="BF162">
        <v>1594398414.3</v>
      </c>
      <c r="BG162" t="s">
        <v>550</v>
      </c>
      <c r="BH162">
        <v>25</v>
      </c>
      <c r="BI162">
        <v>-1.3009999999999999</v>
      </c>
      <c r="BJ162">
        <v>0.21199999999999999</v>
      </c>
      <c r="BK162">
        <v>409</v>
      </c>
      <c r="BL162">
        <v>24</v>
      </c>
      <c r="BM162">
        <v>0.24</v>
      </c>
      <c r="BN162">
        <v>0.27</v>
      </c>
      <c r="BO162">
        <v>2.8364838095238101</v>
      </c>
      <c r="BP162">
        <v>0.26011091483668602</v>
      </c>
      <c r="BQ162">
        <v>5.3957971164177297E-2</v>
      </c>
      <c r="BR162">
        <v>0</v>
      </c>
      <c r="BS162">
        <v>5.8895742857142899E-2</v>
      </c>
      <c r="BT162">
        <v>5.1421064743535701E-2</v>
      </c>
      <c r="BU162">
        <v>9.6525174162012308E-3</v>
      </c>
      <c r="BV162">
        <v>1</v>
      </c>
      <c r="BW162">
        <v>1</v>
      </c>
      <c r="BX162">
        <v>2</v>
      </c>
      <c r="BY162" t="s">
        <v>196</v>
      </c>
      <c r="BZ162">
        <v>100</v>
      </c>
      <c r="CA162">
        <v>100</v>
      </c>
      <c r="CB162">
        <v>-1.3009999999999999</v>
      </c>
      <c r="CC162">
        <v>0.21199999999999999</v>
      </c>
      <c r="CD162">
        <v>2</v>
      </c>
      <c r="CE162">
        <v>478.52100000000002</v>
      </c>
      <c r="CF162">
        <v>497.762</v>
      </c>
      <c r="CG162">
        <v>27.000299999999999</v>
      </c>
      <c r="CH162">
        <v>31.231200000000001</v>
      </c>
      <c r="CI162">
        <v>30.000499999999999</v>
      </c>
      <c r="CJ162">
        <v>31.089099999999998</v>
      </c>
      <c r="CK162">
        <v>31.128399999999999</v>
      </c>
      <c r="CL162">
        <v>19.7575</v>
      </c>
      <c r="CM162">
        <v>17.202300000000001</v>
      </c>
      <c r="CN162">
        <v>53.2376</v>
      </c>
      <c r="CO162">
        <v>27</v>
      </c>
      <c r="CP162">
        <v>410</v>
      </c>
      <c r="CQ162">
        <v>24</v>
      </c>
      <c r="CR162">
        <v>98.251900000000006</v>
      </c>
      <c r="CS162">
        <v>105.89700000000001</v>
      </c>
    </row>
    <row r="163" spans="1:97" x14ac:dyDescent="0.25">
      <c r="A163">
        <v>147</v>
      </c>
      <c r="B163">
        <v>1594398469.3</v>
      </c>
      <c r="C163">
        <v>15287.5</v>
      </c>
      <c r="D163" t="s">
        <v>557</v>
      </c>
      <c r="E163" t="s">
        <v>558</v>
      </c>
      <c r="F163">
        <v>1594398460.67097</v>
      </c>
      <c r="G163">
        <f t="shared" si="58"/>
        <v>2.8226832982544544E-5</v>
      </c>
      <c r="H163">
        <f t="shared" si="59"/>
        <v>-1.2428110481333297</v>
      </c>
      <c r="I163">
        <f t="shared" si="60"/>
        <v>412.73835483870999</v>
      </c>
      <c r="J163">
        <f t="shared" si="61"/>
        <v>1248.6978089468701</v>
      </c>
      <c r="K163">
        <f t="shared" si="62"/>
        <v>126.64710889910606</v>
      </c>
      <c r="L163">
        <f t="shared" si="63"/>
        <v>41.86130463076681</v>
      </c>
      <c r="M163">
        <f t="shared" si="64"/>
        <v>2.3347530981687572E-3</v>
      </c>
      <c r="N163">
        <f t="shared" si="65"/>
        <v>2.7817549927609972</v>
      </c>
      <c r="O163">
        <f t="shared" si="66"/>
        <v>2.3336649904390308E-3</v>
      </c>
      <c r="P163">
        <f t="shared" si="67"/>
        <v>1.4586383365698446E-3</v>
      </c>
      <c r="Q163">
        <f t="shared" si="68"/>
        <v>-2.189067267483874E-4</v>
      </c>
      <c r="R163">
        <f t="shared" si="69"/>
        <v>27.339701038477678</v>
      </c>
      <c r="S163">
        <f t="shared" si="70"/>
        <v>27.302064516129001</v>
      </c>
      <c r="T163">
        <f t="shared" si="71"/>
        <v>3.6431513813220544</v>
      </c>
      <c r="U163">
        <f t="shared" si="72"/>
        <v>67.160183295255493</v>
      </c>
      <c r="V163">
        <f t="shared" si="73"/>
        <v>2.4532553556062457</v>
      </c>
      <c r="W163">
        <f t="shared" si="74"/>
        <v>3.6528419596787418</v>
      </c>
      <c r="X163">
        <f t="shared" si="75"/>
        <v>1.1898960257158087</v>
      </c>
      <c r="Y163">
        <f t="shared" si="76"/>
        <v>-1.2448033345302143</v>
      </c>
      <c r="Z163">
        <f t="shared" si="77"/>
        <v>6.7994451645471248</v>
      </c>
      <c r="AA163">
        <f t="shared" si="78"/>
        <v>0.52922349002003544</v>
      </c>
      <c r="AB163">
        <f t="shared" si="79"/>
        <v>6.0836464133101975</v>
      </c>
      <c r="AC163">
        <v>-1.21771604660151E-3</v>
      </c>
      <c r="AD163">
        <v>2.3519152207282099E-2</v>
      </c>
      <c r="AE163">
        <v>2.6726478385294499</v>
      </c>
      <c r="AF163">
        <v>16</v>
      </c>
      <c r="AG163">
        <v>3</v>
      </c>
      <c r="AH163">
        <f t="shared" si="80"/>
        <v>1</v>
      </c>
      <c r="AI163">
        <f t="shared" si="81"/>
        <v>0</v>
      </c>
      <c r="AJ163">
        <f t="shared" si="82"/>
        <v>53485.664118158478</v>
      </c>
      <c r="AK163">
        <f t="shared" si="83"/>
        <v>-1.1455087741935499E-3</v>
      </c>
      <c r="AL163">
        <f t="shared" si="84"/>
        <v>-5.6129929935483944E-4</v>
      </c>
      <c r="AM163">
        <f t="shared" si="85"/>
        <v>0.49</v>
      </c>
      <c r="AN163">
        <f t="shared" si="86"/>
        <v>0.39</v>
      </c>
      <c r="AO163">
        <v>11.57</v>
      </c>
      <c r="AP163">
        <v>0.5</v>
      </c>
      <c r="AQ163" t="s">
        <v>194</v>
      </c>
      <c r="AR163">
        <v>1594398460.67097</v>
      </c>
      <c r="AS163">
        <v>412.73835483870999</v>
      </c>
      <c r="AT163">
        <v>409.88951612903202</v>
      </c>
      <c r="AU163">
        <v>24.1882709677419</v>
      </c>
      <c r="AV163">
        <v>24.124535483871</v>
      </c>
      <c r="AW163">
        <v>500.01180645161298</v>
      </c>
      <c r="AX163">
        <v>101.32335483871</v>
      </c>
      <c r="AY163">
        <v>9.9990338709677398E-2</v>
      </c>
      <c r="AZ163">
        <v>27.347403225806399</v>
      </c>
      <c r="BA163">
        <v>27.302064516129001</v>
      </c>
      <c r="BB163">
        <v>27.4914129032258</v>
      </c>
      <c r="BC163">
        <v>9994.2941935483905</v>
      </c>
      <c r="BD163">
        <v>-1.1455087741935499E-3</v>
      </c>
      <c r="BE163">
        <v>0.282605</v>
      </c>
      <c r="BF163">
        <v>1594398414.3</v>
      </c>
      <c r="BG163" t="s">
        <v>550</v>
      </c>
      <c r="BH163">
        <v>25</v>
      </c>
      <c r="BI163">
        <v>-1.3009999999999999</v>
      </c>
      <c r="BJ163">
        <v>0.21199999999999999</v>
      </c>
      <c r="BK163">
        <v>409</v>
      </c>
      <c r="BL163">
        <v>24</v>
      </c>
      <c r="BM163">
        <v>0.24</v>
      </c>
      <c r="BN163">
        <v>0.27</v>
      </c>
      <c r="BO163">
        <v>2.85589738095238</v>
      </c>
      <c r="BP163">
        <v>-0.11342805283203</v>
      </c>
      <c r="BQ163">
        <v>2.54531627803215E-2</v>
      </c>
      <c r="BR163">
        <v>0</v>
      </c>
      <c r="BS163">
        <v>5.98679095238095E-2</v>
      </c>
      <c r="BT163">
        <v>6.4218583907301202E-2</v>
      </c>
      <c r="BU163">
        <v>9.2156718736748997E-3</v>
      </c>
      <c r="BV163">
        <v>1</v>
      </c>
      <c r="BW163">
        <v>1</v>
      </c>
      <c r="BX163">
        <v>2</v>
      </c>
      <c r="BY163" t="s">
        <v>196</v>
      </c>
      <c r="BZ163">
        <v>100</v>
      </c>
      <c r="CA163">
        <v>100</v>
      </c>
      <c r="CB163">
        <v>-1.3009999999999999</v>
      </c>
      <c r="CC163">
        <v>0.21199999999999999</v>
      </c>
      <c r="CD163">
        <v>2</v>
      </c>
      <c r="CE163">
        <v>478.74</v>
      </c>
      <c r="CF163">
        <v>497.63200000000001</v>
      </c>
      <c r="CG163">
        <v>27.0002</v>
      </c>
      <c r="CH163">
        <v>31.236699999999999</v>
      </c>
      <c r="CI163">
        <v>30.000499999999999</v>
      </c>
      <c r="CJ163">
        <v>31.0959</v>
      </c>
      <c r="CK163">
        <v>31.135400000000001</v>
      </c>
      <c r="CL163">
        <v>19.759499999999999</v>
      </c>
      <c r="CM163">
        <v>17.481100000000001</v>
      </c>
      <c r="CN163">
        <v>54.058700000000002</v>
      </c>
      <c r="CO163">
        <v>27</v>
      </c>
      <c r="CP163">
        <v>410</v>
      </c>
      <c r="CQ163">
        <v>24</v>
      </c>
      <c r="CR163">
        <v>98.250699999999995</v>
      </c>
      <c r="CS163">
        <v>105.896</v>
      </c>
    </row>
    <row r="164" spans="1:97" x14ac:dyDescent="0.25">
      <c r="A164">
        <v>148</v>
      </c>
      <c r="B164">
        <v>1594398474.3</v>
      </c>
      <c r="C164">
        <v>15292.5</v>
      </c>
      <c r="D164" t="s">
        <v>559</v>
      </c>
      <c r="E164" t="s">
        <v>560</v>
      </c>
      <c r="F164">
        <v>1594398465.67097</v>
      </c>
      <c r="G164">
        <f t="shared" si="58"/>
        <v>2.959292675591636E-5</v>
      </c>
      <c r="H164">
        <f t="shared" si="59"/>
        <v>-1.242090700279108</v>
      </c>
      <c r="I164">
        <f t="shared" si="60"/>
        <v>412.749129032258</v>
      </c>
      <c r="J164">
        <f t="shared" si="61"/>
        <v>1209.3692873862531</v>
      </c>
      <c r="K164">
        <f t="shared" si="62"/>
        <v>122.65900053456733</v>
      </c>
      <c r="L164">
        <f t="shared" si="63"/>
        <v>41.862643748815792</v>
      </c>
      <c r="M164">
        <f t="shared" si="64"/>
        <v>2.4475379883430719E-3</v>
      </c>
      <c r="N164">
        <f t="shared" si="65"/>
        <v>2.7821699555956303</v>
      </c>
      <c r="O164">
        <f t="shared" si="66"/>
        <v>2.4463424223532836E-3</v>
      </c>
      <c r="P164">
        <f t="shared" si="67"/>
        <v>1.5290713795803497E-3</v>
      </c>
      <c r="Q164">
        <f t="shared" si="68"/>
        <v>-8.1536992692580719E-4</v>
      </c>
      <c r="R164">
        <f t="shared" si="69"/>
        <v>27.341174167154339</v>
      </c>
      <c r="S164">
        <f t="shared" si="70"/>
        <v>27.303338709677401</v>
      </c>
      <c r="T164">
        <f t="shared" si="71"/>
        <v>3.6434234174125826</v>
      </c>
      <c r="U164">
        <f t="shared" si="72"/>
        <v>67.156701094351305</v>
      </c>
      <c r="V164">
        <f t="shared" si="73"/>
        <v>2.45339379214357</v>
      </c>
      <c r="W164">
        <f t="shared" si="74"/>
        <v>3.6532375059589253</v>
      </c>
      <c r="X164">
        <f t="shared" si="75"/>
        <v>1.1900296252690126</v>
      </c>
      <c r="Y164">
        <f t="shared" si="76"/>
        <v>-1.3050480699359115</v>
      </c>
      <c r="Z164">
        <f t="shared" si="77"/>
        <v>6.8865840961713829</v>
      </c>
      <c r="AA164">
        <f t="shared" si="78"/>
        <v>0.53593421638013727</v>
      </c>
      <c r="AB164">
        <f t="shared" si="79"/>
        <v>6.1166548726886827</v>
      </c>
      <c r="AC164">
        <v>-1.2179979550418301E-3</v>
      </c>
      <c r="AD164">
        <v>2.3524597029607498E-2</v>
      </c>
      <c r="AE164">
        <v>2.6730375424149502</v>
      </c>
      <c r="AF164">
        <v>16</v>
      </c>
      <c r="AG164">
        <v>3</v>
      </c>
      <c r="AH164">
        <f t="shared" si="80"/>
        <v>1</v>
      </c>
      <c r="AI164">
        <f t="shared" si="81"/>
        <v>0</v>
      </c>
      <c r="AJ164">
        <f t="shared" si="82"/>
        <v>53497.224843604141</v>
      </c>
      <c r="AK164">
        <f t="shared" si="83"/>
        <v>-4.26671861290323E-3</v>
      </c>
      <c r="AL164">
        <f t="shared" si="84"/>
        <v>-2.0906921203225825E-3</v>
      </c>
      <c r="AM164">
        <f t="shared" si="85"/>
        <v>0.49</v>
      </c>
      <c r="AN164">
        <f t="shared" si="86"/>
        <v>0.39</v>
      </c>
      <c r="AO164">
        <v>11.57</v>
      </c>
      <c r="AP164">
        <v>0.5</v>
      </c>
      <c r="AQ164" t="s">
        <v>194</v>
      </c>
      <c r="AR164">
        <v>1594398465.67097</v>
      </c>
      <c r="AS164">
        <v>412.749129032258</v>
      </c>
      <c r="AT164">
        <v>409.90329032258097</v>
      </c>
      <c r="AU164">
        <v>24.189493548387102</v>
      </c>
      <c r="AV164">
        <v>24.122674193548399</v>
      </c>
      <c r="AW164">
        <v>500.01667741935501</v>
      </c>
      <c r="AX164">
        <v>101.323935483871</v>
      </c>
      <c r="AY164">
        <v>0.10000657741935499</v>
      </c>
      <c r="AZ164">
        <v>27.349251612903199</v>
      </c>
      <c r="BA164">
        <v>27.303338709677401</v>
      </c>
      <c r="BB164">
        <v>27.490274193548402</v>
      </c>
      <c r="BC164">
        <v>9996.5506451612891</v>
      </c>
      <c r="BD164">
        <v>-4.26671861290323E-3</v>
      </c>
      <c r="BE164">
        <v>0.282605</v>
      </c>
      <c r="BF164">
        <v>1594398414.3</v>
      </c>
      <c r="BG164" t="s">
        <v>550</v>
      </c>
      <c r="BH164">
        <v>25</v>
      </c>
      <c r="BI164">
        <v>-1.3009999999999999</v>
      </c>
      <c r="BJ164">
        <v>0.21199999999999999</v>
      </c>
      <c r="BK164">
        <v>409</v>
      </c>
      <c r="BL164">
        <v>24</v>
      </c>
      <c r="BM164">
        <v>0.24</v>
      </c>
      <c r="BN164">
        <v>0.27</v>
      </c>
      <c r="BO164">
        <v>2.8458214285714298</v>
      </c>
      <c r="BP164">
        <v>-4.7283169921275701E-2</v>
      </c>
      <c r="BQ164">
        <v>2.2610550378868999E-2</v>
      </c>
      <c r="BR164">
        <v>1</v>
      </c>
      <c r="BS164">
        <v>6.5927547619047594E-2</v>
      </c>
      <c r="BT164">
        <v>2.6883696945140499E-2</v>
      </c>
      <c r="BU164">
        <v>5.6856930929532401E-3</v>
      </c>
      <c r="BV164">
        <v>1</v>
      </c>
      <c r="BW164">
        <v>2</v>
      </c>
      <c r="BX164">
        <v>2</v>
      </c>
      <c r="BY164" t="s">
        <v>201</v>
      </c>
      <c r="BZ164">
        <v>100</v>
      </c>
      <c r="CA164">
        <v>100</v>
      </c>
      <c r="CB164">
        <v>-1.3009999999999999</v>
      </c>
      <c r="CC164">
        <v>0.21199999999999999</v>
      </c>
      <c r="CD164">
        <v>2</v>
      </c>
      <c r="CE164">
        <v>478.767</v>
      </c>
      <c r="CF164">
        <v>497.61500000000001</v>
      </c>
      <c r="CG164">
        <v>27.000399999999999</v>
      </c>
      <c r="CH164">
        <v>31.242100000000001</v>
      </c>
      <c r="CI164">
        <v>30.000499999999999</v>
      </c>
      <c r="CJ164">
        <v>31.101299999999998</v>
      </c>
      <c r="CK164">
        <v>31.141500000000001</v>
      </c>
      <c r="CL164">
        <v>19.762899999999998</v>
      </c>
      <c r="CM164">
        <v>17.770800000000001</v>
      </c>
      <c r="CN164">
        <v>54.445900000000002</v>
      </c>
      <c r="CO164">
        <v>27</v>
      </c>
      <c r="CP164">
        <v>410</v>
      </c>
      <c r="CQ164">
        <v>24</v>
      </c>
      <c r="CR164">
        <v>98.250500000000002</v>
      </c>
      <c r="CS164">
        <v>105.895</v>
      </c>
    </row>
    <row r="165" spans="1:97" x14ac:dyDescent="0.25">
      <c r="A165">
        <v>149</v>
      </c>
      <c r="B165">
        <v>1594398786.8</v>
      </c>
      <c r="C165">
        <v>15605</v>
      </c>
      <c r="D165" t="s">
        <v>562</v>
      </c>
      <c r="E165" t="s">
        <v>563</v>
      </c>
      <c r="F165">
        <v>1594398778.81936</v>
      </c>
      <c r="G165">
        <f t="shared" si="58"/>
        <v>1.8291556447724215E-4</v>
      </c>
      <c r="H165">
        <f t="shared" si="59"/>
        <v>-1.5374498648063608</v>
      </c>
      <c r="I165">
        <f t="shared" si="60"/>
        <v>412.96600000000001</v>
      </c>
      <c r="J165">
        <f t="shared" si="61"/>
        <v>567.65550808234991</v>
      </c>
      <c r="K165">
        <f t="shared" si="62"/>
        <v>57.573986389170074</v>
      </c>
      <c r="L165">
        <f t="shared" si="63"/>
        <v>41.884732068416405</v>
      </c>
      <c r="M165">
        <f t="shared" si="64"/>
        <v>1.5013056364858149E-2</v>
      </c>
      <c r="N165">
        <f t="shared" si="65"/>
        <v>2.7847942039986315</v>
      </c>
      <c r="O165">
        <f t="shared" si="66"/>
        <v>1.4968236523136327E-2</v>
      </c>
      <c r="P165">
        <f t="shared" si="67"/>
        <v>9.3591634908485929E-3</v>
      </c>
      <c r="Q165">
        <f t="shared" si="68"/>
        <v>-7.716426986303225E-3</v>
      </c>
      <c r="R165">
        <f t="shared" si="69"/>
        <v>27.446105240196324</v>
      </c>
      <c r="S165">
        <f t="shared" si="70"/>
        <v>27.457180645161301</v>
      </c>
      <c r="T165">
        <f t="shared" si="71"/>
        <v>3.6763987347631337</v>
      </c>
      <c r="U165">
        <f t="shared" si="72"/>
        <v>67.156422388682969</v>
      </c>
      <c r="V165">
        <f t="shared" si="73"/>
        <v>2.4745533415487007</v>
      </c>
      <c r="W165">
        <f t="shared" si="74"/>
        <v>3.6847605240592838</v>
      </c>
      <c r="X165">
        <f t="shared" si="75"/>
        <v>1.2018453932144331</v>
      </c>
      <c r="Y165">
        <f t="shared" si="76"/>
        <v>-8.066576393446379</v>
      </c>
      <c r="Z165">
        <f t="shared" si="77"/>
        <v>5.8280982308561144</v>
      </c>
      <c r="AA165">
        <f t="shared" si="78"/>
        <v>0.45381295924567694</v>
      </c>
      <c r="AB165">
        <f t="shared" si="79"/>
        <v>-1.7923816303308913</v>
      </c>
      <c r="AC165">
        <v>-1.2169731200579099E-3</v>
      </c>
      <c r="AD165">
        <v>2.3504803211465999E-2</v>
      </c>
      <c r="AE165">
        <v>2.6716205464751801</v>
      </c>
      <c r="AF165">
        <v>17</v>
      </c>
      <c r="AG165">
        <v>3</v>
      </c>
      <c r="AH165">
        <f t="shared" si="80"/>
        <v>1</v>
      </c>
      <c r="AI165">
        <f t="shared" si="81"/>
        <v>0</v>
      </c>
      <c r="AJ165">
        <f t="shared" si="82"/>
        <v>53427.984991551311</v>
      </c>
      <c r="AK165">
        <f t="shared" si="83"/>
        <v>-4.0379000451612898E-2</v>
      </c>
      <c r="AL165">
        <f t="shared" si="84"/>
        <v>-1.9785710221290321E-2</v>
      </c>
      <c r="AM165">
        <f t="shared" si="85"/>
        <v>0.49</v>
      </c>
      <c r="AN165">
        <f t="shared" si="86"/>
        <v>0.39</v>
      </c>
      <c r="AO165">
        <v>10.17</v>
      </c>
      <c r="AP165">
        <v>0.5</v>
      </c>
      <c r="AQ165" t="s">
        <v>194</v>
      </c>
      <c r="AR165">
        <v>1594398778.81936</v>
      </c>
      <c r="AS165">
        <v>412.96600000000001</v>
      </c>
      <c r="AT165">
        <v>409.99206451612901</v>
      </c>
      <c r="AU165">
        <v>24.398064516129001</v>
      </c>
      <c r="AV165">
        <v>24.0350419354839</v>
      </c>
      <c r="AW165">
        <v>499.93164516129002</v>
      </c>
      <c r="AX165">
        <v>101.326129032258</v>
      </c>
      <c r="AY165">
        <v>9.8036803225806393E-2</v>
      </c>
      <c r="AZ165">
        <v>27.495999999999999</v>
      </c>
      <c r="BA165">
        <v>27.457180645161301</v>
      </c>
      <c r="BB165">
        <v>27.630716129032301</v>
      </c>
      <c r="BC165">
        <v>9987.9232258064494</v>
      </c>
      <c r="BD165">
        <v>-4.0379000451612898E-2</v>
      </c>
      <c r="BE165">
        <v>0.28766451612903199</v>
      </c>
      <c r="BF165">
        <v>1594398763.8</v>
      </c>
      <c r="BG165" t="s">
        <v>564</v>
      </c>
      <c r="BH165">
        <v>26</v>
      </c>
      <c r="BI165">
        <v>-1.3180000000000001</v>
      </c>
      <c r="BJ165">
        <v>0.2</v>
      </c>
      <c r="BK165">
        <v>410</v>
      </c>
      <c r="BL165">
        <v>24</v>
      </c>
      <c r="BM165">
        <v>0.3</v>
      </c>
      <c r="BN165">
        <v>0.08</v>
      </c>
      <c r="BO165">
        <v>2.7664601190476201</v>
      </c>
      <c r="BP165">
        <v>3.1965676874670002</v>
      </c>
      <c r="BQ165">
        <v>0.53926989452284102</v>
      </c>
      <c r="BR165">
        <v>0</v>
      </c>
      <c r="BS165">
        <v>0.327887254761905</v>
      </c>
      <c r="BT165">
        <v>0.45083813711781701</v>
      </c>
      <c r="BU165">
        <v>7.8188955275976593E-2</v>
      </c>
      <c r="BV165">
        <v>0</v>
      </c>
      <c r="BW165">
        <v>0</v>
      </c>
      <c r="BX165">
        <v>2</v>
      </c>
      <c r="BY165" t="s">
        <v>301</v>
      </c>
      <c r="BZ165">
        <v>100</v>
      </c>
      <c r="CA165">
        <v>100</v>
      </c>
      <c r="CB165">
        <v>-1.3180000000000001</v>
      </c>
      <c r="CC165">
        <v>0.2</v>
      </c>
      <c r="CD165">
        <v>2</v>
      </c>
      <c r="CE165">
        <v>477.97699999999998</v>
      </c>
      <c r="CF165">
        <v>493.97399999999999</v>
      </c>
      <c r="CG165">
        <v>27.0001</v>
      </c>
      <c r="CH165">
        <v>31.625800000000002</v>
      </c>
      <c r="CI165">
        <v>30.000499999999999</v>
      </c>
      <c r="CJ165">
        <v>31.505700000000001</v>
      </c>
      <c r="CK165">
        <v>31.547000000000001</v>
      </c>
      <c r="CL165">
        <v>19.7882</v>
      </c>
      <c r="CM165">
        <v>25.508700000000001</v>
      </c>
      <c r="CN165">
        <v>71.502899999999997</v>
      </c>
      <c r="CO165">
        <v>27</v>
      </c>
      <c r="CP165">
        <v>410</v>
      </c>
      <c r="CQ165">
        <v>24</v>
      </c>
      <c r="CR165">
        <v>98.210400000000007</v>
      </c>
      <c r="CS165">
        <v>105.834</v>
      </c>
    </row>
    <row r="166" spans="1:97" x14ac:dyDescent="0.25">
      <c r="A166">
        <v>150</v>
      </c>
      <c r="B166">
        <v>1594398791.8</v>
      </c>
      <c r="C166">
        <v>15610</v>
      </c>
      <c r="D166" t="s">
        <v>565</v>
      </c>
      <c r="E166" t="s">
        <v>566</v>
      </c>
      <c r="F166">
        <v>1594398783.4612899</v>
      </c>
      <c r="G166">
        <f t="shared" si="58"/>
        <v>1.754119286033874E-4</v>
      </c>
      <c r="H166">
        <f t="shared" si="59"/>
        <v>-1.5288817982908438</v>
      </c>
      <c r="I166">
        <f t="shared" si="60"/>
        <v>412.958483870968</v>
      </c>
      <c r="J166">
        <f t="shared" si="61"/>
        <v>573.756607064783</v>
      </c>
      <c r="K166">
        <f t="shared" si="62"/>
        <v>58.192966541617423</v>
      </c>
      <c r="L166">
        <f t="shared" si="63"/>
        <v>41.884100224865769</v>
      </c>
      <c r="M166">
        <f t="shared" si="64"/>
        <v>1.438706130947707E-2</v>
      </c>
      <c r="N166">
        <f t="shared" si="65"/>
        <v>2.7865103462389724</v>
      </c>
      <c r="O166">
        <f t="shared" si="66"/>
        <v>1.4345920965198364E-2</v>
      </c>
      <c r="P166">
        <f t="shared" si="67"/>
        <v>8.9698870304026571E-3</v>
      </c>
      <c r="Q166">
        <f t="shared" si="68"/>
        <v>-8.8694398461290277E-3</v>
      </c>
      <c r="R166">
        <f t="shared" si="69"/>
        <v>27.447602546068413</v>
      </c>
      <c r="S166">
        <f t="shared" si="70"/>
        <v>27.457841935483899</v>
      </c>
      <c r="T166">
        <f t="shared" si="71"/>
        <v>3.676541039641279</v>
      </c>
      <c r="U166">
        <f t="shared" si="72"/>
        <v>67.143510118304775</v>
      </c>
      <c r="V166">
        <f t="shared" si="73"/>
        <v>2.4739953632100709</v>
      </c>
      <c r="W166">
        <f t="shared" si="74"/>
        <v>3.6846381114883151</v>
      </c>
      <c r="X166">
        <f t="shared" si="75"/>
        <v>1.2025456764312081</v>
      </c>
      <c r="Y166">
        <f t="shared" si="76"/>
        <v>-7.7356660514093845</v>
      </c>
      <c r="Z166">
        <f t="shared" si="77"/>
        <v>5.6470567982171733</v>
      </c>
      <c r="AA166">
        <f t="shared" si="78"/>
        <v>0.43944531181236485</v>
      </c>
      <c r="AB166">
        <f t="shared" si="79"/>
        <v>-1.6580333812259749</v>
      </c>
      <c r="AC166">
        <v>-1.21813613199239E-3</v>
      </c>
      <c r="AD166">
        <v>2.3527265800164201E-2</v>
      </c>
      <c r="AE166">
        <v>2.6732285332335302</v>
      </c>
      <c r="AF166">
        <v>16</v>
      </c>
      <c r="AG166">
        <v>3</v>
      </c>
      <c r="AH166">
        <f t="shared" si="80"/>
        <v>1</v>
      </c>
      <c r="AI166">
        <f t="shared" si="81"/>
        <v>0</v>
      </c>
      <c r="AJ166">
        <f t="shared" si="82"/>
        <v>53477.062630747299</v>
      </c>
      <c r="AK166">
        <f t="shared" si="83"/>
        <v>-4.64125580645161E-2</v>
      </c>
      <c r="AL166">
        <f t="shared" si="84"/>
        <v>-2.2742153451612891E-2</v>
      </c>
      <c r="AM166">
        <f t="shared" si="85"/>
        <v>0.49</v>
      </c>
      <c r="AN166">
        <f t="shared" si="86"/>
        <v>0.39</v>
      </c>
      <c r="AO166">
        <v>10.17</v>
      </c>
      <c r="AP166">
        <v>0.5</v>
      </c>
      <c r="AQ166" t="s">
        <v>194</v>
      </c>
      <c r="AR166">
        <v>1594398783.4612899</v>
      </c>
      <c r="AS166">
        <v>412.958483870968</v>
      </c>
      <c r="AT166">
        <v>409.99583870967803</v>
      </c>
      <c r="AU166">
        <v>24.3924870967742</v>
      </c>
      <c r="AV166">
        <v>24.0443741935484</v>
      </c>
      <c r="AW166">
        <v>499.95980645161302</v>
      </c>
      <c r="AX166">
        <v>101.325967741935</v>
      </c>
      <c r="AY166">
        <v>9.8514041935483895E-2</v>
      </c>
      <c r="AZ166">
        <v>27.495432258064501</v>
      </c>
      <c r="BA166">
        <v>27.457841935483899</v>
      </c>
      <c r="BB166">
        <v>27.632038709677399</v>
      </c>
      <c r="BC166">
        <v>9997.4841935483892</v>
      </c>
      <c r="BD166">
        <v>-4.64125580645161E-2</v>
      </c>
      <c r="BE166">
        <v>0.29217703225806502</v>
      </c>
      <c r="BF166">
        <v>1594398763.8</v>
      </c>
      <c r="BG166" t="s">
        <v>564</v>
      </c>
      <c r="BH166">
        <v>26</v>
      </c>
      <c r="BI166">
        <v>-1.3180000000000001</v>
      </c>
      <c r="BJ166">
        <v>0.2</v>
      </c>
      <c r="BK166">
        <v>410</v>
      </c>
      <c r="BL166">
        <v>24</v>
      </c>
      <c r="BM166">
        <v>0.3</v>
      </c>
      <c r="BN166">
        <v>0.08</v>
      </c>
      <c r="BO166">
        <v>2.9606242857142901</v>
      </c>
      <c r="BP166">
        <v>-8.7734252387834902E-2</v>
      </c>
      <c r="BQ166">
        <v>3.1074414153222301E-2</v>
      </c>
      <c r="BR166">
        <v>1</v>
      </c>
      <c r="BS166">
        <v>0.35282778571428602</v>
      </c>
      <c r="BT166">
        <v>-0.182386804813223</v>
      </c>
      <c r="BU166">
        <v>2.0898155529838501E-2</v>
      </c>
      <c r="BV166">
        <v>0</v>
      </c>
      <c r="BW166">
        <v>1</v>
      </c>
      <c r="BX166">
        <v>2</v>
      </c>
      <c r="BY166" t="s">
        <v>196</v>
      </c>
      <c r="BZ166">
        <v>100</v>
      </c>
      <c r="CA166">
        <v>100</v>
      </c>
      <c r="CB166">
        <v>-1.3180000000000001</v>
      </c>
      <c r="CC166">
        <v>0.2</v>
      </c>
      <c r="CD166">
        <v>2</v>
      </c>
      <c r="CE166">
        <v>478.447</v>
      </c>
      <c r="CF166">
        <v>494.20499999999998</v>
      </c>
      <c r="CG166">
        <v>27.0002</v>
      </c>
      <c r="CH166">
        <v>31.631900000000002</v>
      </c>
      <c r="CI166">
        <v>30.000499999999999</v>
      </c>
      <c r="CJ166">
        <v>31.511299999999999</v>
      </c>
      <c r="CK166">
        <v>31.552499999999998</v>
      </c>
      <c r="CL166">
        <v>19.787600000000001</v>
      </c>
      <c r="CM166">
        <v>25.508700000000001</v>
      </c>
      <c r="CN166">
        <v>71.502899999999997</v>
      </c>
      <c r="CO166">
        <v>27</v>
      </c>
      <c r="CP166">
        <v>410</v>
      </c>
      <c r="CQ166">
        <v>24</v>
      </c>
      <c r="CR166">
        <v>98.210499999999996</v>
      </c>
      <c r="CS166">
        <v>105.834</v>
      </c>
    </row>
    <row r="167" spans="1:97" x14ac:dyDescent="0.25">
      <c r="A167">
        <v>151</v>
      </c>
      <c r="B167">
        <v>1594398796.8</v>
      </c>
      <c r="C167">
        <v>15615</v>
      </c>
      <c r="D167" t="s">
        <v>567</v>
      </c>
      <c r="E167" t="s">
        <v>568</v>
      </c>
      <c r="F167">
        <v>1594398788.25161</v>
      </c>
      <c r="G167">
        <f t="shared" si="58"/>
        <v>1.6677162651415443E-4</v>
      </c>
      <c r="H167">
        <f t="shared" si="59"/>
        <v>-1.5197047908275145</v>
      </c>
      <c r="I167">
        <f t="shared" si="60"/>
        <v>412.94712903225798</v>
      </c>
      <c r="J167">
        <f t="shared" si="61"/>
        <v>581.38290713866081</v>
      </c>
      <c r="K167">
        <f t="shared" si="62"/>
        <v>58.966232825088909</v>
      </c>
      <c r="L167">
        <f t="shared" si="63"/>
        <v>41.88278715452612</v>
      </c>
      <c r="M167">
        <f t="shared" si="64"/>
        <v>1.3680191812452355E-2</v>
      </c>
      <c r="N167">
        <f t="shared" si="65"/>
        <v>2.7869437503258032</v>
      </c>
      <c r="O167">
        <f t="shared" si="66"/>
        <v>1.3642994921229706E-2</v>
      </c>
      <c r="P167">
        <f t="shared" si="67"/>
        <v>8.5302053297003494E-3</v>
      </c>
      <c r="Q167">
        <f t="shared" si="68"/>
        <v>-1.0688787669677425E-2</v>
      </c>
      <c r="R167">
        <f t="shared" si="69"/>
        <v>27.448576894420945</v>
      </c>
      <c r="S167">
        <f t="shared" si="70"/>
        <v>27.4548806451613</v>
      </c>
      <c r="T167">
        <f t="shared" si="71"/>
        <v>3.6759038288882699</v>
      </c>
      <c r="U167">
        <f t="shared" si="72"/>
        <v>67.140472131898719</v>
      </c>
      <c r="V167">
        <f t="shared" si="73"/>
        <v>2.473684501035351</v>
      </c>
      <c r="W167">
        <f t="shared" si="74"/>
        <v>3.684341832115436</v>
      </c>
      <c r="X167">
        <f t="shared" si="75"/>
        <v>1.202219327852919</v>
      </c>
      <c r="Y167">
        <f t="shared" si="76"/>
        <v>-7.3546287292742107</v>
      </c>
      <c r="Z167">
        <f t="shared" si="77"/>
        <v>5.8863959541025208</v>
      </c>
      <c r="AA167">
        <f t="shared" si="78"/>
        <v>0.45798917054346999</v>
      </c>
      <c r="AB167">
        <f t="shared" si="79"/>
        <v>-1.0209323922978975</v>
      </c>
      <c r="AC167">
        <v>-1.21842995487287E-3</v>
      </c>
      <c r="AD167">
        <v>2.35329407397919E-2</v>
      </c>
      <c r="AE167">
        <v>2.6736346129616702</v>
      </c>
      <c r="AF167">
        <v>17</v>
      </c>
      <c r="AG167">
        <v>3</v>
      </c>
      <c r="AH167">
        <f t="shared" si="80"/>
        <v>1</v>
      </c>
      <c r="AI167">
        <f t="shared" si="81"/>
        <v>0</v>
      </c>
      <c r="AJ167">
        <f t="shared" si="82"/>
        <v>53489.660617627997</v>
      </c>
      <c r="AK167">
        <f t="shared" si="83"/>
        <v>-5.5932954838709699E-2</v>
      </c>
      <c r="AL167">
        <f t="shared" si="84"/>
        <v>-2.7407147870967753E-2</v>
      </c>
      <c r="AM167">
        <f t="shared" si="85"/>
        <v>0.49</v>
      </c>
      <c r="AN167">
        <f t="shared" si="86"/>
        <v>0.39</v>
      </c>
      <c r="AO167">
        <v>10.17</v>
      </c>
      <c r="AP167">
        <v>0.5</v>
      </c>
      <c r="AQ167" t="s">
        <v>194</v>
      </c>
      <c r="AR167">
        <v>1594398788.25161</v>
      </c>
      <c r="AS167">
        <v>412.94712903225798</v>
      </c>
      <c r="AT167">
        <v>409.99596774193498</v>
      </c>
      <c r="AU167">
        <v>24.389516129032302</v>
      </c>
      <c r="AV167">
        <v>24.058558064516099</v>
      </c>
      <c r="AW167">
        <v>499.973064516129</v>
      </c>
      <c r="AX167">
        <v>101.32509677419399</v>
      </c>
      <c r="AY167">
        <v>9.8994132258064596E-2</v>
      </c>
      <c r="AZ167">
        <v>27.4940580645161</v>
      </c>
      <c r="BA167">
        <v>27.4548806451613</v>
      </c>
      <c r="BB167">
        <v>27.630274193548399</v>
      </c>
      <c r="BC167">
        <v>9999.9816129032297</v>
      </c>
      <c r="BD167">
        <v>-5.5932954838709699E-2</v>
      </c>
      <c r="BE167">
        <v>0.29217703225806502</v>
      </c>
      <c r="BF167">
        <v>1594398763.8</v>
      </c>
      <c r="BG167" t="s">
        <v>564</v>
      </c>
      <c r="BH167">
        <v>26</v>
      </c>
      <c r="BI167">
        <v>-1.3180000000000001</v>
      </c>
      <c r="BJ167">
        <v>0.2</v>
      </c>
      <c r="BK167">
        <v>410</v>
      </c>
      <c r="BL167">
        <v>24</v>
      </c>
      <c r="BM167">
        <v>0.3</v>
      </c>
      <c r="BN167">
        <v>0.08</v>
      </c>
      <c r="BO167">
        <v>2.956385</v>
      </c>
      <c r="BP167">
        <v>-0.21040653542183799</v>
      </c>
      <c r="BQ167">
        <v>3.2279829043773398E-2</v>
      </c>
      <c r="BR167">
        <v>0</v>
      </c>
      <c r="BS167">
        <v>0.33911604761904801</v>
      </c>
      <c r="BT167">
        <v>-0.22700595619219999</v>
      </c>
      <c r="BU167">
        <v>2.3455213582233899E-2</v>
      </c>
      <c r="BV167">
        <v>0</v>
      </c>
      <c r="BW167">
        <v>0</v>
      </c>
      <c r="BX167">
        <v>2</v>
      </c>
      <c r="BY167" t="s">
        <v>301</v>
      </c>
      <c r="BZ167">
        <v>100</v>
      </c>
      <c r="CA167">
        <v>100</v>
      </c>
      <c r="CB167">
        <v>-1.3180000000000001</v>
      </c>
      <c r="CC167">
        <v>0.2</v>
      </c>
      <c r="CD167">
        <v>2</v>
      </c>
      <c r="CE167">
        <v>478.07600000000002</v>
      </c>
      <c r="CF167">
        <v>494.21899999999999</v>
      </c>
      <c r="CG167">
        <v>27.0001</v>
      </c>
      <c r="CH167">
        <v>31.6374</v>
      </c>
      <c r="CI167">
        <v>30.000599999999999</v>
      </c>
      <c r="CJ167">
        <v>31.5169</v>
      </c>
      <c r="CK167">
        <v>31.558299999999999</v>
      </c>
      <c r="CL167">
        <v>19.787500000000001</v>
      </c>
      <c r="CM167">
        <v>25.784600000000001</v>
      </c>
      <c r="CN167">
        <v>71.502899999999997</v>
      </c>
      <c r="CO167">
        <v>27</v>
      </c>
      <c r="CP167">
        <v>410</v>
      </c>
      <c r="CQ167">
        <v>24</v>
      </c>
      <c r="CR167">
        <v>98.209500000000006</v>
      </c>
      <c r="CS167">
        <v>105.833</v>
      </c>
    </row>
    <row r="168" spans="1:97" x14ac:dyDescent="0.25">
      <c r="A168">
        <v>152</v>
      </c>
      <c r="B168">
        <v>1594398801.8</v>
      </c>
      <c r="C168">
        <v>15620</v>
      </c>
      <c r="D168" t="s">
        <v>569</v>
      </c>
      <c r="E168" t="s">
        <v>570</v>
      </c>
      <c r="F168">
        <v>1594398793.18065</v>
      </c>
      <c r="G168">
        <f t="shared" si="58"/>
        <v>1.6146556927169306E-4</v>
      </c>
      <c r="H168">
        <f t="shared" si="59"/>
        <v>-1.5106212881148195</v>
      </c>
      <c r="I168">
        <f t="shared" si="60"/>
        <v>412.93796774193498</v>
      </c>
      <c r="J168">
        <f t="shared" si="61"/>
        <v>586.03418655943187</v>
      </c>
      <c r="K168">
        <f t="shared" si="62"/>
        <v>59.438066093329404</v>
      </c>
      <c r="L168">
        <f t="shared" si="63"/>
        <v>41.881915393345643</v>
      </c>
      <c r="M168">
        <f t="shared" si="64"/>
        <v>1.3247692218719041E-2</v>
      </c>
      <c r="N168">
        <f t="shared" si="65"/>
        <v>2.7877768474007949</v>
      </c>
      <c r="O168">
        <f t="shared" si="66"/>
        <v>1.3212817267737915E-2</v>
      </c>
      <c r="P168">
        <f t="shared" si="67"/>
        <v>8.2611364597864646E-3</v>
      </c>
      <c r="Q168">
        <f t="shared" si="68"/>
        <v>-1.0414266355161298E-2</v>
      </c>
      <c r="R168">
        <f t="shared" si="69"/>
        <v>27.449106680135774</v>
      </c>
      <c r="S168">
        <f t="shared" si="70"/>
        <v>27.4530322580645</v>
      </c>
      <c r="T168">
        <f t="shared" si="71"/>
        <v>3.6755061416219075</v>
      </c>
      <c r="U168">
        <f t="shared" si="72"/>
        <v>67.142820036215028</v>
      </c>
      <c r="V168">
        <f t="shared" si="73"/>
        <v>2.4736365256573509</v>
      </c>
      <c r="W168">
        <f t="shared" si="74"/>
        <v>3.6841415423468034</v>
      </c>
      <c r="X168">
        <f t="shared" si="75"/>
        <v>1.2018696159645565</v>
      </c>
      <c r="Y168">
        <f t="shared" si="76"/>
        <v>-7.1206316048816642</v>
      </c>
      <c r="Z168">
        <f t="shared" si="77"/>
        <v>6.0263296570580858</v>
      </c>
      <c r="AA168">
        <f t="shared" si="78"/>
        <v>0.46873005020004094</v>
      </c>
      <c r="AB168">
        <f t="shared" si="79"/>
        <v>-0.635986163978699</v>
      </c>
      <c r="AC168">
        <v>-1.21899487048088E-3</v>
      </c>
      <c r="AD168">
        <v>2.3543851605429201E-2</v>
      </c>
      <c r="AE168">
        <v>2.6744151751330598</v>
      </c>
      <c r="AF168">
        <v>16</v>
      </c>
      <c r="AG168">
        <v>3</v>
      </c>
      <c r="AH168">
        <f t="shared" si="80"/>
        <v>1</v>
      </c>
      <c r="AI168">
        <f t="shared" si="81"/>
        <v>0</v>
      </c>
      <c r="AJ168">
        <f t="shared" si="82"/>
        <v>53513.605999062325</v>
      </c>
      <c r="AK168">
        <f t="shared" si="83"/>
        <v>-5.4496422580645201E-2</v>
      </c>
      <c r="AL168">
        <f t="shared" si="84"/>
        <v>-2.6703247064516149E-2</v>
      </c>
      <c r="AM168">
        <f t="shared" si="85"/>
        <v>0.49</v>
      </c>
      <c r="AN168">
        <f t="shared" si="86"/>
        <v>0.39</v>
      </c>
      <c r="AO168">
        <v>10.17</v>
      </c>
      <c r="AP168">
        <v>0.5</v>
      </c>
      <c r="AQ168" t="s">
        <v>194</v>
      </c>
      <c r="AR168">
        <v>1594398793.18065</v>
      </c>
      <c r="AS168">
        <v>412.93796774193498</v>
      </c>
      <c r="AT168">
        <v>410.00093548387099</v>
      </c>
      <c r="AU168">
        <v>24.389009677419399</v>
      </c>
      <c r="AV168">
        <v>24.068593548387099</v>
      </c>
      <c r="AW168">
        <v>499.992161290323</v>
      </c>
      <c r="AX168">
        <v>101.324870967742</v>
      </c>
      <c r="AY168">
        <v>9.9358977419354899E-2</v>
      </c>
      <c r="AZ168">
        <v>27.4931290322581</v>
      </c>
      <c r="BA168">
        <v>27.4530322580645</v>
      </c>
      <c r="BB168">
        <v>27.633135483871001</v>
      </c>
      <c r="BC168">
        <v>10004.640322580601</v>
      </c>
      <c r="BD168">
        <v>-5.4496422580645201E-2</v>
      </c>
      <c r="BE168">
        <v>0.29135658064516101</v>
      </c>
      <c r="BF168">
        <v>1594398763.8</v>
      </c>
      <c r="BG168" t="s">
        <v>564</v>
      </c>
      <c r="BH168">
        <v>26</v>
      </c>
      <c r="BI168">
        <v>-1.3180000000000001</v>
      </c>
      <c r="BJ168">
        <v>0.2</v>
      </c>
      <c r="BK168">
        <v>410</v>
      </c>
      <c r="BL168">
        <v>24</v>
      </c>
      <c r="BM168">
        <v>0.3</v>
      </c>
      <c r="BN168">
        <v>0.08</v>
      </c>
      <c r="BO168">
        <v>2.9464666666666699</v>
      </c>
      <c r="BP168">
        <v>-0.16303335246956799</v>
      </c>
      <c r="BQ168">
        <v>3.0757168166962199E-2</v>
      </c>
      <c r="BR168">
        <v>0</v>
      </c>
      <c r="BS168">
        <v>0.32708914285714302</v>
      </c>
      <c r="BT168">
        <v>-0.120964527215325</v>
      </c>
      <c r="BU168">
        <v>1.6628906358924399E-2</v>
      </c>
      <c r="BV168">
        <v>0</v>
      </c>
      <c r="BW168">
        <v>0</v>
      </c>
      <c r="BX168">
        <v>2</v>
      </c>
      <c r="BY168" t="s">
        <v>301</v>
      </c>
      <c r="BZ168">
        <v>100</v>
      </c>
      <c r="CA168">
        <v>100</v>
      </c>
      <c r="CB168">
        <v>-1.3180000000000001</v>
      </c>
      <c r="CC168">
        <v>0.2</v>
      </c>
      <c r="CD168">
        <v>2</v>
      </c>
      <c r="CE168">
        <v>478.46100000000001</v>
      </c>
      <c r="CF168">
        <v>494.15100000000001</v>
      </c>
      <c r="CG168">
        <v>27.0001</v>
      </c>
      <c r="CH168">
        <v>31.643000000000001</v>
      </c>
      <c r="CI168">
        <v>30.000499999999999</v>
      </c>
      <c r="CJ168">
        <v>31.523199999999999</v>
      </c>
      <c r="CK168">
        <v>31.564499999999999</v>
      </c>
      <c r="CL168">
        <v>19.787400000000002</v>
      </c>
      <c r="CM168">
        <v>25.784600000000001</v>
      </c>
      <c r="CN168">
        <v>71.502899999999997</v>
      </c>
      <c r="CO168">
        <v>27</v>
      </c>
      <c r="CP168">
        <v>410</v>
      </c>
      <c r="CQ168">
        <v>24</v>
      </c>
      <c r="CR168">
        <v>98.207499999999996</v>
      </c>
      <c r="CS168">
        <v>105.83199999999999</v>
      </c>
    </row>
    <row r="169" spans="1:97" x14ac:dyDescent="0.25">
      <c r="A169">
        <v>153</v>
      </c>
      <c r="B169">
        <v>1594398806.9000001</v>
      </c>
      <c r="C169">
        <v>15625.1000001431</v>
      </c>
      <c r="D169" t="s">
        <v>571</v>
      </c>
      <c r="E169" t="s">
        <v>572</v>
      </c>
      <c r="F169">
        <v>1594398798.18065</v>
      </c>
      <c r="G169">
        <f t="shared" si="58"/>
        <v>1.6327444256676851E-4</v>
      </c>
      <c r="H169">
        <f t="shared" si="59"/>
        <v>-1.5086641038067496</v>
      </c>
      <c r="I169">
        <f t="shared" si="60"/>
        <v>412.94070967741902</v>
      </c>
      <c r="J169">
        <f t="shared" si="61"/>
        <v>583.69059613553884</v>
      </c>
      <c r="K169">
        <f t="shared" si="62"/>
        <v>59.199897123964824</v>
      </c>
      <c r="L169">
        <f t="shared" si="63"/>
        <v>41.881859486945736</v>
      </c>
      <c r="M169">
        <f t="shared" si="64"/>
        <v>1.3405004560678078E-2</v>
      </c>
      <c r="N169">
        <f t="shared" si="65"/>
        <v>2.789221216329981</v>
      </c>
      <c r="O169">
        <f t="shared" si="66"/>
        <v>1.3369316075502576E-2</v>
      </c>
      <c r="P169">
        <f t="shared" si="67"/>
        <v>8.3590210392686035E-3</v>
      </c>
      <c r="Q169">
        <f t="shared" si="68"/>
        <v>-9.112256807612901E-3</v>
      </c>
      <c r="R169">
        <f t="shared" si="69"/>
        <v>27.449030756423291</v>
      </c>
      <c r="S169">
        <f t="shared" si="70"/>
        <v>27.449580645161301</v>
      </c>
      <c r="T169">
        <f t="shared" si="71"/>
        <v>3.6747636149636653</v>
      </c>
      <c r="U169">
        <f t="shared" si="72"/>
        <v>67.141980321900945</v>
      </c>
      <c r="V169">
        <f t="shared" si="73"/>
        <v>2.4736616213335569</v>
      </c>
      <c r="W169">
        <f t="shared" si="74"/>
        <v>3.684224995262281</v>
      </c>
      <c r="X169">
        <f t="shared" si="75"/>
        <v>1.2011019936301084</v>
      </c>
      <c r="Y169">
        <f t="shared" si="76"/>
        <v>-7.2004029171944914</v>
      </c>
      <c r="Z169">
        <f t="shared" si="77"/>
        <v>6.6066882942155258</v>
      </c>
      <c r="AA169">
        <f t="shared" si="78"/>
        <v>0.51359659074869379</v>
      </c>
      <c r="AB169">
        <f t="shared" si="79"/>
        <v>-8.923028903788488E-2</v>
      </c>
      <c r="AC169">
        <v>-1.2199746710336501E-3</v>
      </c>
      <c r="AD169">
        <v>2.3562775621744698E-2</v>
      </c>
      <c r="AE169">
        <v>2.6757684265097099</v>
      </c>
      <c r="AF169">
        <v>16</v>
      </c>
      <c r="AG169">
        <v>3</v>
      </c>
      <c r="AH169">
        <f t="shared" si="80"/>
        <v>1</v>
      </c>
      <c r="AI169">
        <f t="shared" si="81"/>
        <v>0</v>
      </c>
      <c r="AJ169">
        <f t="shared" si="82"/>
        <v>53554.760568126585</v>
      </c>
      <c r="AK169">
        <f t="shared" si="83"/>
        <v>-4.7683185806451603E-2</v>
      </c>
      <c r="AL169">
        <f t="shared" si="84"/>
        <v>-2.3364761045161286E-2</v>
      </c>
      <c r="AM169">
        <f t="shared" si="85"/>
        <v>0.49</v>
      </c>
      <c r="AN169">
        <f t="shared" si="86"/>
        <v>0.39</v>
      </c>
      <c r="AO169">
        <v>10.17</v>
      </c>
      <c r="AP169">
        <v>0.5</v>
      </c>
      <c r="AQ169" t="s">
        <v>194</v>
      </c>
      <c r="AR169">
        <v>1594398798.18065</v>
      </c>
      <c r="AS169">
        <v>412.94070967741902</v>
      </c>
      <c r="AT169">
        <v>410.00925806451602</v>
      </c>
      <c r="AU169">
        <v>24.389451612903201</v>
      </c>
      <c r="AV169">
        <v>24.065454838709702</v>
      </c>
      <c r="AW169">
        <v>500.00570967741902</v>
      </c>
      <c r="AX169">
        <v>101.323870967742</v>
      </c>
      <c r="AY169">
        <v>9.9550132258064597E-2</v>
      </c>
      <c r="AZ169">
        <v>27.493516129032301</v>
      </c>
      <c r="BA169">
        <v>27.449580645161301</v>
      </c>
      <c r="BB169">
        <v>27.633935483870999</v>
      </c>
      <c r="BC169">
        <v>10012.7806451613</v>
      </c>
      <c r="BD169">
        <v>-4.7683185806451603E-2</v>
      </c>
      <c r="BE169">
        <v>0.28278732258064498</v>
      </c>
      <c r="BF169">
        <v>1594398763.8</v>
      </c>
      <c r="BG169" t="s">
        <v>564</v>
      </c>
      <c r="BH169">
        <v>26</v>
      </c>
      <c r="BI169">
        <v>-1.3180000000000001</v>
      </c>
      <c r="BJ169">
        <v>0.2</v>
      </c>
      <c r="BK169">
        <v>410</v>
      </c>
      <c r="BL169">
        <v>24</v>
      </c>
      <c r="BM169">
        <v>0.3</v>
      </c>
      <c r="BN169">
        <v>0.08</v>
      </c>
      <c r="BO169">
        <v>2.9368188095238099</v>
      </c>
      <c r="BP169">
        <v>-1.58012708764746E-2</v>
      </c>
      <c r="BQ169">
        <v>2.5323308593202701E-2</v>
      </c>
      <c r="BR169">
        <v>1</v>
      </c>
      <c r="BS169">
        <v>0.32423800000000003</v>
      </c>
      <c r="BT169">
        <v>5.899986095201E-2</v>
      </c>
      <c r="BU169">
        <v>1.16683055549557E-2</v>
      </c>
      <c r="BV169">
        <v>1</v>
      </c>
      <c r="BW169">
        <v>2</v>
      </c>
      <c r="BX169">
        <v>2</v>
      </c>
      <c r="BY169" t="s">
        <v>201</v>
      </c>
      <c r="BZ169">
        <v>100</v>
      </c>
      <c r="CA169">
        <v>100</v>
      </c>
      <c r="CB169">
        <v>-1.3180000000000001</v>
      </c>
      <c r="CC169">
        <v>0.2</v>
      </c>
      <c r="CD169">
        <v>2</v>
      </c>
      <c r="CE169">
        <v>478.70499999999998</v>
      </c>
      <c r="CF169">
        <v>494.04700000000003</v>
      </c>
      <c r="CG169">
        <v>27.0002</v>
      </c>
      <c r="CH169">
        <v>31.648599999999998</v>
      </c>
      <c r="CI169">
        <v>30.000499999999999</v>
      </c>
      <c r="CJ169">
        <v>31.529199999999999</v>
      </c>
      <c r="CK169">
        <v>31.570499999999999</v>
      </c>
      <c r="CL169">
        <v>19.787199999999999</v>
      </c>
      <c r="CM169">
        <v>25.784600000000001</v>
      </c>
      <c r="CN169">
        <v>71.8767</v>
      </c>
      <c r="CO169">
        <v>27</v>
      </c>
      <c r="CP169">
        <v>410</v>
      </c>
      <c r="CQ169">
        <v>24</v>
      </c>
      <c r="CR169">
        <v>98.207999999999998</v>
      </c>
      <c r="CS169">
        <v>105.83199999999999</v>
      </c>
    </row>
    <row r="170" spans="1:97" x14ac:dyDescent="0.25">
      <c r="A170">
        <v>154</v>
      </c>
      <c r="B170">
        <v>1594398811.9000001</v>
      </c>
      <c r="C170">
        <v>15630.1000001431</v>
      </c>
      <c r="D170" t="s">
        <v>573</v>
      </c>
      <c r="E170" t="s">
        <v>574</v>
      </c>
      <c r="F170">
        <v>1594398803.19032</v>
      </c>
      <c r="G170">
        <f t="shared" si="58"/>
        <v>1.655083726485704E-4</v>
      </c>
      <c r="H170">
        <f t="shared" si="59"/>
        <v>-1.5099186254132251</v>
      </c>
      <c r="I170">
        <f t="shared" si="60"/>
        <v>412.93632258064503</v>
      </c>
      <c r="J170">
        <f t="shared" si="61"/>
        <v>581.44452973422233</v>
      </c>
      <c r="K170">
        <f t="shared" si="62"/>
        <v>58.9720683477736</v>
      </c>
      <c r="L170">
        <f t="shared" si="63"/>
        <v>41.881396751011181</v>
      </c>
      <c r="M170">
        <f t="shared" si="64"/>
        <v>1.3586868610896056E-2</v>
      </c>
      <c r="N170">
        <f t="shared" si="65"/>
        <v>2.7893488562473188</v>
      </c>
      <c r="O170">
        <f t="shared" si="66"/>
        <v>1.355020829679815E-2</v>
      </c>
      <c r="P170">
        <f t="shared" si="67"/>
        <v>8.4721656659863809E-3</v>
      </c>
      <c r="Q170">
        <f t="shared" si="68"/>
        <v>-6.2732398232903256E-3</v>
      </c>
      <c r="R170">
        <f t="shared" si="69"/>
        <v>27.449855255074091</v>
      </c>
      <c r="S170">
        <f t="shared" si="70"/>
        <v>27.450367741935501</v>
      </c>
      <c r="T170">
        <f t="shared" si="71"/>
        <v>3.6749329272761866</v>
      </c>
      <c r="U170">
        <f t="shared" si="72"/>
        <v>67.136187768240447</v>
      </c>
      <c r="V170">
        <f t="shared" si="73"/>
        <v>2.473652718959801</v>
      </c>
      <c r="W170">
        <f t="shared" si="74"/>
        <v>3.6845296124037468</v>
      </c>
      <c r="X170">
        <f t="shared" si="75"/>
        <v>1.2012802083163856</v>
      </c>
      <c r="Y170">
        <f t="shared" si="76"/>
        <v>-7.2989192338019544</v>
      </c>
      <c r="Z170">
        <f t="shared" si="77"/>
        <v>6.7010990118800251</v>
      </c>
      <c r="AA170">
        <f t="shared" si="78"/>
        <v>0.52091785804314839</v>
      </c>
      <c r="AB170">
        <f t="shared" si="79"/>
        <v>-8.3175603702071221E-2</v>
      </c>
      <c r="AC170">
        <v>-1.22006128033739E-3</v>
      </c>
      <c r="AD170">
        <v>2.3564448406958399E-2</v>
      </c>
      <c r="AE170">
        <v>2.6758880121064399</v>
      </c>
      <c r="AF170">
        <v>16</v>
      </c>
      <c r="AG170">
        <v>3</v>
      </c>
      <c r="AH170">
        <f t="shared" si="80"/>
        <v>1</v>
      </c>
      <c r="AI170">
        <f t="shared" si="81"/>
        <v>0</v>
      </c>
      <c r="AJ170">
        <f t="shared" si="82"/>
        <v>53558.150620984445</v>
      </c>
      <c r="AK170">
        <f t="shared" si="83"/>
        <v>-3.2827000645161301E-2</v>
      </c>
      <c r="AL170">
        <f t="shared" si="84"/>
        <v>-1.6085230316129039E-2</v>
      </c>
      <c r="AM170">
        <f t="shared" si="85"/>
        <v>0.49</v>
      </c>
      <c r="AN170">
        <f t="shared" si="86"/>
        <v>0.39</v>
      </c>
      <c r="AO170">
        <v>10.17</v>
      </c>
      <c r="AP170">
        <v>0.5</v>
      </c>
      <c r="AQ170" t="s">
        <v>194</v>
      </c>
      <c r="AR170">
        <v>1594398803.19032</v>
      </c>
      <c r="AS170">
        <v>412.93632258064503</v>
      </c>
      <c r="AT170">
        <v>410.00425806451602</v>
      </c>
      <c r="AU170">
        <v>24.389374193548399</v>
      </c>
      <c r="AV170">
        <v>24.0609516129032</v>
      </c>
      <c r="AW170">
        <v>500.01661290322602</v>
      </c>
      <c r="AX170">
        <v>101.323709677419</v>
      </c>
      <c r="AY170">
        <v>9.9668361290322596E-2</v>
      </c>
      <c r="AZ170">
        <v>27.494929032258099</v>
      </c>
      <c r="BA170">
        <v>27.450367741935501</v>
      </c>
      <c r="BB170">
        <v>27.6382193548387</v>
      </c>
      <c r="BC170">
        <v>10013.507419354801</v>
      </c>
      <c r="BD170">
        <v>-3.2827000645161301E-2</v>
      </c>
      <c r="BE170">
        <v>0.282605</v>
      </c>
      <c r="BF170">
        <v>1594398763.8</v>
      </c>
      <c r="BG170" t="s">
        <v>564</v>
      </c>
      <c r="BH170">
        <v>26</v>
      </c>
      <c r="BI170">
        <v>-1.3180000000000001</v>
      </c>
      <c r="BJ170">
        <v>0.2</v>
      </c>
      <c r="BK170">
        <v>410</v>
      </c>
      <c r="BL170">
        <v>24</v>
      </c>
      <c r="BM170">
        <v>0.3</v>
      </c>
      <c r="BN170">
        <v>0.08</v>
      </c>
      <c r="BO170">
        <v>2.9301588095238098</v>
      </c>
      <c r="BP170">
        <v>-5.1872228212236797E-2</v>
      </c>
      <c r="BQ170">
        <v>2.1375258082806301E-2</v>
      </c>
      <c r="BR170">
        <v>1</v>
      </c>
      <c r="BS170">
        <v>0.32576285714285702</v>
      </c>
      <c r="BT170">
        <v>8.3581401125820395E-2</v>
      </c>
      <c r="BU170">
        <v>1.20902160474836E-2</v>
      </c>
      <c r="BV170">
        <v>1</v>
      </c>
      <c r="BW170">
        <v>2</v>
      </c>
      <c r="BX170">
        <v>2</v>
      </c>
      <c r="BY170" t="s">
        <v>201</v>
      </c>
      <c r="BZ170">
        <v>100</v>
      </c>
      <c r="CA170">
        <v>100</v>
      </c>
      <c r="CB170">
        <v>-1.3180000000000001</v>
      </c>
      <c r="CC170">
        <v>0.2</v>
      </c>
      <c r="CD170">
        <v>2</v>
      </c>
      <c r="CE170">
        <v>478.73200000000003</v>
      </c>
      <c r="CF170">
        <v>494.14800000000002</v>
      </c>
      <c r="CG170">
        <v>27.000299999999999</v>
      </c>
      <c r="CH170">
        <v>31.6541</v>
      </c>
      <c r="CI170">
        <v>30.000499999999999</v>
      </c>
      <c r="CJ170">
        <v>31.534800000000001</v>
      </c>
      <c r="CK170">
        <v>31.576699999999999</v>
      </c>
      <c r="CL170">
        <v>19.7864</v>
      </c>
      <c r="CM170">
        <v>25.784600000000001</v>
      </c>
      <c r="CN170">
        <v>71.8767</v>
      </c>
      <c r="CO170">
        <v>27</v>
      </c>
      <c r="CP170">
        <v>410</v>
      </c>
      <c r="CQ170">
        <v>24</v>
      </c>
      <c r="CR170">
        <v>98.205100000000002</v>
      </c>
      <c r="CS170">
        <v>105.831</v>
      </c>
    </row>
    <row r="171" spans="1:97" x14ac:dyDescent="0.25">
      <c r="A171">
        <v>155</v>
      </c>
      <c r="B171">
        <v>1594399254.5</v>
      </c>
      <c r="C171">
        <v>16072.7000000477</v>
      </c>
      <c r="D171" t="s">
        <v>577</v>
      </c>
      <c r="E171" t="s">
        <v>578</v>
      </c>
      <c r="F171">
        <v>1594399246.5</v>
      </c>
      <c r="G171">
        <f t="shared" si="58"/>
        <v>2.8084300070435368E-5</v>
      </c>
      <c r="H171">
        <f t="shared" si="59"/>
        <v>-1.3442281607402284</v>
      </c>
      <c r="I171">
        <f t="shared" si="60"/>
        <v>411.71267741935497</v>
      </c>
      <c r="J171">
        <f t="shared" si="61"/>
        <v>1361.1044064616081</v>
      </c>
      <c r="K171">
        <f t="shared" si="62"/>
        <v>138.03950936448055</v>
      </c>
      <c r="L171">
        <f t="shared" si="63"/>
        <v>41.75478069154827</v>
      </c>
      <c r="M171">
        <f t="shared" si="64"/>
        <v>2.2243080037372964E-3</v>
      </c>
      <c r="N171">
        <f t="shared" si="65"/>
        <v>2.7737461844853413</v>
      </c>
      <c r="O171">
        <f t="shared" si="66"/>
        <v>2.2233175328358599E-3</v>
      </c>
      <c r="P171">
        <f t="shared" si="67"/>
        <v>1.389662408997727E-3</v>
      </c>
      <c r="Q171">
        <f t="shared" si="68"/>
        <v>5.725143065283874E-3</v>
      </c>
      <c r="R171">
        <f t="shared" si="69"/>
        <v>27.534602510289858</v>
      </c>
      <c r="S171">
        <f t="shared" si="70"/>
        <v>27.504480645161301</v>
      </c>
      <c r="T171">
        <f t="shared" si="71"/>
        <v>3.6865894843431697</v>
      </c>
      <c r="U171">
        <f t="shared" si="72"/>
        <v>66.154438967031084</v>
      </c>
      <c r="V171">
        <f t="shared" si="73"/>
        <v>2.4442373018623975</v>
      </c>
      <c r="W171">
        <f t="shared" si="74"/>
        <v>3.6947442076872794</v>
      </c>
      <c r="X171">
        <f t="shared" si="75"/>
        <v>1.2423521824807722</v>
      </c>
      <c r="Y171">
        <f t="shared" si="76"/>
        <v>-1.2385176331061998</v>
      </c>
      <c r="Z171">
        <f t="shared" si="77"/>
        <v>5.6477203094239874</v>
      </c>
      <c r="AA171">
        <f t="shared" si="78"/>
        <v>0.4417254276411951</v>
      </c>
      <c r="AB171">
        <f t="shared" si="79"/>
        <v>4.8566532470242665</v>
      </c>
      <c r="AC171">
        <v>-1.21775688481964E-3</v>
      </c>
      <c r="AD171">
        <v>2.3519940962814002E-2</v>
      </c>
      <c r="AE171">
        <v>2.6727042960759002</v>
      </c>
      <c r="AF171">
        <v>16</v>
      </c>
      <c r="AG171">
        <v>3</v>
      </c>
      <c r="AH171">
        <f t="shared" si="80"/>
        <v>1</v>
      </c>
      <c r="AI171">
        <f t="shared" si="81"/>
        <v>0</v>
      </c>
      <c r="AJ171">
        <f t="shared" si="82"/>
        <v>53452.605626729412</v>
      </c>
      <c r="AK171">
        <f t="shared" si="83"/>
        <v>2.99588857419355E-2</v>
      </c>
      <c r="AL171">
        <f t="shared" si="84"/>
        <v>1.4679854013548394E-2</v>
      </c>
      <c r="AM171">
        <f t="shared" si="85"/>
        <v>0.49</v>
      </c>
      <c r="AN171">
        <f t="shared" si="86"/>
        <v>0.39</v>
      </c>
      <c r="AO171">
        <v>6.45</v>
      </c>
      <c r="AP171">
        <v>0.5</v>
      </c>
      <c r="AQ171" t="s">
        <v>194</v>
      </c>
      <c r="AR171">
        <v>1594399246.5</v>
      </c>
      <c r="AS171">
        <v>411.71267741935497</v>
      </c>
      <c r="AT171">
        <v>409.99341935483898</v>
      </c>
      <c r="AU171">
        <v>24.100796774193601</v>
      </c>
      <c r="AV171">
        <v>24.065438709677402</v>
      </c>
      <c r="AW171">
        <v>499.965225806452</v>
      </c>
      <c r="AX171">
        <v>101.31858064516101</v>
      </c>
      <c r="AY171">
        <v>9.8701312903225799E-2</v>
      </c>
      <c r="AZ171">
        <v>27.542248387096802</v>
      </c>
      <c r="BA171">
        <v>27.504480645161301</v>
      </c>
      <c r="BB171">
        <v>27.6766096774194</v>
      </c>
      <c r="BC171">
        <v>9995.1003225806508</v>
      </c>
      <c r="BD171">
        <v>2.99588857419355E-2</v>
      </c>
      <c r="BE171">
        <v>0.28638819354838702</v>
      </c>
      <c r="BF171">
        <v>1594399226.4000001</v>
      </c>
      <c r="BG171" t="s">
        <v>579</v>
      </c>
      <c r="BH171">
        <v>27</v>
      </c>
      <c r="BI171">
        <v>-1.3380000000000001</v>
      </c>
      <c r="BJ171">
        <v>0.188</v>
      </c>
      <c r="BK171">
        <v>410</v>
      </c>
      <c r="BL171">
        <v>24</v>
      </c>
      <c r="BM171">
        <v>0.24</v>
      </c>
      <c r="BN171">
        <v>0.14000000000000001</v>
      </c>
      <c r="BO171">
        <v>1.7266807142857099</v>
      </c>
      <c r="BP171">
        <v>-0.12288492018474401</v>
      </c>
      <c r="BQ171">
        <v>2.5436490884896301E-2</v>
      </c>
      <c r="BR171">
        <v>0</v>
      </c>
      <c r="BS171">
        <v>3.5636485714285702E-2</v>
      </c>
      <c r="BT171">
        <v>1.07120764929899E-2</v>
      </c>
      <c r="BU171">
        <v>5.4782966680899502E-3</v>
      </c>
      <c r="BV171">
        <v>1</v>
      </c>
      <c r="BW171">
        <v>1</v>
      </c>
      <c r="BX171">
        <v>2</v>
      </c>
      <c r="BY171" t="s">
        <v>196</v>
      </c>
      <c r="BZ171">
        <v>100</v>
      </c>
      <c r="CA171">
        <v>100</v>
      </c>
      <c r="CB171">
        <v>-1.3380000000000001</v>
      </c>
      <c r="CC171">
        <v>0.188</v>
      </c>
      <c r="CD171">
        <v>2</v>
      </c>
      <c r="CE171">
        <v>478.94600000000003</v>
      </c>
      <c r="CF171">
        <v>489.61599999999999</v>
      </c>
      <c r="CG171">
        <v>26.999199999999998</v>
      </c>
      <c r="CH171">
        <v>32.1524</v>
      </c>
      <c r="CI171">
        <v>30.000399999999999</v>
      </c>
      <c r="CJ171">
        <v>32.049599999999998</v>
      </c>
      <c r="CK171">
        <v>32.092799999999997</v>
      </c>
      <c r="CL171">
        <v>19.786300000000001</v>
      </c>
      <c r="CM171">
        <v>28.265799999999999</v>
      </c>
      <c r="CN171">
        <v>71.884500000000003</v>
      </c>
      <c r="CO171">
        <v>27</v>
      </c>
      <c r="CP171">
        <v>410</v>
      </c>
      <c r="CQ171">
        <v>24</v>
      </c>
      <c r="CR171">
        <v>98.151399999999995</v>
      </c>
      <c r="CS171">
        <v>105.753</v>
      </c>
    </row>
    <row r="172" spans="1:97" x14ac:dyDescent="0.25">
      <c r="A172">
        <v>156</v>
      </c>
      <c r="B172">
        <v>1594399259.5</v>
      </c>
      <c r="C172">
        <v>16077.7000000477</v>
      </c>
      <c r="D172" t="s">
        <v>580</v>
      </c>
      <c r="E172" t="s">
        <v>581</v>
      </c>
      <c r="F172">
        <v>1594399251.14516</v>
      </c>
      <c r="G172">
        <f t="shared" si="58"/>
        <v>4.0399028919082133E-5</v>
      </c>
      <c r="H172">
        <f t="shared" si="59"/>
        <v>-1.3401227798799511</v>
      </c>
      <c r="I172">
        <f t="shared" si="60"/>
        <v>411.71529032258098</v>
      </c>
      <c r="J172">
        <f t="shared" si="61"/>
        <v>1066.4843016594025</v>
      </c>
      <c r="K172">
        <f t="shared" si="62"/>
        <v>108.16070068103984</v>
      </c>
      <c r="L172">
        <f t="shared" si="63"/>
        <v>41.755339683011925</v>
      </c>
      <c r="M172">
        <f t="shared" si="64"/>
        <v>3.2035328491839691E-3</v>
      </c>
      <c r="N172">
        <f t="shared" si="65"/>
        <v>2.7734515818730436</v>
      </c>
      <c r="O172">
        <f t="shared" si="66"/>
        <v>3.2014785466602555E-3</v>
      </c>
      <c r="P172">
        <f t="shared" si="67"/>
        <v>2.0011085484520691E-3</v>
      </c>
      <c r="Q172">
        <f t="shared" si="68"/>
        <v>2.2668369412838741E-3</v>
      </c>
      <c r="R172">
        <f t="shared" si="69"/>
        <v>27.526663328582558</v>
      </c>
      <c r="S172">
        <f t="shared" si="70"/>
        <v>27.498661290322602</v>
      </c>
      <c r="T172">
        <f t="shared" si="71"/>
        <v>3.6853343802964855</v>
      </c>
      <c r="U172">
        <f t="shared" si="72"/>
        <v>66.1718000304665</v>
      </c>
      <c r="V172">
        <f t="shared" si="73"/>
        <v>2.4442283393888435</v>
      </c>
      <c r="W172">
        <f t="shared" si="74"/>
        <v>3.6937612975066174</v>
      </c>
      <c r="X172">
        <f t="shared" si="75"/>
        <v>1.241106040907642</v>
      </c>
      <c r="Y172">
        <f t="shared" si="76"/>
        <v>-1.7815971753315221</v>
      </c>
      <c r="Z172">
        <f t="shared" si="77"/>
        <v>5.8371585064319289</v>
      </c>
      <c r="AA172">
        <f t="shared" si="78"/>
        <v>0.45656683436697809</v>
      </c>
      <c r="AB172">
        <f t="shared" si="79"/>
        <v>4.5143950024086692</v>
      </c>
      <c r="AC172">
        <v>-1.2175558598513101E-3</v>
      </c>
      <c r="AD172">
        <v>2.35160583361206E-2</v>
      </c>
      <c r="AE172">
        <v>2.6724263732645301</v>
      </c>
      <c r="AF172">
        <v>16</v>
      </c>
      <c r="AG172">
        <v>3</v>
      </c>
      <c r="AH172">
        <f t="shared" si="80"/>
        <v>1</v>
      </c>
      <c r="AI172">
        <f t="shared" si="81"/>
        <v>0</v>
      </c>
      <c r="AJ172">
        <f t="shared" si="82"/>
        <v>53444.959714493962</v>
      </c>
      <c r="AK172">
        <f t="shared" si="83"/>
        <v>1.1862045741935501E-2</v>
      </c>
      <c r="AL172">
        <f t="shared" si="84"/>
        <v>5.8124024135483955E-3</v>
      </c>
      <c r="AM172">
        <f t="shared" si="85"/>
        <v>0.49</v>
      </c>
      <c r="AN172">
        <f t="shared" si="86"/>
        <v>0.39</v>
      </c>
      <c r="AO172">
        <v>6.45</v>
      </c>
      <c r="AP172">
        <v>0.5</v>
      </c>
      <c r="AQ172" t="s">
        <v>194</v>
      </c>
      <c r="AR172">
        <v>1594399251.14516</v>
      </c>
      <c r="AS172">
        <v>411.71529032258098</v>
      </c>
      <c r="AT172">
        <v>410.00790322580599</v>
      </c>
      <c r="AU172">
        <v>24.100538709677402</v>
      </c>
      <c r="AV172">
        <v>24.049677419354801</v>
      </c>
      <c r="AW172">
        <v>499.97506451612901</v>
      </c>
      <c r="AX172">
        <v>101.31903225806499</v>
      </c>
      <c r="AY172">
        <v>9.8963780645161301E-2</v>
      </c>
      <c r="AZ172">
        <v>27.537700000000001</v>
      </c>
      <c r="BA172">
        <v>27.498661290322602</v>
      </c>
      <c r="BB172">
        <v>27.673564516129002</v>
      </c>
      <c r="BC172">
        <v>9993.4058064516103</v>
      </c>
      <c r="BD172">
        <v>1.1862045741935501E-2</v>
      </c>
      <c r="BE172">
        <v>0.286251451612903</v>
      </c>
      <c r="BF172">
        <v>1594399226.4000001</v>
      </c>
      <c r="BG172" t="s">
        <v>579</v>
      </c>
      <c r="BH172">
        <v>27</v>
      </c>
      <c r="BI172">
        <v>-1.3380000000000001</v>
      </c>
      <c r="BJ172">
        <v>0.188</v>
      </c>
      <c r="BK172">
        <v>410</v>
      </c>
      <c r="BL172">
        <v>24</v>
      </c>
      <c r="BM172">
        <v>0.24</v>
      </c>
      <c r="BN172">
        <v>0.14000000000000001</v>
      </c>
      <c r="BO172">
        <v>1.70651714285714</v>
      </c>
      <c r="BP172">
        <v>-0.189360408394779</v>
      </c>
      <c r="BQ172">
        <v>3.2041528505668902E-2</v>
      </c>
      <c r="BR172">
        <v>0</v>
      </c>
      <c r="BS172">
        <v>4.7277176190476201E-2</v>
      </c>
      <c r="BT172">
        <v>0.17527059006562701</v>
      </c>
      <c r="BU172">
        <v>2.23477310047011E-2</v>
      </c>
      <c r="BV172">
        <v>0</v>
      </c>
      <c r="BW172">
        <v>0</v>
      </c>
      <c r="BX172">
        <v>2</v>
      </c>
      <c r="BY172" t="s">
        <v>301</v>
      </c>
      <c r="BZ172">
        <v>100</v>
      </c>
      <c r="CA172">
        <v>100</v>
      </c>
      <c r="CB172">
        <v>-1.3380000000000001</v>
      </c>
      <c r="CC172">
        <v>0.188</v>
      </c>
      <c r="CD172">
        <v>2</v>
      </c>
      <c r="CE172">
        <v>478.90100000000001</v>
      </c>
      <c r="CF172">
        <v>489.80700000000002</v>
      </c>
      <c r="CG172">
        <v>26.999300000000002</v>
      </c>
      <c r="CH172">
        <v>32.156700000000001</v>
      </c>
      <c r="CI172">
        <v>30.000299999999999</v>
      </c>
      <c r="CJ172">
        <v>32.053800000000003</v>
      </c>
      <c r="CK172">
        <v>32.097799999999999</v>
      </c>
      <c r="CL172">
        <v>19.783799999999999</v>
      </c>
      <c r="CM172">
        <v>28.265799999999999</v>
      </c>
      <c r="CN172">
        <v>71.884500000000003</v>
      </c>
      <c r="CO172">
        <v>27</v>
      </c>
      <c r="CP172">
        <v>410</v>
      </c>
      <c r="CQ172">
        <v>24</v>
      </c>
      <c r="CR172">
        <v>98.149699999999996</v>
      </c>
      <c r="CS172">
        <v>105.752</v>
      </c>
    </row>
    <row r="173" spans="1:97" x14ac:dyDescent="0.25">
      <c r="A173">
        <v>157</v>
      </c>
      <c r="B173">
        <v>1594399264.5</v>
      </c>
      <c r="C173">
        <v>16082.7000000477</v>
      </c>
      <c r="D173" t="s">
        <v>582</v>
      </c>
      <c r="E173" t="s">
        <v>583</v>
      </c>
      <c r="F173">
        <v>1594399255.9354801</v>
      </c>
      <c r="G173">
        <f t="shared" si="58"/>
        <v>5.2585555489378168E-5</v>
      </c>
      <c r="H173">
        <f t="shared" si="59"/>
        <v>-1.3411799254479018</v>
      </c>
      <c r="I173">
        <f t="shared" si="60"/>
        <v>411.71819354838698</v>
      </c>
      <c r="J173">
        <f t="shared" si="61"/>
        <v>913.2121135601368</v>
      </c>
      <c r="K173">
        <f t="shared" si="62"/>
        <v>92.616998625387197</v>
      </c>
      <c r="L173">
        <f t="shared" si="63"/>
        <v>41.756020096208225</v>
      </c>
      <c r="M173">
        <f t="shared" si="64"/>
        <v>4.1708279734398593E-3</v>
      </c>
      <c r="N173">
        <f t="shared" si="65"/>
        <v>2.7741855696647448</v>
      </c>
      <c r="O173">
        <f t="shared" si="66"/>
        <v>4.1673474467064696E-3</v>
      </c>
      <c r="P173">
        <f t="shared" si="67"/>
        <v>2.604904616441387E-3</v>
      </c>
      <c r="Q173">
        <f t="shared" si="68"/>
        <v>2.2276595919290265E-3</v>
      </c>
      <c r="R173">
        <f t="shared" si="69"/>
        <v>27.520094371579226</v>
      </c>
      <c r="S173">
        <f t="shared" si="70"/>
        <v>27.4972741935484</v>
      </c>
      <c r="T173">
        <f t="shared" si="71"/>
        <v>3.6850352697390076</v>
      </c>
      <c r="U173">
        <f t="shared" si="72"/>
        <v>66.176870672181408</v>
      </c>
      <c r="V173">
        <f t="shared" si="73"/>
        <v>2.4439525649849498</v>
      </c>
      <c r="W173">
        <f t="shared" si="74"/>
        <v>3.6930615487871767</v>
      </c>
      <c r="X173">
        <f t="shared" si="75"/>
        <v>1.2410827047540578</v>
      </c>
      <c r="Y173">
        <f t="shared" si="76"/>
        <v>-2.3190229970815772</v>
      </c>
      <c r="Z173">
        <f t="shared" si="77"/>
        <v>5.561772567592639</v>
      </c>
      <c r="AA173">
        <f t="shared" si="78"/>
        <v>0.434901746842838</v>
      </c>
      <c r="AB173">
        <f t="shared" si="79"/>
        <v>3.6798789769458287</v>
      </c>
      <c r="AC173">
        <v>-1.2180567422332899E-3</v>
      </c>
      <c r="AD173">
        <v>2.3525732454329502E-2</v>
      </c>
      <c r="AE173">
        <v>2.67311880095308</v>
      </c>
      <c r="AF173">
        <v>16</v>
      </c>
      <c r="AG173">
        <v>3</v>
      </c>
      <c r="AH173">
        <f t="shared" si="80"/>
        <v>1</v>
      </c>
      <c r="AI173">
        <f t="shared" si="81"/>
        <v>0</v>
      </c>
      <c r="AJ173">
        <f t="shared" si="82"/>
        <v>53466.639049300356</v>
      </c>
      <c r="AK173">
        <f t="shared" si="83"/>
        <v>1.16570360645161E-2</v>
      </c>
      <c r="AL173">
        <f t="shared" si="84"/>
        <v>5.7119476716128888E-3</v>
      </c>
      <c r="AM173">
        <f t="shared" si="85"/>
        <v>0.49</v>
      </c>
      <c r="AN173">
        <f t="shared" si="86"/>
        <v>0.39</v>
      </c>
      <c r="AO173">
        <v>6.45</v>
      </c>
      <c r="AP173">
        <v>0.5</v>
      </c>
      <c r="AQ173" t="s">
        <v>194</v>
      </c>
      <c r="AR173">
        <v>1594399255.9354801</v>
      </c>
      <c r="AS173">
        <v>411.71819354838698</v>
      </c>
      <c r="AT173">
        <v>410.01593548387098</v>
      </c>
      <c r="AU173">
        <v>24.097596774193601</v>
      </c>
      <c r="AV173">
        <v>24.031393548387101</v>
      </c>
      <c r="AW173">
        <v>499.980903225806</v>
      </c>
      <c r="AX173">
        <v>101.31964516129</v>
      </c>
      <c r="AY173">
        <v>9.9288348387096798E-2</v>
      </c>
      <c r="AZ173">
        <v>27.5344612903226</v>
      </c>
      <c r="BA173">
        <v>27.4972741935484</v>
      </c>
      <c r="BB173">
        <v>27.669751612903202</v>
      </c>
      <c r="BC173">
        <v>9997.4564516128994</v>
      </c>
      <c r="BD173">
        <v>1.16570360645161E-2</v>
      </c>
      <c r="BE173">
        <v>0.28274174193548401</v>
      </c>
      <c r="BF173">
        <v>1594399226.4000001</v>
      </c>
      <c r="BG173" t="s">
        <v>579</v>
      </c>
      <c r="BH173">
        <v>27</v>
      </c>
      <c r="BI173">
        <v>-1.3380000000000001</v>
      </c>
      <c r="BJ173">
        <v>0.188</v>
      </c>
      <c r="BK173">
        <v>410</v>
      </c>
      <c r="BL173">
        <v>24</v>
      </c>
      <c r="BM173">
        <v>0.24</v>
      </c>
      <c r="BN173">
        <v>0.14000000000000001</v>
      </c>
      <c r="BO173">
        <v>1.71037666666667</v>
      </c>
      <c r="BP173">
        <v>-0.112982221862061</v>
      </c>
      <c r="BQ173">
        <v>3.3742785166516E-2</v>
      </c>
      <c r="BR173">
        <v>0</v>
      </c>
      <c r="BS173">
        <v>5.9766721428571402E-2</v>
      </c>
      <c r="BT173">
        <v>0.22995130346001399</v>
      </c>
      <c r="BU173">
        <v>2.5897424854611599E-2</v>
      </c>
      <c r="BV173">
        <v>0</v>
      </c>
      <c r="BW173">
        <v>0</v>
      </c>
      <c r="BX173">
        <v>2</v>
      </c>
      <c r="BY173" t="s">
        <v>301</v>
      </c>
      <c r="BZ173">
        <v>100</v>
      </c>
      <c r="CA173">
        <v>100</v>
      </c>
      <c r="CB173">
        <v>-1.3380000000000001</v>
      </c>
      <c r="CC173">
        <v>0.188</v>
      </c>
      <c r="CD173">
        <v>2</v>
      </c>
      <c r="CE173">
        <v>478.923</v>
      </c>
      <c r="CF173">
        <v>489.61700000000002</v>
      </c>
      <c r="CG173">
        <v>26.999400000000001</v>
      </c>
      <c r="CH173">
        <v>32.160899999999998</v>
      </c>
      <c r="CI173">
        <v>30.0002</v>
      </c>
      <c r="CJ173">
        <v>32.058799999999998</v>
      </c>
      <c r="CK173">
        <v>32.101399999999998</v>
      </c>
      <c r="CL173">
        <v>19.785299999999999</v>
      </c>
      <c r="CM173">
        <v>28.265799999999999</v>
      </c>
      <c r="CN173">
        <v>71.884500000000003</v>
      </c>
      <c r="CO173">
        <v>27</v>
      </c>
      <c r="CP173">
        <v>410</v>
      </c>
      <c r="CQ173">
        <v>24</v>
      </c>
      <c r="CR173">
        <v>98.1511</v>
      </c>
      <c r="CS173">
        <v>105.753</v>
      </c>
    </row>
    <row r="174" spans="1:97" x14ac:dyDescent="0.25">
      <c r="A174">
        <v>158</v>
      </c>
      <c r="B174">
        <v>1594399269.7</v>
      </c>
      <c r="C174">
        <v>16087.9000000954</v>
      </c>
      <c r="D174" t="s">
        <v>584</v>
      </c>
      <c r="E174" t="s">
        <v>585</v>
      </c>
      <c r="F174">
        <v>1594399260.87097</v>
      </c>
      <c r="G174">
        <f t="shared" si="58"/>
        <v>6.3458161899969249E-5</v>
      </c>
      <c r="H174">
        <f t="shared" si="59"/>
        <v>-1.3445092451211493</v>
      </c>
      <c r="I174">
        <f t="shared" si="60"/>
        <v>411.72432258064498</v>
      </c>
      <c r="J174">
        <f t="shared" si="61"/>
        <v>826.84031674268363</v>
      </c>
      <c r="K174">
        <f t="shared" si="62"/>
        <v>83.857876651701289</v>
      </c>
      <c r="L174">
        <f t="shared" si="63"/>
        <v>41.7569472101803</v>
      </c>
      <c r="M174">
        <f t="shared" si="64"/>
        <v>5.0350710850120663E-3</v>
      </c>
      <c r="N174">
        <f t="shared" si="65"/>
        <v>2.7765158480118739</v>
      </c>
      <c r="O174">
        <f t="shared" si="66"/>
        <v>5.0300039054966238E-3</v>
      </c>
      <c r="P174">
        <f t="shared" si="67"/>
        <v>3.14420727163981E-3</v>
      </c>
      <c r="Q174">
        <f t="shared" si="68"/>
        <v>5.3959068618000001E-3</v>
      </c>
      <c r="R174">
        <f t="shared" si="69"/>
        <v>27.514415392837169</v>
      </c>
      <c r="S174">
        <f t="shared" si="70"/>
        <v>27.494080645161301</v>
      </c>
      <c r="T174">
        <f t="shared" si="71"/>
        <v>3.6843467003878314</v>
      </c>
      <c r="U174">
        <f t="shared" si="72"/>
        <v>66.175155197541329</v>
      </c>
      <c r="V174">
        <f t="shared" si="73"/>
        <v>2.443497699704698</v>
      </c>
      <c r="W174">
        <f t="shared" si="74"/>
        <v>3.692469919277928</v>
      </c>
      <c r="X174">
        <f t="shared" si="75"/>
        <v>1.2408490006831334</v>
      </c>
      <c r="Y174">
        <f t="shared" si="76"/>
        <v>-2.7985049397886437</v>
      </c>
      <c r="Z174">
        <f t="shared" si="77"/>
        <v>5.6345280608510828</v>
      </c>
      <c r="AA174">
        <f t="shared" si="78"/>
        <v>0.44020803410071008</v>
      </c>
      <c r="AB174">
        <f t="shared" si="79"/>
        <v>3.281627062024949</v>
      </c>
      <c r="AC174">
        <v>-1.2196478096391701E-3</v>
      </c>
      <c r="AD174">
        <v>2.3556462571252299E-2</v>
      </c>
      <c r="AE174">
        <v>2.6753170624278102</v>
      </c>
      <c r="AF174">
        <v>16</v>
      </c>
      <c r="AG174">
        <v>3</v>
      </c>
      <c r="AH174">
        <f t="shared" si="80"/>
        <v>1</v>
      </c>
      <c r="AI174">
        <f t="shared" si="81"/>
        <v>0</v>
      </c>
      <c r="AJ174">
        <f t="shared" si="82"/>
        <v>53534.115727145283</v>
      </c>
      <c r="AK174">
        <f t="shared" si="83"/>
        <v>2.8236038000000001E-2</v>
      </c>
      <c r="AL174">
        <f t="shared" si="84"/>
        <v>1.383565862E-2</v>
      </c>
      <c r="AM174">
        <f t="shared" si="85"/>
        <v>0.49</v>
      </c>
      <c r="AN174">
        <f t="shared" si="86"/>
        <v>0.39</v>
      </c>
      <c r="AO174">
        <v>6.45</v>
      </c>
      <c r="AP174">
        <v>0.5</v>
      </c>
      <c r="AQ174" t="s">
        <v>194</v>
      </c>
      <c r="AR174">
        <v>1594399260.87097</v>
      </c>
      <c r="AS174">
        <v>411.72432258064498</v>
      </c>
      <c r="AT174">
        <v>410.02364516129001</v>
      </c>
      <c r="AU174">
        <v>24.092935483870999</v>
      </c>
      <c r="AV174">
        <v>24.013048387096799</v>
      </c>
      <c r="AW174">
        <v>500.01038709677402</v>
      </c>
      <c r="AX174">
        <v>101.320193548387</v>
      </c>
      <c r="AY174">
        <v>9.9481996774193504E-2</v>
      </c>
      <c r="AZ174">
        <v>27.531722580645202</v>
      </c>
      <c r="BA174">
        <v>27.494080645161301</v>
      </c>
      <c r="BB174">
        <v>27.6662258064516</v>
      </c>
      <c r="BC174">
        <v>10010.461290322601</v>
      </c>
      <c r="BD174">
        <v>2.8236038000000001E-2</v>
      </c>
      <c r="BE174">
        <v>0.287983516129032</v>
      </c>
      <c r="BF174">
        <v>1594399226.4000001</v>
      </c>
      <c r="BG174" t="s">
        <v>579</v>
      </c>
      <c r="BH174">
        <v>27</v>
      </c>
      <c r="BI174">
        <v>-1.3380000000000001</v>
      </c>
      <c r="BJ174">
        <v>0.188</v>
      </c>
      <c r="BK174">
        <v>410</v>
      </c>
      <c r="BL174">
        <v>24</v>
      </c>
      <c r="BM174">
        <v>0.24</v>
      </c>
      <c r="BN174">
        <v>0.14000000000000001</v>
      </c>
      <c r="BO174">
        <v>1.70495285714286</v>
      </c>
      <c r="BP174">
        <v>7.9361413175537104E-2</v>
      </c>
      <c r="BQ174">
        <v>3.2672379137482499E-2</v>
      </c>
      <c r="BR174">
        <v>1</v>
      </c>
      <c r="BS174">
        <v>7.0849554761904798E-2</v>
      </c>
      <c r="BT174">
        <v>0.15672584490726599</v>
      </c>
      <c r="BU174">
        <v>2.1840159449457199E-2</v>
      </c>
      <c r="BV174">
        <v>0</v>
      </c>
      <c r="BW174">
        <v>1</v>
      </c>
      <c r="BX174">
        <v>2</v>
      </c>
      <c r="BY174" t="s">
        <v>196</v>
      </c>
      <c r="BZ174">
        <v>100</v>
      </c>
      <c r="CA174">
        <v>100</v>
      </c>
      <c r="CB174">
        <v>-1.3380000000000001</v>
      </c>
      <c r="CC174">
        <v>0.188</v>
      </c>
      <c r="CD174">
        <v>2</v>
      </c>
      <c r="CE174">
        <v>479.17099999999999</v>
      </c>
      <c r="CF174">
        <v>489.82400000000001</v>
      </c>
      <c r="CG174">
        <v>26.999500000000001</v>
      </c>
      <c r="CH174">
        <v>32.164499999999997</v>
      </c>
      <c r="CI174">
        <v>30.000399999999999</v>
      </c>
      <c r="CJ174">
        <v>32.063299999999998</v>
      </c>
      <c r="CK174">
        <v>32.106200000000001</v>
      </c>
      <c r="CL174">
        <v>19.784600000000001</v>
      </c>
      <c r="CM174">
        <v>28.265799999999999</v>
      </c>
      <c r="CN174">
        <v>71.884500000000003</v>
      </c>
      <c r="CO174">
        <v>27</v>
      </c>
      <c r="CP174">
        <v>410</v>
      </c>
      <c r="CQ174">
        <v>24</v>
      </c>
      <c r="CR174">
        <v>98.152199999999993</v>
      </c>
      <c r="CS174">
        <v>105.752</v>
      </c>
    </row>
    <row r="175" spans="1:97" x14ac:dyDescent="0.25">
      <c r="A175">
        <v>159</v>
      </c>
      <c r="B175">
        <v>1594399274.5</v>
      </c>
      <c r="C175">
        <v>16092.7000000477</v>
      </c>
      <c r="D175" t="s">
        <v>586</v>
      </c>
      <c r="E175" t="s">
        <v>587</v>
      </c>
      <c r="F175">
        <v>1594399265.87097</v>
      </c>
      <c r="G175">
        <f t="shared" si="58"/>
        <v>6.4169843410571067E-5</v>
      </c>
      <c r="H175">
        <f t="shared" si="59"/>
        <v>-1.3684287116256459</v>
      </c>
      <c r="I175">
        <f t="shared" si="60"/>
        <v>411.73490322580602</v>
      </c>
      <c r="J175">
        <f t="shared" si="61"/>
        <v>829.55244958836386</v>
      </c>
      <c r="K175">
        <f t="shared" si="62"/>
        <v>84.132995179910353</v>
      </c>
      <c r="L175">
        <f t="shared" si="63"/>
        <v>41.758047542004995</v>
      </c>
      <c r="M175">
        <f t="shared" si="64"/>
        <v>5.0922193198542779E-3</v>
      </c>
      <c r="N175">
        <f t="shared" si="65"/>
        <v>2.7753994576535637</v>
      </c>
      <c r="O175">
        <f t="shared" si="66"/>
        <v>5.0870344437035945E-3</v>
      </c>
      <c r="P175">
        <f t="shared" si="67"/>
        <v>3.1798619173929055E-3</v>
      </c>
      <c r="Q175">
        <f t="shared" si="68"/>
        <v>1.0555938340161298E-2</v>
      </c>
      <c r="R175">
        <f t="shared" si="69"/>
        <v>27.511039882029973</v>
      </c>
      <c r="S175">
        <f t="shared" si="70"/>
        <v>27.4905677419355</v>
      </c>
      <c r="T175">
        <f t="shared" si="71"/>
        <v>3.6835894037906782</v>
      </c>
      <c r="U175">
        <f t="shared" si="72"/>
        <v>66.17089033314366</v>
      </c>
      <c r="V175">
        <f t="shared" si="73"/>
        <v>2.4428819422526273</v>
      </c>
      <c r="W175">
        <f t="shared" si="74"/>
        <v>3.691777350967631</v>
      </c>
      <c r="X175">
        <f t="shared" si="75"/>
        <v>1.2407074615380509</v>
      </c>
      <c r="Y175">
        <f t="shared" si="76"/>
        <v>-2.829890094406184</v>
      </c>
      <c r="Z175">
        <f t="shared" si="77"/>
        <v>5.6781160501324734</v>
      </c>
      <c r="AA175">
        <f t="shared" si="78"/>
        <v>0.4437769841368106</v>
      </c>
      <c r="AB175">
        <f t="shared" si="79"/>
        <v>3.3025588782032615</v>
      </c>
      <c r="AC175">
        <v>-1.2188853979840999E-3</v>
      </c>
      <c r="AD175">
        <v>2.3541737237041501E-2</v>
      </c>
      <c r="AE175">
        <v>2.6742639322442798</v>
      </c>
      <c r="AF175">
        <v>16</v>
      </c>
      <c r="AG175">
        <v>3</v>
      </c>
      <c r="AH175">
        <f t="shared" si="80"/>
        <v>1</v>
      </c>
      <c r="AI175">
        <f t="shared" si="81"/>
        <v>0</v>
      </c>
      <c r="AJ175">
        <f t="shared" si="82"/>
        <v>53502.593142937774</v>
      </c>
      <c r="AK175">
        <f t="shared" si="83"/>
        <v>5.5237772580645203E-2</v>
      </c>
      <c r="AL175">
        <f t="shared" si="84"/>
        <v>2.7066508564516149E-2</v>
      </c>
      <c r="AM175">
        <f t="shared" si="85"/>
        <v>0.49</v>
      </c>
      <c r="AN175">
        <f t="shared" si="86"/>
        <v>0.39</v>
      </c>
      <c r="AO175">
        <v>6.45</v>
      </c>
      <c r="AP175">
        <v>0.5</v>
      </c>
      <c r="AQ175" t="s">
        <v>194</v>
      </c>
      <c r="AR175">
        <v>1594399265.87097</v>
      </c>
      <c r="AS175">
        <v>411.73490322580602</v>
      </c>
      <c r="AT175">
        <v>410.00374193548402</v>
      </c>
      <c r="AU175">
        <v>24.086848387096801</v>
      </c>
      <c r="AV175">
        <v>24.006064516129001</v>
      </c>
      <c r="AW175">
        <v>500.00829032258099</v>
      </c>
      <c r="AX175">
        <v>101.320096774194</v>
      </c>
      <c r="AY175">
        <v>9.9644945161290299E-2</v>
      </c>
      <c r="AZ175">
        <v>27.528516129032301</v>
      </c>
      <c r="BA175">
        <v>27.4905677419355</v>
      </c>
      <c r="BB175">
        <v>27.6608709677419</v>
      </c>
      <c r="BC175">
        <v>10004.213225806499</v>
      </c>
      <c r="BD175">
        <v>5.5237772580645203E-2</v>
      </c>
      <c r="BE175">
        <v>0.294364806451613</v>
      </c>
      <c r="BF175">
        <v>1594399226.4000001</v>
      </c>
      <c r="BG175" t="s">
        <v>579</v>
      </c>
      <c r="BH175">
        <v>27</v>
      </c>
      <c r="BI175">
        <v>-1.3380000000000001</v>
      </c>
      <c r="BJ175">
        <v>0.188</v>
      </c>
      <c r="BK175">
        <v>410</v>
      </c>
      <c r="BL175">
        <v>24</v>
      </c>
      <c r="BM175">
        <v>0.24</v>
      </c>
      <c r="BN175">
        <v>0.14000000000000001</v>
      </c>
      <c r="BO175">
        <v>1.71671642857143</v>
      </c>
      <c r="BP175">
        <v>0.33425318434916701</v>
      </c>
      <c r="BQ175">
        <v>4.4492481538293299E-2</v>
      </c>
      <c r="BR175">
        <v>0</v>
      </c>
      <c r="BS175">
        <v>7.9911278571428601E-2</v>
      </c>
      <c r="BT175">
        <v>-2.55049539194496E-2</v>
      </c>
      <c r="BU175">
        <v>8.7087759497869992E-3</v>
      </c>
      <c r="BV175">
        <v>1</v>
      </c>
      <c r="BW175">
        <v>1</v>
      </c>
      <c r="BX175">
        <v>2</v>
      </c>
      <c r="BY175" t="s">
        <v>196</v>
      </c>
      <c r="BZ175">
        <v>100</v>
      </c>
      <c r="CA175">
        <v>100</v>
      </c>
      <c r="CB175">
        <v>-1.3380000000000001</v>
      </c>
      <c r="CC175">
        <v>0.188</v>
      </c>
      <c r="CD175">
        <v>2</v>
      </c>
      <c r="CE175">
        <v>479.13</v>
      </c>
      <c r="CF175">
        <v>489.82900000000001</v>
      </c>
      <c r="CG175">
        <v>26.999500000000001</v>
      </c>
      <c r="CH175">
        <v>32.167999999999999</v>
      </c>
      <c r="CI175">
        <v>30.000299999999999</v>
      </c>
      <c r="CJ175">
        <v>32.067999999999998</v>
      </c>
      <c r="CK175">
        <v>32.1111</v>
      </c>
      <c r="CL175">
        <v>19.784700000000001</v>
      </c>
      <c r="CM175">
        <v>28.265799999999999</v>
      </c>
      <c r="CN175">
        <v>71.513900000000007</v>
      </c>
      <c r="CO175">
        <v>27</v>
      </c>
      <c r="CP175">
        <v>410</v>
      </c>
      <c r="CQ175">
        <v>24</v>
      </c>
      <c r="CR175">
        <v>98.150300000000001</v>
      </c>
      <c r="CS175">
        <v>105.751</v>
      </c>
    </row>
    <row r="176" spans="1:97" x14ac:dyDescent="0.25">
      <c r="A176">
        <v>160</v>
      </c>
      <c r="B176">
        <v>1594399279.5</v>
      </c>
      <c r="C176">
        <v>16097.7000000477</v>
      </c>
      <c r="D176" t="s">
        <v>588</v>
      </c>
      <c r="E176" t="s">
        <v>589</v>
      </c>
      <c r="F176">
        <v>1594399270.87097</v>
      </c>
      <c r="G176">
        <f t="shared" si="58"/>
        <v>5.9155261220293523E-5</v>
      </c>
      <c r="H176">
        <f t="shared" si="59"/>
        <v>-1.3796259240147719</v>
      </c>
      <c r="I176">
        <f t="shared" si="60"/>
        <v>411.73577419354802</v>
      </c>
      <c r="J176">
        <f t="shared" si="61"/>
        <v>869.44110472908926</v>
      </c>
      <c r="K176">
        <f t="shared" si="62"/>
        <v>88.178586823718575</v>
      </c>
      <c r="L176">
        <f t="shared" si="63"/>
        <v>41.758180646945029</v>
      </c>
      <c r="M176">
        <f t="shared" si="64"/>
        <v>4.694063524414531E-3</v>
      </c>
      <c r="N176">
        <f t="shared" si="65"/>
        <v>2.7753455725556249</v>
      </c>
      <c r="O176">
        <f t="shared" si="66"/>
        <v>4.6896572872042038E-3</v>
      </c>
      <c r="P176">
        <f t="shared" si="67"/>
        <v>2.9314313337225834E-3</v>
      </c>
      <c r="Q176">
        <f t="shared" si="68"/>
        <v>1.1818397030322576E-2</v>
      </c>
      <c r="R176">
        <f t="shared" si="69"/>
        <v>27.508189138978462</v>
      </c>
      <c r="S176">
        <f t="shared" si="70"/>
        <v>27.4876838709677</v>
      </c>
      <c r="T176">
        <f t="shared" si="71"/>
        <v>3.6829678128037626</v>
      </c>
      <c r="U176">
        <f t="shared" si="72"/>
        <v>66.171264006183875</v>
      </c>
      <c r="V176">
        <f t="shared" si="73"/>
        <v>2.4422914188806497</v>
      </c>
      <c r="W176">
        <f t="shared" si="74"/>
        <v>3.6908640866410098</v>
      </c>
      <c r="X176">
        <f t="shared" si="75"/>
        <v>1.2406763939231129</v>
      </c>
      <c r="Y176">
        <f t="shared" si="76"/>
        <v>-2.6087470198149445</v>
      </c>
      <c r="Z176">
        <f t="shared" si="77"/>
        <v>5.4767368160390903</v>
      </c>
      <c r="AA176">
        <f t="shared" si="78"/>
        <v>0.42803116770800781</v>
      </c>
      <c r="AB176">
        <f t="shared" si="79"/>
        <v>3.3078393609624763</v>
      </c>
      <c r="AC176">
        <v>-1.21884860603895E-3</v>
      </c>
      <c r="AD176">
        <v>2.35410266318388E-2</v>
      </c>
      <c r="AE176">
        <v>2.674213099913</v>
      </c>
      <c r="AF176">
        <v>16</v>
      </c>
      <c r="AG176">
        <v>3</v>
      </c>
      <c r="AH176">
        <f t="shared" si="80"/>
        <v>1</v>
      </c>
      <c r="AI176">
        <f t="shared" si="81"/>
        <v>0</v>
      </c>
      <c r="AJ176">
        <f t="shared" si="82"/>
        <v>53501.797911449299</v>
      </c>
      <c r="AK176">
        <f t="shared" si="83"/>
        <v>6.1844045161290301E-2</v>
      </c>
      <c r="AL176">
        <f t="shared" si="84"/>
        <v>3.0303582129032246E-2</v>
      </c>
      <c r="AM176">
        <f t="shared" si="85"/>
        <v>0.49</v>
      </c>
      <c r="AN176">
        <f t="shared" si="86"/>
        <v>0.39</v>
      </c>
      <c r="AO176">
        <v>6.45</v>
      </c>
      <c r="AP176">
        <v>0.5</v>
      </c>
      <c r="AQ176" t="s">
        <v>194</v>
      </c>
      <c r="AR176">
        <v>1594399270.87097</v>
      </c>
      <c r="AS176">
        <v>411.73577419354802</v>
      </c>
      <c r="AT176">
        <v>409.98751612903197</v>
      </c>
      <c r="AU176">
        <v>24.081</v>
      </c>
      <c r="AV176">
        <v>24.006529032258101</v>
      </c>
      <c r="AW176">
        <v>500.01135483871002</v>
      </c>
      <c r="AX176">
        <v>101.320129032258</v>
      </c>
      <c r="AY176">
        <v>9.9721425806451602E-2</v>
      </c>
      <c r="AZ176">
        <v>27.524287096774199</v>
      </c>
      <c r="BA176">
        <v>27.4876838709677</v>
      </c>
      <c r="BB176">
        <v>27.657067741935499</v>
      </c>
      <c r="BC176">
        <v>10003.908064516099</v>
      </c>
      <c r="BD176">
        <v>6.1844045161290301E-2</v>
      </c>
      <c r="BE176">
        <v>0.309680161290322</v>
      </c>
      <c r="BF176">
        <v>1594399226.4000001</v>
      </c>
      <c r="BG176" t="s">
        <v>579</v>
      </c>
      <c r="BH176">
        <v>27</v>
      </c>
      <c r="BI176">
        <v>-1.3380000000000001</v>
      </c>
      <c r="BJ176">
        <v>0.188</v>
      </c>
      <c r="BK176">
        <v>410</v>
      </c>
      <c r="BL176">
        <v>24</v>
      </c>
      <c r="BM176">
        <v>0.24</v>
      </c>
      <c r="BN176">
        <v>0.14000000000000001</v>
      </c>
      <c r="BO176">
        <v>1.7380073809523799</v>
      </c>
      <c r="BP176">
        <v>0.198222415989418</v>
      </c>
      <c r="BQ176">
        <v>3.5297573305197998E-2</v>
      </c>
      <c r="BR176">
        <v>0</v>
      </c>
      <c r="BS176">
        <v>7.7270278571428597E-2</v>
      </c>
      <c r="BT176">
        <v>-7.72902557422806E-2</v>
      </c>
      <c r="BU176">
        <v>8.0097633917713094E-3</v>
      </c>
      <c r="BV176">
        <v>1</v>
      </c>
      <c r="BW176">
        <v>1</v>
      </c>
      <c r="BX176">
        <v>2</v>
      </c>
      <c r="BY176" t="s">
        <v>196</v>
      </c>
      <c r="BZ176">
        <v>100</v>
      </c>
      <c r="CA176">
        <v>100</v>
      </c>
      <c r="CB176">
        <v>-1.3380000000000001</v>
      </c>
      <c r="CC176">
        <v>0.188</v>
      </c>
      <c r="CD176">
        <v>2</v>
      </c>
      <c r="CE176">
        <v>478.94600000000003</v>
      </c>
      <c r="CF176">
        <v>489.71199999999999</v>
      </c>
      <c r="CG176">
        <v>26.999600000000001</v>
      </c>
      <c r="CH176">
        <v>32.1723</v>
      </c>
      <c r="CI176">
        <v>30.000299999999999</v>
      </c>
      <c r="CJ176">
        <v>32.072200000000002</v>
      </c>
      <c r="CK176">
        <v>32.115499999999997</v>
      </c>
      <c r="CL176">
        <v>19.7865</v>
      </c>
      <c r="CM176">
        <v>28.265799999999999</v>
      </c>
      <c r="CN176">
        <v>71.513900000000007</v>
      </c>
      <c r="CO176">
        <v>27</v>
      </c>
      <c r="CP176">
        <v>410</v>
      </c>
      <c r="CQ176">
        <v>24</v>
      </c>
      <c r="CR176">
        <v>98.150499999999994</v>
      </c>
      <c r="CS176">
        <v>105.751</v>
      </c>
    </row>
    <row r="177" spans="1:97" x14ac:dyDescent="0.25">
      <c r="A177">
        <v>161</v>
      </c>
      <c r="B177">
        <v>1594399767.5</v>
      </c>
      <c r="C177">
        <v>16585.700000047698</v>
      </c>
      <c r="D177" t="s">
        <v>591</v>
      </c>
      <c r="E177" t="s">
        <v>592</v>
      </c>
      <c r="F177">
        <v>1594399759.5</v>
      </c>
      <c r="G177">
        <f t="shared" si="58"/>
        <v>7.863016752046443E-5</v>
      </c>
      <c r="H177">
        <f t="shared" si="59"/>
        <v>-1.3336726654082176</v>
      </c>
      <c r="I177">
        <f t="shared" si="60"/>
        <v>412.30380645161301</v>
      </c>
      <c r="J177">
        <f t="shared" si="61"/>
        <v>744.58712324407475</v>
      </c>
      <c r="K177">
        <f t="shared" si="62"/>
        <v>75.516814919863535</v>
      </c>
      <c r="L177">
        <f t="shared" si="63"/>
        <v>41.816288880885459</v>
      </c>
      <c r="M177">
        <f t="shared" si="64"/>
        <v>6.209426060832436E-3</v>
      </c>
      <c r="N177">
        <f t="shared" si="65"/>
        <v>2.7852420449529851</v>
      </c>
      <c r="O177">
        <f t="shared" si="66"/>
        <v>6.2017456054844879E-3</v>
      </c>
      <c r="P177">
        <f t="shared" si="67"/>
        <v>3.8767802549965497E-3</v>
      </c>
      <c r="Q177">
        <f t="shared" si="68"/>
        <v>-8.8144255281193511E-3</v>
      </c>
      <c r="R177">
        <f t="shared" si="69"/>
        <v>27.587777498035816</v>
      </c>
      <c r="S177">
        <f t="shared" si="70"/>
        <v>27.5630290322581</v>
      </c>
      <c r="T177">
        <f t="shared" si="71"/>
        <v>3.6992378263423165</v>
      </c>
      <c r="U177">
        <f t="shared" si="72"/>
        <v>66.114325554359468</v>
      </c>
      <c r="V177">
        <f t="shared" si="73"/>
        <v>2.4523461688214274</v>
      </c>
      <c r="W177">
        <f t="shared" si="74"/>
        <v>3.7092508291642456</v>
      </c>
      <c r="X177">
        <f t="shared" si="75"/>
        <v>1.246891657520889</v>
      </c>
      <c r="Y177">
        <f t="shared" si="76"/>
        <v>-3.4675903876524812</v>
      </c>
      <c r="Z177">
        <f t="shared" si="77"/>
        <v>6.9411732180531756</v>
      </c>
      <c r="AA177">
        <f t="shared" si="78"/>
        <v>0.5409884747778857</v>
      </c>
      <c r="AB177">
        <f t="shared" si="79"/>
        <v>4.0057568796504608</v>
      </c>
      <c r="AC177">
        <v>-1.2175836813725E-3</v>
      </c>
      <c r="AD177">
        <v>2.35165956851957E-2</v>
      </c>
      <c r="AE177">
        <v>2.6724648391364201</v>
      </c>
      <c r="AF177">
        <v>16</v>
      </c>
      <c r="AG177">
        <v>3</v>
      </c>
      <c r="AH177">
        <f t="shared" si="80"/>
        <v>1</v>
      </c>
      <c r="AI177">
        <f t="shared" si="81"/>
        <v>0</v>
      </c>
      <c r="AJ177">
        <f t="shared" si="82"/>
        <v>53433.495873861983</v>
      </c>
      <c r="AK177">
        <f t="shared" si="83"/>
        <v>-4.6124675709677397E-2</v>
      </c>
      <c r="AL177">
        <f t="shared" si="84"/>
        <v>-2.2601091097741926E-2</v>
      </c>
      <c r="AM177">
        <f t="shared" si="85"/>
        <v>0.49</v>
      </c>
      <c r="AN177">
        <f t="shared" si="86"/>
        <v>0.39</v>
      </c>
      <c r="AO177">
        <v>8.86</v>
      </c>
      <c r="AP177">
        <v>0.5</v>
      </c>
      <c r="AQ177" t="s">
        <v>194</v>
      </c>
      <c r="AR177">
        <v>1594399759.5</v>
      </c>
      <c r="AS177">
        <v>412.30380645161301</v>
      </c>
      <c r="AT177">
        <v>409.99780645161297</v>
      </c>
      <c r="AU177">
        <v>24.1798516129032</v>
      </c>
      <c r="AV177">
        <v>24.0438774193548</v>
      </c>
      <c r="AW177">
        <v>499.961096774194</v>
      </c>
      <c r="AX177">
        <v>101.32306451612899</v>
      </c>
      <c r="AY177">
        <v>9.7994970967741901E-2</v>
      </c>
      <c r="AZ177">
        <v>27.609254838709699</v>
      </c>
      <c r="BA177">
        <v>27.5630290322581</v>
      </c>
      <c r="BB177">
        <v>27.737987096774201</v>
      </c>
      <c r="BC177">
        <v>9993.2364516129001</v>
      </c>
      <c r="BD177">
        <v>-4.6124675709677397E-2</v>
      </c>
      <c r="BE177">
        <v>0.282924064516129</v>
      </c>
      <c r="BF177">
        <v>1594399743</v>
      </c>
      <c r="BG177" t="s">
        <v>593</v>
      </c>
      <c r="BH177">
        <v>28</v>
      </c>
      <c r="BI177">
        <v>-1.3009999999999999</v>
      </c>
      <c r="BJ177">
        <v>0.182</v>
      </c>
      <c r="BK177">
        <v>410</v>
      </c>
      <c r="BL177">
        <v>24</v>
      </c>
      <c r="BM177">
        <v>0.35</v>
      </c>
      <c r="BN177">
        <v>0.08</v>
      </c>
      <c r="BO177">
        <v>2.2271152380952399</v>
      </c>
      <c r="BP177">
        <v>1.0399440563975599</v>
      </c>
      <c r="BQ177">
        <v>0.26428521945084499</v>
      </c>
      <c r="BR177">
        <v>0</v>
      </c>
      <c r="BS177">
        <v>0.13251815</v>
      </c>
      <c r="BT177">
        <v>5.2703841503941501E-2</v>
      </c>
      <c r="BU177">
        <v>1.4710643499816401E-2</v>
      </c>
      <c r="BV177">
        <v>1</v>
      </c>
      <c r="BW177">
        <v>1</v>
      </c>
      <c r="BX177">
        <v>2</v>
      </c>
      <c r="BY177" t="s">
        <v>196</v>
      </c>
      <c r="BZ177">
        <v>100</v>
      </c>
      <c r="CA177">
        <v>100</v>
      </c>
      <c r="CB177">
        <v>-1.3009999999999999</v>
      </c>
      <c r="CC177">
        <v>0.182</v>
      </c>
      <c r="CD177">
        <v>2</v>
      </c>
      <c r="CE177">
        <v>479.47800000000001</v>
      </c>
      <c r="CF177">
        <v>486.55399999999997</v>
      </c>
      <c r="CG177">
        <v>26.999500000000001</v>
      </c>
      <c r="CH177">
        <v>32.493899999999996</v>
      </c>
      <c r="CI177">
        <v>30.000299999999999</v>
      </c>
      <c r="CJ177">
        <v>32.4298</v>
      </c>
      <c r="CK177">
        <v>32.474800000000002</v>
      </c>
      <c r="CL177">
        <v>19.7942</v>
      </c>
      <c r="CM177">
        <v>29.088100000000001</v>
      </c>
      <c r="CN177">
        <v>68.156599999999997</v>
      </c>
      <c r="CO177">
        <v>27</v>
      </c>
      <c r="CP177">
        <v>410</v>
      </c>
      <c r="CQ177">
        <v>24</v>
      </c>
      <c r="CR177">
        <v>98.121200000000002</v>
      </c>
      <c r="CS177">
        <v>105.70099999999999</v>
      </c>
    </row>
    <row r="178" spans="1:97" x14ac:dyDescent="0.25">
      <c r="A178">
        <v>162</v>
      </c>
      <c r="B178">
        <v>1594399772.5</v>
      </c>
      <c r="C178">
        <v>16590.700000047698</v>
      </c>
      <c r="D178" t="s">
        <v>594</v>
      </c>
      <c r="E178" t="s">
        <v>595</v>
      </c>
      <c r="F178">
        <v>1594399764.14516</v>
      </c>
      <c r="G178">
        <f t="shared" si="58"/>
        <v>7.7829967438326216E-5</v>
      </c>
      <c r="H178">
        <f t="shared" si="59"/>
        <v>-1.3232888072930291</v>
      </c>
      <c r="I178">
        <f t="shared" si="60"/>
        <v>412.28974193548402</v>
      </c>
      <c r="J178">
        <f t="shared" si="61"/>
        <v>745.31192126403801</v>
      </c>
      <c r="K178">
        <f t="shared" si="62"/>
        <v>75.590581919723306</v>
      </c>
      <c r="L178">
        <f t="shared" si="63"/>
        <v>41.815004729268296</v>
      </c>
      <c r="M178">
        <f t="shared" si="64"/>
        <v>6.1477340170187651E-3</v>
      </c>
      <c r="N178">
        <f t="shared" si="65"/>
        <v>2.7860866432850084</v>
      </c>
      <c r="O178">
        <f t="shared" si="66"/>
        <v>6.1402075970336924E-3</v>
      </c>
      <c r="P178">
        <f t="shared" si="67"/>
        <v>3.8383051843380459E-3</v>
      </c>
      <c r="Q178">
        <f t="shared" si="68"/>
        <v>-1.1237302905861299E-2</v>
      </c>
      <c r="R178">
        <f t="shared" si="69"/>
        <v>27.585867140544359</v>
      </c>
      <c r="S178">
        <f t="shared" si="70"/>
        <v>27.561716129032298</v>
      </c>
      <c r="T178">
        <f t="shared" si="71"/>
        <v>3.6989537823201837</v>
      </c>
      <c r="U178">
        <f t="shared" si="72"/>
        <v>66.123325619852722</v>
      </c>
      <c r="V178">
        <f t="shared" si="73"/>
        <v>2.4523761065444214</v>
      </c>
      <c r="W178">
        <f t="shared" si="74"/>
        <v>3.7087912375177412</v>
      </c>
      <c r="X178">
        <f t="shared" si="75"/>
        <v>1.2465776757757623</v>
      </c>
      <c r="Y178">
        <f t="shared" si="76"/>
        <v>-3.4323015640301859</v>
      </c>
      <c r="Z178">
        <f t="shared" si="77"/>
        <v>6.8221462058956766</v>
      </c>
      <c r="AA178">
        <f t="shared" si="78"/>
        <v>0.53154133003437654</v>
      </c>
      <c r="AB178">
        <f t="shared" si="79"/>
        <v>3.9101486689940059</v>
      </c>
      <c r="AC178">
        <v>-1.21815629371498E-3</v>
      </c>
      <c r="AD178">
        <v>2.3527655206728799E-2</v>
      </c>
      <c r="AE178">
        <v>2.6732563999474999</v>
      </c>
      <c r="AF178">
        <v>15</v>
      </c>
      <c r="AG178">
        <v>3</v>
      </c>
      <c r="AH178">
        <f t="shared" si="80"/>
        <v>1</v>
      </c>
      <c r="AI178">
        <f t="shared" si="81"/>
        <v>0</v>
      </c>
      <c r="AJ178">
        <f t="shared" si="82"/>
        <v>53457.977127948936</v>
      </c>
      <c r="AK178">
        <f t="shared" si="83"/>
        <v>-5.8803259580645202E-2</v>
      </c>
      <c r="AL178">
        <f t="shared" si="84"/>
        <v>-2.881359719451615E-2</v>
      </c>
      <c r="AM178">
        <f t="shared" si="85"/>
        <v>0.49</v>
      </c>
      <c r="AN178">
        <f t="shared" si="86"/>
        <v>0.39</v>
      </c>
      <c r="AO178">
        <v>8.86</v>
      </c>
      <c r="AP178">
        <v>0.5</v>
      </c>
      <c r="AQ178" t="s">
        <v>194</v>
      </c>
      <c r="AR178">
        <v>1594399764.14516</v>
      </c>
      <c r="AS178">
        <v>412.28974193548402</v>
      </c>
      <c r="AT178">
        <v>410.00161290322598</v>
      </c>
      <c r="AU178">
        <v>24.180064516129001</v>
      </c>
      <c r="AV178">
        <v>24.0454774193548</v>
      </c>
      <c r="AW178">
        <v>499.973322580645</v>
      </c>
      <c r="AX178">
        <v>101.32306451612899</v>
      </c>
      <c r="AY178">
        <v>9.8340083870967696E-2</v>
      </c>
      <c r="AZ178">
        <v>27.607135483871001</v>
      </c>
      <c r="BA178">
        <v>27.561716129032298</v>
      </c>
      <c r="BB178">
        <v>27.7372193548387</v>
      </c>
      <c r="BC178">
        <v>9997.9361290322595</v>
      </c>
      <c r="BD178">
        <v>-5.8803259580645202E-2</v>
      </c>
      <c r="BE178">
        <v>0.28734538709677399</v>
      </c>
      <c r="BF178">
        <v>1594399743</v>
      </c>
      <c r="BG178" t="s">
        <v>593</v>
      </c>
      <c r="BH178">
        <v>28</v>
      </c>
      <c r="BI178">
        <v>-1.3009999999999999</v>
      </c>
      <c r="BJ178">
        <v>0.182</v>
      </c>
      <c r="BK178">
        <v>410</v>
      </c>
      <c r="BL178">
        <v>24</v>
      </c>
      <c r="BM178">
        <v>0.35</v>
      </c>
      <c r="BN178">
        <v>0.08</v>
      </c>
      <c r="BO178">
        <v>2.3091502380952398</v>
      </c>
      <c r="BP178">
        <v>-0.31557219026004402</v>
      </c>
      <c r="BQ178">
        <v>4.6040702462892998E-2</v>
      </c>
      <c r="BR178">
        <v>0</v>
      </c>
      <c r="BS178">
        <v>0.13560197619047601</v>
      </c>
      <c r="BT178">
        <v>-1.8926249088405098E-2</v>
      </c>
      <c r="BU178">
        <v>2.0080215148735401E-3</v>
      </c>
      <c r="BV178">
        <v>1</v>
      </c>
      <c r="BW178">
        <v>1</v>
      </c>
      <c r="BX178">
        <v>2</v>
      </c>
      <c r="BY178" t="s">
        <v>196</v>
      </c>
      <c r="BZ178">
        <v>100</v>
      </c>
      <c r="CA178">
        <v>100</v>
      </c>
      <c r="CB178">
        <v>-1.3009999999999999</v>
      </c>
      <c r="CC178">
        <v>0.182</v>
      </c>
      <c r="CD178">
        <v>2</v>
      </c>
      <c r="CE178">
        <v>479.94799999999998</v>
      </c>
      <c r="CF178">
        <v>486.54300000000001</v>
      </c>
      <c r="CG178">
        <v>26.999600000000001</v>
      </c>
      <c r="CH178">
        <v>32.496699999999997</v>
      </c>
      <c r="CI178">
        <v>30.0001</v>
      </c>
      <c r="CJ178">
        <v>32.432600000000001</v>
      </c>
      <c r="CK178">
        <v>32.477800000000002</v>
      </c>
      <c r="CL178">
        <v>19.794</v>
      </c>
      <c r="CM178">
        <v>29.088100000000001</v>
      </c>
      <c r="CN178">
        <v>68.156599999999997</v>
      </c>
      <c r="CO178">
        <v>27</v>
      </c>
      <c r="CP178">
        <v>410</v>
      </c>
      <c r="CQ178">
        <v>24</v>
      </c>
      <c r="CR178">
        <v>98.119299999999996</v>
      </c>
      <c r="CS178">
        <v>105.7</v>
      </c>
    </row>
    <row r="179" spans="1:97" x14ac:dyDescent="0.25">
      <c r="A179">
        <v>163</v>
      </c>
      <c r="B179">
        <v>1594399777.5</v>
      </c>
      <c r="C179">
        <v>16595.700000047698</v>
      </c>
      <c r="D179" t="s">
        <v>596</v>
      </c>
      <c r="E179" t="s">
        <v>597</v>
      </c>
      <c r="F179">
        <v>1594399768.9354801</v>
      </c>
      <c r="G179">
        <f t="shared" si="58"/>
        <v>7.7169684288165254E-5</v>
      </c>
      <c r="H179">
        <f t="shared" si="59"/>
        <v>-1.3190794644589736</v>
      </c>
      <c r="I179">
        <f t="shared" si="60"/>
        <v>412.28206451612903</v>
      </c>
      <c r="J179">
        <f t="shared" si="61"/>
        <v>747.03921857726868</v>
      </c>
      <c r="K179">
        <f t="shared" si="62"/>
        <v>75.765753640896975</v>
      </c>
      <c r="L179">
        <f t="shared" si="63"/>
        <v>41.814218790520563</v>
      </c>
      <c r="M179">
        <f t="shared" si="64"/>
        <v>6.097189953849406E-3</v>
      </c>
      <c r="N179">
        <f t="shared" si="65"/>
        <v>2.7861621298189494</v>
      </c>
      <c r="O179">
        <f t="shared" si="66"/>
        <v>6.0897869030397279E-3</v>
      </c>
      <c r="P179">
        <f t="shared" si="67"/>
        <v>3.8067811853956485E-3</v>
      </c>
      <c r="Q179">
        <f t="shared" si="68"/>
        <v>-1.091593743328065E-2</v>
      </c>
      <c r="R179">
        <f t="shared" si="69"/>
        <v>27.583378491651864</v>
      </c>
      <c r="S179">
        <f t="shared" si="70"/>
        <v>27.5603870967742</v>
      </c>
      <c r="T179">
        <f t="shared" si="71"/>
        <v>3.6986662681988891</v>
      </c>
      <c r="U179">
        <f t="shared" si="72"/>
        <v>66.135088027191387</v>
      </c>
      <c r="V179">
        <f t="shared" si="73"/>
        <v>2.4524293345226349</v>
      </c>
      <c r="W179">
        <f t="shared" si="74"/>
        <v>3.7082120969043251</v>
      </c>
      <c r="X179">
        <f t="shared" si="75"/>
        <v>1.2462369336762542</v>
      </c>
      <c r="Y179">
        <f t="shared" si="76"/>
        <v>-3.4031830771080878</v>
      </c>
      <c r="Z179">
        <f t="shared" si="77"/>
        <v>6.6207621740509079</v>
      </c>
      <c r="AA179">
        <f t="shared" si="78"/>
        <v>0.51582640305010252</v>
      </c>
      <c r="AB179">
        <f t="shared" si="79"/>
        <v>3.7224895625596419</v>
      </c>
      <c r="AC179">
        <v>-1.2182074794846E-3</v>
      </c>
      <c r="AD179">
        <v>2.3528643816437801E-2</v>
      </c>
      <c r="AE179">
        <v>2.6733271454618599</v>
      </c>
      <c r="AF179">
        <v>16</v>
      </c>
      <c r="AG179">
        <v>3</v>
      </c>
      <c r="AH179">
        <f t="shared" si="80"/>
        <v>1</v>
      </c>
      <c r="AI179">
        <f t="shared" si="81"/>
        <v>0</v>
      </c>
      <c r="AJ179">
        <f t="shared" si="82"/>
        <v>53460.599729870519</v>
      </c>
      <c r="AK179">
        <f t="shared" si="83"/>
        <v>-5.7121598290322602E-2</v>
      </c>
      <c r="AL179">
        <f t="shared" si="84"/>
        <v>-2.7989583162258073E-2</v>
      </c>
      <c r="AM179">
        <f t="shared" si="85"/>
        <v>0.49</v>
      </c>
      <c r="AN179">
        <f t="shared" si="86"/>
        <v>0.39</v>
      </c>
      <c r="AO179">
        <v>8.86</v>
      </c>
      <c r="AP179">
        <v>0.5</v>
      </c>
      <c r="AQ179" t="s">
        <v>194</v>
      </c>
      <c r="AR179">
        <v>1594399768.9354801</v>
      </c>
      <c r="AS179">
        <v>412.28206451612903</v>
      </c>
      <c r="AT179">
        <v>410.00096774193503</v>
      </c>
      <c r="AU179">
        <v>24.180593548387101</v>
      </c>
      <c r="AV179">
        <v>24.0471516129032</v>
      </c>
      <c r="AW179">
        <v>499.985677419355</v>
      </c>
      <c r="AX179">
        <v>101.322741935484</v>
      </c>
      <c r="AY179">
        <v>9.86449967741935E-2</v>
      </c>
      <c r="AZ179">
        <v>27.604464516128999</v>
      </c>
      <c r="BA179">
        <v>27.5603870967742</v>
      </c>
      <c r="BB179">
        <v>27.734754838709701</v>
      </c>
      <c r="BC179">
        <v>9998.3880645161298</v>
      </c>
      <c r="BD179">
        <v>-5.7121598290322602E-2</v>
      </c>
      <c r="BE179">
        <v>0.30252403225806501</v>
      </c>
      <c r="BF179">
        <v>1594399743</v>
      </c>
      <c r="BG179" t="s">
        <v>593</v>
      </c>
      <c r="BH179">
        <v>28</v>
      </c>
      <c r="BI179">
        <v>-1.3009999999999999</v>
      </c>
      <c r="BJ179">
        <v>0.182</v>
      </c>
      <c r="BK179">
        <v>410</v>
      </c>
      <c r="BL179">
        <v>24</v>
      </c>
      <c r="BM179">
        <v>0.35</v>
      </c>
      <c r="BN179">
        <v>0.08</v>
      </c>
      <c r="BO179">
        <v>2.2910047619047602</v>
      </c>
      <c r="BP179">
        <v>-3.3008410987749003E-2</v>
      </c>
      <c r="BQ179">
        <v>2.85237261506056E-2</v>
      </c>
      <c r="BR179">
        <v>1</v>
      </c>
      <c r="BS179">
        <v>0.13405135714285701</v>
      </c>
      <c r="BT179">
        <v>-1.47299538124944E-2</v>
      </c>
      <c r="BU179">
        <v>1.57569932806008E-3</v>
      </c>
      <c r="BV179">
        <v>1</v>
      </c>
      <c r="BW179">
        <v>2</v>
      </c>
      <c r="BX179">
        <v>2</v>
      </c>
      <c r="BY179" t="s">
        <v>201</v>
      </c>
      <c r="BZ179">
        <v>100</v>
      </c>
      <c r="CA179">
        <v>100</v>
      </c>
      <c r="CB179">
        <v>-1.3009999999999999</v>
      </c>
      <c r="CC179">
        <v>0.182</v>
      </c>
      <c r="CD179">
        <v>2</v>
      </c>
      <c r="CE179">
        <v>479.34</v>
      </c>
      <c r="CF179">
        <v>486.72199999999998</v>
      </c>
      <c r="CG179">
        <v>26.999700000000001</v>
      </c>
      <c r="CH179">
        <v>32.500100000000003</v>
      </c>
      <c r="CI179">
        <v>30.000299999999999</v>
      </c>
      <c r="CJ179">
        <v>32.436199999999999</v>
      </c>
      <c r="CK179">
        <v>32.481400000000001</v>
      </c>
      <c r="CL179">
        <v>19.794</v>
      </c>
      <c r="CM179">
        <v>29.088100000000001</v>
      </c>
      <c r="CN179">
        <v>67.783799999999999</v>
      </c>
      <c r="CO179">
        <v>27</v>
      </c>
      <c r="CP179">
        <v>410</v>
      </c>
      <c r="CQ179">
        <v>24</v>
      </c>
      <c r="CR179">
        <v>98.119600000000005</v>
      </c>
      <c r="CS179">
        <v>105.7</v>
      </c>
    </row>
    <row r="180" spans="1:97" x14ac:dyDescent="0.25">
      <c r="A180">
        <v>164</v>
      </c>
      <c r="B180">
        <v>1594399782.5</v>
      </c>
      <c r="C180">
        <v>16600.700000047698</v>
      </c>
      <c r="D180" t="s">
        <v>598</v>
      </c>
      <c r="E180" t="s">
        <v>599</v>
      </c>
      <c r="F180">
        <v>1594399773.87097</v>
      </c>
      <c r="G180">
        <f t="shared" si="58"/>
        <v>7.6925831014372983E-5</v>
      </c>
      <c r="H180">
        <f t="shared" si="59"/>
        <v>-1.3204249484632309</v>
      </c>
      <c r="I180">
        <f t="shared" si="60"/>
        <v>412.28125806451601</v>
      </c>
      <c r="J180">
        <f t="shared" si="61"/>
        <v>748.19061236645575</v>
      </c>
      <c r="K180">
        <f t="shared" si="62"/>
        <v>75.882548402034672</v>
      </c>
      <c r="L180">
        <f t="shared" si="63"/>
        <v>41.814147361968438</v>
      </c>
      <c r="M180">
        <f t="shared" si="64"/>
        <v>6.0831383732532001E-3</v>
      </c>
      <c r="N180">
        <f t="shared" si="65"/>
        <v>2.7868323272814965</v>
      </c>
      <c r="O180">
        <f t="shared" si="66"/>
        <v>6.0757711528217993E-3</v>
      </c>
      <c r="P180">
        <f t="shared" si="67"/>
        <v>3.7980181278774532E-3</v>
      </c>
      <c r="Q180">
        <f t="shared" si="68"/>
        <v>-1.1715809618709676E-2</v>
      </c>
      <c r="R180">
        <f t="shared" si="69"/>
        <v>27.578157483260917</v>
      </c>
      <c r="S180">
        <f t="shared" si="70"/>
        <v>27.555754838709699</v>
      </c>
      <c r="T180">
        <f t="shared" si="71"/>
        <v>3.6976643083132799</v>
      </c>
      <c r="U180">
        <f t="shared" si="72"/>
        <v>66.157264339815796</v>
      </c>
      <c r="V180">
        <f t="shared" si="73"/>
        <v>2.4524934124875588</v>
      </c>
      <c r="W180">
        <f t="shared" si="74"/>
        <v>3.7070659389577583</v>
      </c>
      <c r="X180">
        <f t="shared" si="75"/>
        <v>1.245170895825721</v>
      </c>
      <c r="Y180">
        <f t="shared" si="76"/>
        <v>-3.3924291477338486</v>
      </c>
      <c r="Z180">
        <f t="shared" si="77"/>
        <v>6.5239693719607139</v>
      </c>
      <c r="AA180">
        <f t="shared" si="78"/>
        <v>0.50813784442121057</v>
      </c>
      <c r="AB180">
        <f t="shared" si="79"/>
        <v>3.6279622590293661</v>
      </c>
      <c r="AC180">
        <v>-1.21866198451352E-3</v>
      </c>
      <c r="AD180">
        <v>2.35374221954237E-2</v>
      </c>
      <c r="AE180">
        <v>2.6739552449495601</v>
      </c>
      <c r="AF180">
        <v>16</v>
      </c>
      <c r="AG180">
        <v>3</v>
      </c>
      <c r="AH180">
        <f t="shared" si="80"/>
        <v>1</v>
      </c>
      <c r="AI180">
        <f t="shared" si="81"/>
        <v>0</v>
      </c>
      <c r="AJ180">
        <f t="shared" si="82"/>
        <v>53480.665069793766</v>
      </c>
      <c r="AK180">
        <f t="shared" si="83"/>
        <v>-6.1307219354838703E-2</v>
      </c>
      <c r="AL180">
        <f t="shared" si="84"/>
        <v>-3.0040537483870963E-2</v>
      </c>
      <c r="AM180">
        <f t="shared" si="85"/>
        <v>0.49</v>
      </c>
      <c r="AN180">
        <f t="shared" si="86"/>
        <v>0.39</v>
      </c>
      <c r="AO180">
        <v>8.86</v>
      </c>
      <c r="AP180">
        <v>0.5</v>
      </c>
      <c r="AQ180" t="s">
        <v>194</v>
      </c>
      <c r="AR180">
        <v>1594399773.87097</v>
      </c>
      <c r="AS180">
        <v>412.28125806451601</v>
      </c>
      <c r="AT180">
        <v>409.99761290322601</v>
      </c>
      <c r="AU180">
        <v>24.181219354838699</v>
      </c>
      <c r="AV180">
        <v>24.048200000000001</v>
      </c>
      <c r="AW180">
        <v>499.98877419354801</v>
      </c>
      <c r="AX180">
        <v>101.322483870968</v>
      </c>
      <c r="AY180">
        <v>9.8928196774193594E-2</v>
      </c>
      <c r="AZ180">
        <v>27.599177419354799</v>
      </c>
      <c r="BA180">
        <v>27.555754838709699</v>
      </c>
      <c r="BB180">
        <v>27.728706451612901</v>
      </c>
      <c r="BC180">
        <v>10002.1438709677</v>
      </c>
      <c r="BD180">
        <v>-6.1307219354838703E-2</v>
      </c>
      <c r="BE180">
        <v>0.31893335483870999</v>
      </c>
      <c r="BF180">
        <v>1594399743</v>
      </c>
      <c r="BG180" t="s">
        <v>593</v>
      </c>
      <c r="BH180">
        <v>28</v>
      </c>
      <c r="BI180">
        <v>-1.3009999999999999</v>
      </c>
      <c r="BJ180">
        <v>0.182</v>
      </c>
      <c r="BK180">
        <v>410</v>
      </c>
      <c r="BL180">
        <v>24</v>
      </c>
      <c r="BM180">
        <v>0.35</v>
      </c>
      <c r="BN180">
        <v>0.08</v>
      </c>
      <c r="BO180">
        <v>2.2772176190476201</v>
      </c>
      <c r="BP180">
        <v>2.23885908759353E-2</v>
      </c>
      <c r="BQ180">
        <v>2.5523472279221901E-2</v>
      </c>
      <c r="BR180">
        <v>1</v>
      </c>
      <c r="BS180">
        <v>0.13331730952380999</v>
      </c>
      <c r="BT180">
        <v>-8.8003338465265108E-3</v>
      </c>
      <c r="BU180">
        <v>1.37255469989178E-3</v>
      </c>
      <c r="BV180">
        <v>1</v>
      </c>
      <c r="BW180">
        <v>2</v>
      </c>
      <c r="BX180">
        <v>2</v>
      </c>
      <c r="BY180" t="s">
        <v>201</v>
      </c>
      <c r="BZ180">
        <v>100</v>
      </c>
      <c r="CA180">
        <v>100</v>
      </c>
      <c r="CB180">
        <v>-1.3009999999999999</v>
      </c>
      <c r="CC180">
        <v>0.182</v>
      </c>
      <c r="CD180">
        <v>2</v>
      </c>
      <c r="CE180">
        <v>479.625</v>
      </c>
      <c r="CF180">
        <v>486.44299999999998</v>
      </c>
      <c r="CG180">
        <v>26.999700000000001</v>
      </c>
      <c r="CH180">
        <v>32.503</v>
      </c>
      <c r="CI180">
        <v>30.000299999999999</v>
      </c>
      <c r="CJ180">
        <v>32.439100000000003</v>
      </c>
      <c r="CK180">
        <v>32.484200000000001</v>
      </c>
      <c r="CL180">
        <v>19.793500000000002</v>
      </c>
      <c r="CM180">
        <v>29.088100000000001</v>
      </c>
      <c r="CN180">
        <v>67.783799999999999</v>
      </c>
      <c r="CO180">
        <v>27</v>
      </c>
      <c r="CP180">
        <v>410</v>
      </c>
      <c r="CQ180">
        <v>24</v>
      </c>
      <c r="CR180">
        <v>98.119200000000006</v>
      </c>
      <c r="CS180">
        <v>105.70099999999999</v>
      </c>
    </row>
    <row r="181" spans="1:97" x14ac:dyDescent="0.25">
      <c r="A181">
        <v>165</v>
      </c>
      <c r="B181">
        <v>1594399787.5</v>
      </c>
      <c r="C181">
        <v>16605.700000047698</v>
      </c>
      <c r="D181" t="s">
        <v>600</v>
      </c>
      <c r="E181" t="s">
        <v>601</v>
      </c>
      <c r="F181">
        <v>1594399778.87097</v>
      </c>
      <c r="G181">
        <f t="shared" si="58"/>
        <v>7.9209748370783211E-5</v>
      </c>
      <c r="H181">
        <f t="shared" si="59"/>
        <v>-1.3213218185000735</v>
      </c>
      <c r="I181">
        <f t="shared" si="60"/>
        <v>412.28300000000002</v>
      </c>
      <c r="J181">
        <f t="shared" si="61"/>
        <v>738.25610716957522</v>
      </c>
      <c r="K181">
        <f t="shared" si="62"/>
        <v>74.875189576934801</v>
      </c>
      <c r="L181">
        <f t="shared" si="63"/>
        <v>41.81444282621657</v>
      </c>
      <c r="M181">
        <f t="shared" si="64"/>
        <v>6.2685884122676934E-3</v>
      </c>
      <c r="N181">
        <f t="shared" si="65"/>
        <v>2.7874175185284304</v>
      </c>
      <c r="O181">
        <f t="shared" si="66"/>
        <v>6.2607671039342236E-3</v>
      </c>
      <c r="P181">
        <f t="shared" si="67"/>
        <v>3.9136813247958712E-3</v>
      </c>
      <c r="Q181">
        <f t="shared" si="68"/>
        <v>-1.2084520362870972E-2</v>
      </c>
      <c r="R181">
        <f t="shared" si="69"/>
        <v>27.571050292997711</v>
      </c>
      <c r="S181">
        <f t="shared" si="70"/>
        <v>27.551280645161299</v>
      </c>
      <c r="T181">
        <f t="shared" si="71"/>
        <v>3.6966967627539731</v>
      </c>
      <c r="U181">
        <f t="shared" si="72"/>
        <v>66.180706291426546</v>
      </c>
      <c r="V181">
        <f t="shared" si="73"/>
        <v>2.4524320021769537</v>
      </c>
      <c r="W181">
        <f t="shared" si="74"/>
        <v>3.70566006258331</v>
      </c>
      <c r="X181">
        <f t="shared" si="75"/>
        <v>1.2442647605770194</v>
      </c>
      <c r="Y181">
        <f t="shared" si="76"/>
        <v>-3.4931499031515396</v>
      </c>
      <c r="Z181">
        <f t="shared" si="77"/>
        <v>6.2228497615552607</v>
      </c>
      <c r="AA181">
        <f t="shared" si="78"/>
        <v>0.48455602841493317</v>
      </c>
      <c r="AB181">
        <f t="shared" si="79"/>
        <v>3.2021713664557834</v>
      </c>
      <c r="AC181">
        <v>-1.2190589276630699E-3</v>
      </c>
      <c r="AD181">
        <v>2.3545088815550799E-2</v>
      </c>
      <c r="AE181">
        <v>2.6745036698206301</v>
      </c>
      <c r="AF181">
        <v>16</v>
      </c>
      <c r="AG181">
        <v>3</v>
      </c>
      <c r="AH181">
        <f t="shared" si="80"/>
        <v>1</v>
      </c>
      <c r="AI181">
        <f t="shared" si="81"/>
        <v>0</v>
      </c>
      <c r="AJ181">
        <f t="shared" si="82"/>
        <v>53498.528452366845</v>
      </c>
      <c r="AK181">
        <f t="shared" si="83"/>
        <v>-6.32366319354839E-2</v>
      </c>
      <c r="AL181">
        <f t="shared" si="84"/>
        <v>-3.098594964838711E-2</v>
      </c>
      <c r="AM181">
        <f t="shared" si="85"/>
        <v>0.49</v>
      </c>
      <c r="AN181">
        <f t="shared" si="86"/>
        <v>0.39</v>
      </c>
      <c r="AO181">
        <v>8.86</v>
      </c>
      <c r="AP181">
        <v>0.5</v>
      </c>
      <c r="AQ181" t="s">
        <v>194</v>
      </c>
      <c r="AR181">
        <v>1594399778.87097</v>
      </c>
      <c r="AS181">
        <v>412.28300000000002</v>
      </c>
      <c r="AT181">
        <v>409.99945161290299</v>
      </c>
      <c r="AU181">
        <v>24.180545161290301</v>
      </c>
      <c r="AV181">
        <v>24.043577419354801</v>
      </c>
      <c r="AW181">
        <v>499.99254838709697</v>
      </c>
      <c r="AX181">
        <v>101.322612903226</v>
      </c>
      <c r="AY181">
        <v>9.90873032258065E-2</v>
      </c>
      <c r="AZ181">
        <v>27.592690322580602</v>
      </c>
      <c r="BA181">
        <v>27.551280645161299</v>
      </c>
      <c r="BB181">
        <v>27.720290322580599</v>
      </c>
      <c r="BC181">
        <v>10005.389032258099</v>
      </c>
      <c r="BD181">
        <v>-6.32366319354839E-2</v>
      </c>
      <c r="BE181">
        <v>0.33274458064516099</v>
      </c>
      <c r="BF181">
        <v>1594399743</v>
      </c>
      <c r="BG181" t="s">
        <v>593</v>
      </c>
      <c r="BH181">
        <v>28</v>
      </c>
      <c r="BI181">
        <v>-1.3009999999999999</v>
      </c>
      <c r="BJ181">
        <v>0.182</v>
      </c>
      <c r="BK181">
        <v>410</v>
      </c>
      <c r="BL181">
        <v>24</v>
      </c>
      <c r="BM181">
        <v>0.35</v>
      </c>
      <c r="BN181">
        <v>0.08</v>
      </c>
      <c r="BO181">
        <v>2.2868288095238101</v>
      </c>
      <c r="BP181">
        <v>-3.4657839721266799E-2</v>
      </c>
      <c r="BQ181">
        <v>2.5152076142876401E-2</v>
      </c>
      <c r="BR181">
        <v>1</v>
      </c>
      <c r="BS181">
        <v>0.13575283333333299</v>
      </c>
      <c r="BT181">
        <v>3.9013146422492699E-2</v>
      </c>
      <c r="BU181">
        <v>5.7078905365278397E-3</v>
      </c>
      <c r="BV181">
        <v>1</v>
      </c>
      <c r="BW181">
        <v>2</v>
      </c>
      <c r="BX181">
        <v>2</v>
      </c>
      <c r="BY181" t="s">
        <v>201</v>
      </c>
      <c r="BZ181">
        <v>100</v>
      </c>
      <c r="CA181">
        <v>100</v>
      </c>
      <c r="CB181">
        <v>-1.3009999999999999</v>
      </c>
      <c r="CC181">
        <v>0.182</v>
      </c>
      <c r="CD181">
        <v>2</v>
      </c>
      <c r="CE181">
        <v>479.41800000000001</v>
      </c>
      <c r="CF181">
        <v>486.62200000000001</v>
      </c>
      <c r="CG181">
        <v>26.999600000000001</v>
      </c>
      <c r="CH181">
        <v>32.505899999999997</v>
      </c>
      <c r="CI181">
        <v>30.0002</v>
      </c>
      <c r="CJ181">
        <v>32.442500000000003</v>
      </c>
      <c r="CK181">
        <v>32.4878</v>
      </c>
      <c r="CL181">
        <v>19.793800000000001</v>
      </c>
      <c r="CM181">
        <v>29.088100000000001</v>
      </c>
      <c r="CN181">
        <v>67.783799999999999</v>
      </c>
      <c r="CO181">
        <v>27</v>
      </c>
      <c r="CP181">
        <v>410</v>
      </c>
      <c r="CQ181">
        <v>24</v>
      </c>
      <c r="CR181">
        <v>98.119500000000002</v>
      </c>
      <c r="CS181">
        <v>105.7</v>
      </c>
    </row>
    <row r="182" spans="1:97" x14ac:dyDescent="0.25">
      <c r="A182">
        <v>166</v>
      </c>
      <c r="B182">
        <v>1594399792.5</v>
      </c>
      <c r="C182">
        <v>16610.700000047698</v>
      </c>
      <c r="D182" t="s">
        <v>602</v>
      </c>
      <c r="E182" t="s">
        <v>603</v>
      </c>
      <c r="F182">
        <v>1594399783.87097</v>
      </c>
      <c r="G182">
        <f t="shared" si="58"/>
        <v>8.1636900305906583E-5</v>
      </c>
      <c r="H182">
        <f t="shared" si="59"/>
        <v>-1.3172471839512512</v>
      </c>
      <c r="I182">
        <f t="shared" si="60"/>
        <v>412.27564516129002</v>
      </c>
      <c r="J182">
        <f t="shared" si="61"/>
        <v>727.04488643442573</v>
      </c>
      <c r="K182">
        <f t="shared" si="62"/>
        <v>73.738603768446993</v>
      </c>
      <c r="L182">
        <f t="shared" si="63"/>
        <v>41.813966385239318</v>
      </c>
      <c r="M182">
        <f t="shared" si="64"/>
        <v>6.4664235009726824E-3</v>
      </c>
      <c r="N182">
        <f t="shared" si="65"/>
        <v>2.7865655004847847</v>
      </c>
      <c r="O182">
        <f t="shared" si="66"/>
        <v>6.4580985381532691E-3</v>
      </c>
      <c r="P182">
        <f t="shared" si="67"/>
        <v>4.037058641703211E-3</v>
      </c>
      <c r="Q182">
        <f t="shared" si="68"/>
        <v>-1.108084775158065E-2</v>
      </c>
      <c r="R182">
        <f t="shared" si="69"/>
        <v>27.564502164141768</v>
      </c>
      <c r="S182">
        <f t="shared" si="70"/>
        <v>27.545693548387099</v>
      </c>
      <c r="T182">
        <f t="shared" si="71"/>
        <v>3.6954888617778585</v>
      </c>
      <c r="U182">
        <f t="shared" si="72"/>
        <v>66.198973527086366</v>
      </c>
      <c r="V182">
        <f t="shared" si="73"/>
        <v>2.4522645941125378</v>
      </c>
      <c r="W182">
        <f t="shared" si="74"/>
        <v>3.7043846202677968</v>
      </c>
      <c r="X182">
        <f t="shared" si="75"/>
        <v>1.2432242676653207</v>
      </c>
      <c r="Y182">
        <f t="shared" si="76"/>
        <v>-3.6001873034904803</v>
      </c>
      <c r="Z182">
        <f t="shared" si="77"/>
        <v>6.1758788537874052</v>
      </c>
      <c r="AA182">
        <f t="shared" si="78"/>
        <v>0.48101802839158914</v>
      </c>
      <c r="AB182">
        <f t="shared" si="79"/>
        <v>3.0456287309369334</v>
      </c>
      <c r="AC182">
        <v>-1.2184810190340499E-3</v>
      </c>
      <c r="AD182">
        <v>2.3533927000737E-2</v>
      </c>
      <c r="AE182">
        <v>2.6737051798600202</v>
      </c>
      <c r="AF182">
        <v>16</v>
      </c>
      <c r="AG182">
        <v>3</v>
      </c>
      <c r="AH182">
        <f t="shared" si="80"/>
        <v>1</v>
      </c>
      <c r="AI182">
        <f t="shared" si="81"/>
        <v>0</v>
      </c>
      <c r="AJ182">
        <f t="shared" si="82"/>
        <v>53475.262130883595</v>
      </c>
      <c r="AK182">
        <f t="shared" si="83"/>
        <v>-5.7984551290322602E-2</v>
      </c>
      <c r="AL182">
        <f t="shared" si="84"/>
        <v>-2.8412430132258075E-2</v>
      </c>
      <c r="AM182">
        <f t="shared" si="85"/>
        <v>0.49</v>
      </c>
      <c r="AN182">
        <f t="shared" si="86"/>
        <v>0.39</v>
      </c>
      <c r="AO182">
        <v>8.86</v>
      </c>
      <c r="AP182">
        <v>0.5</v>
      </c>
      <c r="AQ182" t="s">
        <v>194</v>
      </c>
      <c r="AR182">
        <v>1594399783.87097</v>
      </c>
      <c r="AS182">
        <v>412.27564516129002</v>
      </c>
      <c r="AT182">
        <v>410.00109677419402</v>
      </c>
      <c r="AU182">
        <v>24.1787387096774</v>
      </c>
      <c r="AV182">
        <v>24.037574193548402</v>
      </c>
      <c r="AW182">
        <v>499.99419354838699</v>
      </c>
      <c r="AX182">
        <v>101.32306451612899</v>
      </c>
      <c r="AY182">
        <v>9.9289377419354896E-2</v>
      </c>
      <c r="AZ182">
        <v>27.586803225806399</v>
      </c>
      <c r="BA182">
        <v>27.545693548387099</v>
      </c>
      <c r="BB182">
        <v>27.7147838709677</v>
      </c>
      <c r="BC182">
        <v>10000.6012903226</v>
      </c>
      <c r="BD182">
        <v>-5.7984551290322602E-2</v>
      </c>
      <c r="BE182">
        <v>0.33912599999999998</v>
      </c>
      <c r="BF182">
        <v>1594399743</v>
      </c>
      <c r="BG182" t="s">
        <v>593</v>
      </c>
      <c r="BH182">
        <v>28</v>
      </c>
      <c r="BI182">
        <v>-1.3009999999999999</v>
      </c>
      <c r="BJ182">
        <v>0.182</v>
      </c>
      <c r="BK182">
        <v>410</v>
      </c>
      <c r="BL182">
        <v>24</v>
      </c>
      <c r="BM182">
        <v>0.35</v>
      </c>
      <c r="BN182">
        <v>0.08</v>
      </c>
      <c r="BO182">
        <v>2.2815523809523799</v>
      </c>
      <c r="BP182">
        <v>-5.68907543957946E-2</v>
      </c>
      <c r="BQ182">
        <v>2.3359343782523401E-2</v>
      </c>
      <c r="BR182">
        <v>1</v>
      </c>
      <c r="BS182">
        <v>0.13912157142857101</v>
      </c>
      <c r="BT182">
        <v>6.36127380277135E-2</v>
      </c>
      <c r="BU182">
        <v>7.3153850959495502E-3</v>
      </c>
      <c r="BV182">
        <v>1</v>
      </c>
      <c r="BW182">
        <v>2</v>
      </c>
      <c r="BX182">
        <v>2</v>
      </c>
      <c r="BY182" t="s">
        <v>201</v>
      </c>
      <c r="BZ182">
        <v>100</v>
      </c>
      <c r="CA182">
        <v>100</v>
      </c>
      <c r="CB182">
        <v>-1.3009999999999999</v>
      </c>
      <c r="CC182">
        <v>0.182</v>
      </c>
      <c r="CD182">
        <v>2</v>
      </c>
      <c r="CE182">
        <v>479.53399999999999</v>
      </c>
      <c r="CF182">
        <v>486.6</v>
      </c>
      <c r="CG182">
        <v>26.999600000000001</v>
      </c>
      <c r="CH182">
        <v>32.508800000000001</v>
      </c>
      <c r="CI182">
        <v>30.000399999999999</v>
      </c>
      <c r="CJ182">
        <v>32.445599999999999</v>
      </c>
      <c r="CK182">
        <v>32.491399999999999</v>
      </c>
      <c r="CL182">
        <v>19.7941</v>
      </c>
      <c r="CM182">
        <v>29.088100000000001</v>
      </c>
      <c r="CN182">
        <v>67.783799999999999</v>
      </c>
      <c r="CO182">
        <v>27</v>
      </c>
      <c r="CP182">
        <v>410</v>
      </c>
      <c r="CQ182">
        <v>24</v>
      </c>
      <c r="CR182">
        <v>98.120099999999994</v>
      </c>
      <c r="CS182">
        <v>105.70099999999999</v>
      </c>
    </row>
    <row r="183" spans="1:97" x14ac:dyDescent="0.25">
      <c r="A183">
        <v>167</v>
      </c>
      <c r="B183">
        <v>1594400294.5999999</v>
      </c>
      <c r="C183">
        <v>17112.799999952302</v>
      </c>
      <c r="D183" t="s">
        <v>605</v>
      </c>
      <c r="E183" t="s">
        <v>606</v>
      </c>
      <c r="F183">
        <v>1594400286.5999999</v>
      </c>
      <c r="G183">
        <f t="shared" si="58"/>
        <v>8.3110807608405019E-5</v>
      </c>
      <c r="H183">
        <f t="shared" si="59"/>
        <v>-1.7448520111111034</v>
      </c>
      <c r="I183">
        <f t="shared" si="60"/>
        <v>414.05538709677398</v>
      </c>
      <c r="J183">
        <f t="shared" si="61"/>
        <v>821.54989063007554</v>
      </c>
      <c r="K183">
        <f t="shared" si="62"/>
        <v>83.336273670309424</v>
      </c>
      <c r="L183">
        <f t="shared" si="63"/>
        <v>42.000897872798603</v>
      </c>
      <c r="M183">
        <f t="shared" si="64"/>
        <v>6.6570091093065544E-3</v>
      </c>
      <c r="N183">
        <f t="shared" si="65"/>
        <v>2.7810030640810228</v>
      </c>
      <c r="O183">
        <f t="shared" si="66"/>
        <v>6.6481689301258725E-3</v>
      </c>
      <c r="P183">
        <f t="shared" si="67"/>
        <v>4.1558988407659906E-3</v>
      </c>
      <c r="Q183">
        <f t="shared" si="68"/>
        <v>-6.8149889050645243E-3</v>
      </c>
      <c r="R183">
        <f t="shared" si="69"/>
        <v>27.483503070670277</v>
      </c>
      <c r="S183">
        <f t="shared" si="70"/>
        <v>27.4673709677419</v>
      </c>
      <c r="T183">
        <f t="shared" si="71"/>
        <v>3.6785921520047671</v>
      </c>
      <c r="U183">
        <f t="shared" si="72"/>
        <v>66.417392265932676</v>
      </c>
      <c r="V183">
        <f t="shared" si="73"/>
        <v>2.4487861749336486</v>
      </c>
      <c r="W183">
        <f t="shared" si="74"/>
        <v>3.6869652532107908</v>
      </c>
      <c r="X183">
        <f t="shared" si="75"/>
        <v>1.2298059770711185</v>
      </c>
      <c r="Y183">
        <f t="shared" si="76"/>
        <v>-3.6651866155306614</v>
      </c>
      <c r="Z183">
        <f t="shared" si="77"/>
        <v>5.8250004565442222</v>
      </c>
      <c r="AA183">
        <f t="shared" si="78"/>
        <v>0.45423635297579162</v>
      </c>
      <c r="AB183">
        <f t="shared" si="79"/>
        <v>2.607235205084288</v>
      </c>
      <c r="AC183">
        <v>-1.2183033024064801E-3</v>
      </c>
      <c r="AD183">
        <v>2.3530494554868098E-2</v>
      </c>
      <c r="AE183">
        <v>2.6734595801217802</v>
      </c>
      <c r="AF183">
        <v>16</v>
      </c>
      <c r="AG183">
        <v>3</v>
      </c>
      <c r="AH183">
        <f t="shared" si="80"/>
        <v>1</v>
      </c>
      <c r="AI183">
        <f t="shared" si="81"/>
        <v>0</v>
      </c>
      <c r="AJ183">
        <f t="shared" si="82"/>
        <v>53482.477539606698</v>
      </c>
      <c r="AK183">
        <f t="shared" si="83"/>
        <v>-3.5661899032258103E-2</v>
      </c>
      <c r="AL183">
        <f t="shared" si="84"/>
        <v>-1.7474330525806471E-2</v>
      </c>
      <c r="AM183">
        <f t="shared" si="85"/>
        <v>0.49</v>
      </c>
      <c r="AN183">
        <f t="shared" si="86"/>
        <v>0.39</v>
      </c>
      <c r="AO183">
        <v>11.89</v>
      </c>
      <c r="AP183">
        <v>0.5</v>
      </c>
      <c r="AQ183" t="s">
        <v>194</v>
      </c>
      <c r="AR183">
        <v>1594400286.5999999</v>
      </c>
      <c r="AS183">
        <v>414.05538709677398</v>
      </c>
      <c r="AT183">
        <v>409.989225806452</v>
      </c>
      <c r="AU183">
        <v>24.140748387096799</v>
      </c>
      <c r="AV183">
        <v>23.9479419354839</v>
      </c>
      <c r="AW183">
        <v>500.15541935483901</v>
      </c>
      <c r="AX183">
        <v>101.33970967741899</v>
      </c>
      <c r="AY183">
        <v>9.8163567741935506E-2</v>
      </c>
      <c r="AZ183">
        <v>27.506222580645201</v>
      </c>
      <c r="BA183">
        <v>27.4673709677419</v>
      </c>
      <c r="BB183">
        <v>27.650780645161301</v>
      </c>
      <c r="BC183">
        <v>9997.5003225806395</v>
      </c>
      <c r="BD183">
        <v>-3.5661899032258103E-2</v>
      </c>
      <c r="BE183">
        <v>0.282605</v>
      </c>
      <c r="BF183">
        <v>1594400275.0999999</v>
      </c>
      <c r="BG183" t="s">
        <v>607</v>
      </c>
      <c r="BH183">
        <v>29</v>
      </c>
      <c r="BI183">
        <v>-1.3759999999999999</v>
      </c>
      <c r="BJ183">
        <v>0.17599999999999999</v>
      </c>
      <c r="BK183">
        <v>410</v>
      </c>
      <c r="BL183">
        <v>24</v>
      </c>
      <c r="BM183">
        <v>0.35</v>
      </c>
      <c r="BN183">
        <v>0.12</v>
      </c>
      <c r="BO183">
        <v>3.1814928857142899</v>
      </c>
      <c r="BP183">
        <v>12.1845721658272</v>
      </c>
      <c r="BQ183">
        <v>1.5577169665508199</v>
      </c>
      <c r="BR183">
        <v>0</v>
      </c>
      <c r="BS183">
        <v>0.15056828897619001</v>
      </c>
      <c r="BT183">
        <v>0.58685813966150202</v>
      </c>
      <c r="BU183">
        <v>7.45222449163888E-2</v>
      </c>
      <c r="BV183">
        <v>0</v>
      </c>
      <c r="BW183">
        <v>0</v>
      </c>
      <c r="BX183">
        <v>2</v>
      </c>
      <c r="BY183" t="s">
        <v>301</v>
      </c>
      <c r="BZ183">
        <v>100</v>
      </c>
      <c r="CA183">
        <v>100</v>
      </c>
      <c r="CB183">
        <v>-1.3759999999999999</v>
      </c>
      <c r="CC183">
        <v>0.17599999999999999</v>
      </c>
      <c r="CD183">
        <v>2</v>
      </c>
      <c r="CE183">
        <v>479.50099999999998</v>
      </c>
      <c r="CF183">
        <v>483.28699999999998</v>
      </c>
      <c r="CG183">
        <v>26.999199999999998</v>
      </c>
      <c r="CH183">
        <v>32.784999999999997</v>
      </c>
      <c r="CI183">
        <v>30.000299999999999</v>
      </c>
      <c r="CJ183">
        <v>32.746000000000002</v>
      </c>
      <c r="CK183">
        <v>32.7926</v>
      </c>
      <c r="CL183">
        <v>19.8047</v>
      </c>
      <c r="CM183">
        <v>27.692299999999999</v>
      </c>
      <c r="CN183">
        <v>62.927300000000002</v>
      </c>
      <c r="CO183">
        <v>27</v>
      </c>
      <c r="CP183">
        <v>410</v>
      </c>
      <c r="CQ183">
        <v>24</v>
      </c>
      <c r="CR183">
        <v>98.088999999999999</v>
      </c>
      <c r="CS183">
        <v>105.654</v>
      </c>
    </row>
    <row r="184" spans="1:97" x14ac:dyDescent="0.25">
      <c r="A184">
        <v>168</v>
      </c>
      <c r="B184">
        <v>1594400299.5999999</v>
      </c>
      <c r="C184">
        <v>17117.799999952302</v>
      </c>
      <c r="D184" t="s">
        <v>608</v>
      </c>
      <c r="E184" t="s">
        <v>609</v>
      </c>
      <c r="F184">
        <v>1594400291.2451601</v>
      </c>
      <c r="G184">
        <f t="shared" si="58"/>
        <v>8.5790615212123314E-5</v>
      </c>
      <c r="H184">
        <f t="shared" si="59"/>
        <v>-1.7692810666841483</v>
      </c>
      <c r="I184">
        <f t="shared" si="60"/>
        <v>414.10619354838701</v>
      </c>
      <c r="J184">
        <f t="shared" si="61"/>
        <v>813.84081568759348</v>
      </c>
      <c r="K184">
        <f t="shared" si="62"/>
        <v>82.554529990060146</v>
      </c>
      <c r="L184">
        <f t="shared" si="63"/>
        <v>42.00617800850501</v>
      </c>
      <c r="M184">
        <f t="shared" si="64"/>
        <v>6.8790717660806751E-3</v>
      </c>
      <c r="N184">
        <f t="shared" si="65"/>
        <v>2.7818717413714031</v>
      </c>
      <c r="O184">
        <f t="shared" si="66"/>
        <v>6.8696353683485008E-3</v>
      </c>
      <c r="P184">
        <f t="shared" si="67"/>
        <v>4.294368831032163E-3</v>
      </c>
      <c r="Q184">
        <f t="shared" si="68"/>
        <v>-7.0341070007419286E-3</v>
      </c>
      <c r="R184">
        <f t="shared" si="69"/>
        <v>27.481241795029593</v>
      </c>
      <c r="S184">
        <f t="shared" si="70"/>
        <v>27.4623903225806</v>
      </c>
      <c r="T184">
        <f t="shared" si="71"/>
        <v>3.6775199497798412</v>
      </c>
      <c r="U184">
        <f t="shared" si="72"/>
        <v>66.428521236460156</v>
      </c>
      <c r="V184">
        <f t="shared" si="73"/>
        <v>2.4489764616684804</v>
      </c>
      <c r="W184">
        <f t="shared" si="74"/>
        <v>3.6866340181667749</v>
      </c>
      <c r="X184">
        <f t="shared" si="75"/>
        <v>1.2285434881113608</v>
      </c>
      <c r="Y184">
        <f t="shared" si="76"/>
        <v>-3.7833661308546382</v>
      </c>
      <c r="Z184">
        <f t="shared" si="77"/>
        <v>6.343512397861355</v>
      </c>
      <c r="AA184">
        <f t="shared" si="78"/>
        <v>0.49449961247833374</v>
      </c>
      <c r="AB184">
        <f t="shared" si="79"/>
        <v>3.0476117724843084</v>
      </c>
      <c r="AC184">
        <v>-1.2188942026646801E-3</v>
      </c>
      <c r="AD184">
        <v>2.3541907291976E-2</v>
      </c>
      <c r="AE184">
        <v>2.6742760967783399</v>
      </c>
      <c r="AF184">
        <v>16</v>
      </c>
      <c r="AG184">
        <v>3</v>
      </c>
      <c r="AH184">
        <f t="shared" si="80"/>
        <v>1</v>
      </c>
      <c r="AI184">
        <f t="shared" si="81"/>
        <v>0</v>
      </c>
      <c r="AJ184">
        <f t="shared" si="82"/>
        <v>53507.636799001557</v>
      </c>
      <c r="AK184">
        <f t="shared" si="83"/>
        <v>-3.6808513870967702E-2</v>
      </c>
      <c r="AL184">
        <f t="shared" si="84"/>
        <v>-1.8036171796774175E-2</v>
      </c>
      <c r="AM184">
        <f t="shared" si="85"/>
        <v>0.49</v>
      </c>
      <c r="AN184">
        <f t="shared" si="86"/>
        <v>0.39</v>
      </c>
      <c r="AO184">
        <v>11.89</v>
      </c>
      <c r="AP184">
        <v>0.5</v>
      </c>
      <c r="AQ184" t="s">
        <v>194</v>
      </c>
      <c r="AR184">
        <v>1594400291.2451601</v>
      </c>
      <c r="AS184">
        <v>414.10619354838701</v>
      </c>
      <c r="AT184">
        <v>409.98367741935499</v>
      </c>
      <c r="AU184">
        <v>24.142551612903201</v>
      </c>
      <c r="AV184">
        <v>23.9434838709677</v>
      </c>
      <c r="AW184">
        <v>500.042741935484</v>
      </c>
      <c r="AX184">
        <v>101.34</v>
      </c>
      <c r="AY184">
        <v>9.8178570967741893E-2</v>
      </c>
      <c r="AZ184">
        <v>27.504687096774202</v>
      </c>
      <c r="BA184">
        <v>27.4623903225806</v>
      </c>
      <c r="BB184">
        <v>27.647080645161299</v>
      </c>
      <c r="BC184">
        <v>10002.3206451613</v>
      </c>
      <c r="BD184">
        <v>-3.6808513870967702E-2</v>
      </c>
      <c r="BE184">
        <v>0.282605</v>
      </c>
      <c r="BF184">
        <v>1594400275.0999999</v>
      </c>
      <c r="BG184" t="s">
        <v>607</v>
      </c>
      <c r="BH184">
        <v>29</v>
      </c>
      <c r="BI184">
        <v>-1.3759999999999999</v>
      </c>
      <c r="BJ184">
        <v>0.17599999999999999</v>
      </c>
      <c r="BK184">
        <v>410</v>
      </c>
      <c r="BL184">
        <v>24</v>
      </c>
      <c r="BM184">
        <v>0.35</v>
      </c>
      <c r="BN184">
        <v>0.12</v>
      </c>
      <c r="BO184">
        <v>4.0400080952381003</v>
      </c>
      <c r="BP184">
        <v>1.3039493071875099</v>
      </c>
      <c r="BQ184">
        <v>0.32278893364991301</v>
      </c>
      <c r="BR184">
        <v>0</v>
      </c>
      <c r="BS184">
        <v>0.19405557142857099</v>
      </c>
      <c r="BT184">
        <v>0.10210015395835501</v>
      </c>
      <c r="BU184">
        <v>1.6627578906518999E-2</v>
      </c>
      <c r="BV184">
        <v>0</v>
      </c>
      <c r="BW184">
        <v>0</v>
      </c>
      <c r="BX184">
        <v>2</v>
      </c>
      <c r="BY184" t="s">
        <v>301</v>
      </c>
      <c r="BZ184">
        <v>100</v>
      </c>
      <c r="CA184">
        <v>100</v>
      </c>
      <c r="CB184">
        <v>-1.3759999999999999</v>
      </c>
      <c r="CC184">
        <v>0.17599999999999999</v>
      </c>
      <c r="CD184">
        <v>2</v>
      </c>
      <c r="CE184">
        <v>479.54</v>
      </c>
      <c r="CF184">
        <v>483.34199999999998</v>
      </c>
      <c r="CG184">
        <v>26.999400000000001</v>
      </c>
      <c r="CH184">
        <v>32.786999999999999</v>
      </c>
      <c r="CI184">
        <v>30.000299999999999</v>
      </c>
      <c r="CJ184">
        <v>32.746899999999997</v>
      </c>
      <c r="CK184">
        <v>32.793399999999998</v>
      </c>
      <c r="CL184">
        <v>19.8035</v>
      </c>
      <c r="CM184">
        <v>27.692299999999999</v>
      </c>
      <c r="CN184">
        <v>62.927300000000002</v>
      </c>
      <c r="CO184">
        <v>27</v>
      </c>
      <c r="CP184">
        <v>410</v>
      </c>
      <c r="CQ184">
        <v>24</v>
      </c>
      <c r="CR184">
        <v>98.089399999999998</v>
      </c>
      <c r="CS184">
        <v>105.654</v>
      </c>
    </row>
    <row r="185" spans="1:97" x14ac:dyDescent="0.25">
      <c r="A185">
        <v>169</v>
      </c>
      <c r="B185">
        <v>1594400304.5999999</v>
      </c>
      <c r="C185">
        <v>17122.799999952302</v>
      </c>
      <c r="D185" t="s">
        <v>610</v>
      </c>
      <c r="E185" t="s">
        <v>611</v>
      </c>
      <c r="F185">
        <v>1594400296.03548</v>
      </c>
      <c r="G185">
        <f t="shared" si="58"/>
        <v>9.0018095596489347E-5</v>
      </c>
      <c r="H185">
        <f t="shared" si="59"/>
        <v>-1.7634623121083697</v>
      </c>
      <c r="I185">
        <f t="shared" si="60"/>
        <v>414.10487096774199</v>
      </c>
      <c r="J185">
        <f t="shared" si="61"/>
        <v>793.22331572669748</v>
      </c>
      <c r="K185">
        <f t="shared" si="62"/>
        <v>80.463013025463795</v>
      </c>
      <c r="L185">
        <f t="shared" si="63"/>
        <v>42.005983644164289</v>
      </c>
      <c r="M185">
        <f t="shared" si="64"/>
        <v>7.2219405177488868E-3</v>
      </c>
      <c r="N185">
        <f t="shared" si="65"/>
        <v>2.7822460209217073</v>
      </c>
      <c r="O185">
        <f t="shared" si="66"/>
        <v>7.2115421787409019E-3</v>
      </c>
      <c r="P185">
        <f t="shared" si="67"/>
        <v>4.5081468434803682E-3</v>
      </c>
      <c r="Q185">
        <f t="shared" si="68"/>
        <v>-6.8928107429999993E-3</v>
      </c>
      <c r="R185">
        <f t="shared" si="69"/>
        <v>27.478315124099197</v>
      </c>
      <c r="S185">
        <f t="shared" si="70"/>
        <v>27.459277419354802</v>
      </c>
      <c r="T185">
        <f t="shared" si="71"/>
        <v>3.6768499618957033</v>
      </c>
      <c r="U185">
        <f t="shared" si="72"/>
        <v>66.432858384305391</v>
      </c>
      <c r="V185">
        <f t="shared" si="73"/>
        <v>2.4488816575010066</v>
      </c>
      <c r="W185">
        <f t="shared" si="74"/>
        <v>3.6862506251568261</v>
      </c>
      <c r="X185">
        <f t="shared" si="75"/>
        <v>1.2279683043946967</v>
      </c>
      <c r="Y185">
        <f t="shared" si="76"/>
        <v>-3.9697980158051802</v>
      </c>
      <c r="Z185">
        <f t="shared" si="77"/>
        <v>6.5446837052172437</v>
      </c>
      <c r="AA185">
        <f t="shared" si="78"/>
        <v>0.51010055505739127</v>
      </c>
      <c r="AB185">
        <f t="shared" si="79"/>
        <v>3.0780934337264547</v>
      </c>
      <c r="AC185">
        <v>-1.21914885403511E-3</v>
      </c>
      <c r="AD185">
        <v>2.3546825667123999E-2</v>
      </c>
      <c r="AE185">
        <v>2.6746278974471398</v>
      </c>
      <c r="AF185">
        <v>15</v>
      </c>
      <c r="AG185">
        <v>3</v>
      </c>
      <c r="AH185">
        <f t="shared" si="80"/>
        <v>1</v>
      </c>
      <c r="AI185">
        <f t="shared" si="81"/>
        <v>0</v>
      </c>
      <c r="AJ185">
        <f t="shared" si="82"/>
        <v>53518.668720422909</v>
      </c>
      <c r="AK185">
        <f t="shared" si="83"/>
        <v>-3.6069129999999998E-2</v>
      </c>
      <c r="AL185">
        <f t="shared" si="84"/>
        <v>-1.7673873699999999E-2</v>
      </c>
      <c r="AM185">
        <f t="shared" si="85"/>
        <v>0.49</v>
      </c>
      <c r="AN185">
        <f t="shared" si="86"/>
        <v>0.39</v>
      </c>
      <c r="AO185">
        <v>11.89</v>
      </c>
      <c r="AP185">
        <v>0.5</v>
      </c>
      <c r="AQ185" t="s">
        <v>194</v>
      </c>
      <c r="AR185">
        <v>1594400296.03548</v>
      </c>
      <c r="AS185">
        <v>414.10487096774199</v>
      </c>
      <c r="AT185">
        <v>410.00016129032298</v>
      </c>
      <c r="AU185">
        <v>24.1416516129032</v>
      </c>
      <c r="AV185">
        <v>23.932764516129001</v>
      </c>
      <c r="AW185">
        <v>500.01938709677398</v>
      </c>
      <c r="AX185">
        <v>101.339741935484</v>
      </c>
      <c r="AY185">
        <v>9.8291251612903197E-2</v>
      </c>
      <c r="AZ185">
        <v>27.5029096774194</v>
      </c>
      <c r="BA185">
        <v>27.459277419354802</v>
      </c>
      <c r="BB185">
        <v>27.6456709677419</v>
      </c>
      <c r="BC185">
        <v>10004.4358064516</v>
      </c>
      <c r="BD185">
        <v>-3.6069129999999998E-2</v>
      </c>
      <c r="BE185">
        <v>0.282605</v>
      </c>
      <c r="BF185">
        <v>1594400275.0999999</v>
      </c>
      <c r="BG185" t="s">
        <v>607</v>
      </c>
      <c r="BH185">
        <v>29</v>
      </c>
      <c r="BI185">
        <v>-1.3759999999999999</v>
      </c>
      <c r="BJ185">
        <v>0.17599999999999999</v>
      </c>
      <c r="BK185">
        <v>410</v>
      </c>
      <c r="BL185">
        <v>24</v>
      </c>
      <c r="BM185">
        <v>0.35</v>
      </c>
      <c r="BN185">
        <v>0.12</v>
      </c>
      <c r="BO185">
        <v>4.1127004761904802</v>
      </c>
      <c r="BP185">
        <v>-0.16987919941656601</v>
      </c>
      <c r="BQ185">
        <v>2.3859211853065099E-2</v>
      </c>
      <c r="BR185">
        <v>0</v>
      </c>
      <c r="BS185">
        <v>0.20608626190476201</v>
      </c>
      <c r="BT185">
        <v>0.120274217648487</v>
      </c>
      <c r="BU185">
        <v>1.40778896468042E-2</v>
      </c>
      <c r="BV185">
        <v>0</v>
      </c>
      <c r="BW185">
        <v>0</v>
      </c>
      <c r="BX185">
        <v>2</v>
      </c>
      <c r="BY185" t="s">
        <v>301</v>
      </c>
      <c r="BZ185">
        <v>100</v>
      </c>
      <c r="CA185">
        <v>100</v>
      </c>
      <c r="CB185">
        <v>-1.3759999999999999</v>
      </c>
      <c r="CC185">
        <v>0.17599999999999999</v>
      </c>
      <c r="CD185">
        <v>2</v>
      </c>
      <c r="CE185">
        <v>480.15899999999999</v>
      </c>
      <c r="CF185">
        <v>483.459</v>
      </c>
      <c r="CG185">
        <v>26.999400000000001</v>
      </c>
      <c r="CH185">
        <v>32.786999999999999</v>
      </c>
      <c r="CI185">
        <v>30</v>
      </c>
      <c r="CJ185">
        <v>32.748899999999999</v>
      </c>
      <c r="CK185">
        <v>32.795499999999997</v>
      </c>
      <c r="CL185">
        <v>19.8035</v>
      </c>
      <c r="CM185">
        <v>27.420999999999999</v>
      </c>
      <c r="CN185">
        <v>62.927300000000002</v>
      </c>
      <c r="CO185">
        <v>27</v>
      </c>
      <c r="CP185">
        <v>410</v>
      </c>
      <c r="CQ185">
        <v>24</v>
      </c>
      <c r="CR185">
        <v>98.088499999999996</v>
      </c>
      <c r="CS185">
        <v>105.65300000000001</v>
      </c>
    </row>
    <row r="186" spans="1:97" x14ac:dyDescent="0.25">
      <c r="A186">
        <v>170</v>
      </c>
      <c r="B186">
        <v>1594400309.5999999</v>
      </c>
      <c r="C186">
        <v>17127.799999952302</v>
      </c>
      <c r="D186" t="s">
        <v>612</v>
      </c>
      <c r="E186" t="s">
        <v>613</v>
      </c>
      <c r="F186">
        <v>1594400300.9709699</v>
      </c>
      <c r="G186">
        <f t="shared" si="58"/>
        <v>8.8389220823553382E-5</v>
      </c>
      <c r="H186">
        <f t="shared" si="59"/>
        <v>-1.7680751691270216</v>
      </c>
      <c r="I186">
        <f t="shared" si="60"/>
        <v>414.10303225806501</v>
      </c>
      <c r="J186">
        <f t="shared" si="61"/>
        <v>801.38248311206121</v>
      </c>
      <c r="K186">
        <f t="shared" si="62"/>
        <v>81.290192035473027</v>
      </c>
      <c r="L186">
        <f t="shared" si="63"/>
        <v>42.005553807472715</v>
      </c>
      <c r="M186">
        <f t="shared" si="64"/>
        <v>7.0912521674435522E-3</v>
      </c>
      <c r="N186">
        <f t="shared" si="65"/>
        <v>2.7828326295517405</v>
      </c>
      <c r="O186">
        <f t="shared" si="66"/>
        <v>7.0812285884202224E-3</v>
      </c>
      <c r="P186">
        <f t="shared" si="67"/>
        <v>4.4266672464385193E-3</v>
      </c>
      <c r="Q186">
        <f t="shared" si="68"/>
        <v>-8.8768495945161247E-3</v>
      </c>
      <c r="R186">
        <f t="shared" si="69"/>
        <v>27.476977620376253</v>
      </c>
      <c r="S186">
        <f t="shared" si="70"/>
        <v>27.458093548387101</v>
      </c>
      <c r="T186">
        <f t="shared" si="71"/>
        <v>3.6765951861744592</v>
      </c>
      <c r="U186">
        <f t="shared" si="72"/>
        <v>66.433804237422862</v>
      </c>
      <c r="V186">
        <f t="shared" si="73"/>
        <v>2.4486623067638735</v>
      </c>
      <c r="W186">
        <f t="shared" si="74"/>
        <v>3.6858679626606663</v>
      </c>
      <c r="X186">
        <f t="shared" si="75"/>
        <v>1.2279328794105857</v>
      </c>
      <c r="Y186">
        <f t="shared" si="76"/>
        <v>-3.8979646383187041</v>
      </c>
      <c r="Z186">
        <f t="shared" si="77"/>
        <v>6.4574986269770358</v>
      </c>
      <c r="AA186">
        <f t="shared" si="78"/>
        <v>0.50319171964171694</v>
      </c>
      <c r="AB186">
        <f t="shared" si="79"/>
        <v>3.0538488587055324</v>
      </c>
      <c r="AC186">
        <v>-1.21954803629029E-3</v>
      </c>
      <c r="AD186">
        <v>2.3554535533676601E-2</v>
      </c>
      <c r="AE186">
        <v>2.6751792689975602</v>
      </c>
      <c r="AF186">
        <v>15</v>
      </c>
      <c r="AG186">
        <v>3</v>
      </c>
      <c r="AH186">
        <f t="shared" si="80"/>
        <v>1</v>
      </c>
      <c r="AI186">
        <f t="shared" si="81"/>
        <v>0</v>
      </c>
      <c r="AJ186">
        <f t="shared" si="82"/>
        <v>53535.773958058249</v>
      </c>
      <c r="AK186">
        <f t="shared" si="83"/>
        <v>-4.6451332258064498E-2</v>
      </c>
      <c r="AL186">
        <f t="shared" si="84"/>
        <v>-2.2761152806451603E-2</v>
      </c>
      <c r="AM186">
        <f t="shared" si="85"/>
        <v>0.49</v>
      </c>
      <c r="AN186">
        <f t="shared" si="86"/>
        <v>0.39</v>
      </c>
      <c r="AO186">
        <v>11.89</v>
      </c>
      <c r="AP186">
        <v>0.5</v>
      </c>
      <c r="AQ186" t="s">
        <v>194</v>
      </c>
      <c r="AR186">
        <v>1594400300.9709699</v>
      </c>
      <c r="AS186">
        <v>414.10303225806501</v>
      </c>
      <c r="AT186">
        <v>409.98564516128999</v>
      </c>
      <c r="AU186">
        <v>24.1396290322581</v>
      </c>
      <c r="AV186">
        <v>23.9345161290323</v>
      </c>
      <c r="AW186">
        <v>500.006741935484</v>
      </c>
      <c r="AX186">
        <v>101.339032258065</v>
      </c>
      <c r="AY186">
        <v>9.84133419354839E-2</v>
      </c>
      <c r="AZ186">
        <v>27.501135483871</v>
      </c>
      <c r="BA186">
        <v>27.458093548387101</v>
      </c>
      <c r="BB186">
        <v>27.641364516128998</v>
      </c>
      <c r="BC186">
        <v>10007.7816129032</v>
      </c>
      <c r="BD186">
        <v>-4.6451332258064498E-2</v>
      </c>
      <c r="BE186">
        <v>0.282605</v>
      </c>
      <c r="BF186">
        <v>1594400275.0999999</v>
      </c>
      <c r="BG186" t="s">
        <v>607</v>
      </c>
      <c r="BH186">
        <v>29</v>
      </c>
      <c r="BI186">
        <v>-1.3759999999999999</v>
      </c>
      <c r="BJ186">
        <v>0.17599999999999999</v>
      </c>
      <c r="BK186">
        <v>410</v>
      </c>
      <c r="BL186">
        <v>24</v>
      </c>
      <c r="BM186">
        <v>0.35</v>
      </c>
      <c r="BN186">
        <v>0.12</v>
      </c>
      <c r="BO186">
        <v>4.1144138095238096</v>
      </c>
      <c r="BP186">
        <v>8.2068876103932306E-2</v>
      </c>
      <c r="BQ186">
        <v>2.7642883692206702E-2</v>
      </c>
      <c r="BR186">
        <v>1</v>
      </c>
      <c r="BS186">
        <v>0.20424238095238101</v>
      </c>
      <c r="BT186">
        <v>-1.0367665505098E-2</v>
      </c>
      <c r="BU186">
        <v>2.46171712002515E-2</v>
      </c>
      <c r="BV186">
        <v>1</v>
      </c>
      <c r="BW186">
        <v>2</v>
      </c>
      <c r="BX186">
        <v>2</v>
      </c>
      <c r="BY186" t="s">
        <v>201</v>
      </c>
      <c r="BZ186">
        <v>100</v>
      </c>
      <c r="CA186">
        <v>100</v>
      </c>
      <c r="CB186">
        <v>-1.3759999999999999</v>
      </c>
      <c r="CC186">
        <v>0.17599999999999999</v>
      </c>
      <c r="CD186">
        <v>2</v>
      </c>
      <c r="CE186">
        <v>480.03500000000003</v>
      </c>
      <c r="CF186">
        <v>483.565</v>
      </c>
      <c r="CG186">
        <v>26.999400000000001</v>
      </c>
      <c r="CH186">
        <v>32.7898</v>
      </c>
      <c r="CI186">
        <v>30.0002</v>
      </c>
      <c r="CJ186">
        <v>32.751300000000001</v>
      </c>
      <c r="CK186">
        <v>32.798400000000001</v>
      </c>
      <c r="CL186">
        <v>19.8079</v>
      </c>
      <c r="CM186">
        <v>27.420999999999999</v>
      </c>
      <c r="CN186">
        <v>62.927300000000002</v>
      </c>
      <c r="CO186">
        <v>27</v>
      </c>
      <c r="CP186">
        <v>410</v>
      </c>
      <c r="CQ186">
        <v>24</v>
      </c>
      <c r="CR186">
        <v>98.090100000000007</v>
      </c>
      <c r="CS186">
        <v>105.65300000000001</v>
      </c>
    </row>
    <row r="187" spans="1:97" x14ac:dyDescent="0.25">
      <c r="A187">
        <v>171</v>
      </c>
      <c r="B187">
        <v>1594400314.5999999</v>
      </c>
      <c r="C187">
        <v>17132.799999952302</v>
      </c>
      <c r="D187" t="s">
        <v>614</v>
      </c>
      <c r="E187" t="s">
        <v>615</v>
      </c>
      <c r="F187">
        <v>1594400305.9709699</v>
      </c>
      <c r="G187">
        <f t="shared" si="58"/>
        <v>7.3344626056786376E-5</v>
      </c>
      <c r="H187">
        <f t="shared" si="59"/>
        <v>-1.7658341452338104</v>
      </c>
      <c r="I187">
        <f t="shared" si="60"/>
        <v>414.09006451612902</v>
      </c>
      <c r="J187">
        <f t="shared" si="61"/>
        <v>881.70995510880584</v>
      </c>
      <c r="K187">
        <f t="shared" si="62"/>
        <v>89.438274413575186</v>
      </c>
      <c r="L187">
        <f t="shared" si="63"/>
        <v>42.004176778925327</v>
      </c>
      <c r="M187">
        <f t="shared" si="64"/>
        <v>5.8852716189036081E-3</v>
      </c>
      <c r="N187">
        <f t="shared" si="65"/>
        <v>2.7810468185233441</v>
      </c>
      <c r="O187">
        <f t="shared" si="66"/>
        <v>5.8783612510349406E-3</v>
      </c>
      <c r="P187">
        <f t="shared" si="67"/>
        <v>3.6745959610787276E-3</v>
      </c>
      <c r="Q187">
        <f t="shared" si="68"/>
        <v>-7.065574636354848E-3</v>
      </c>
      <c r="R187">
        <f t="shared" si="69"/>
        <v>27.47836646843308</v>
      </c>
      <c r="S187">
        <f t="shared" si="70"/>
        <v>27.456309677419402</v>
      </c>
      <c r="T187">
        <f t="shared" si="71"/>
        <v>3.6762113161608854</v>
      </c>
      <c r="U187">
        <f t="shared" si="72"/>
        <v>66.447645287885905</v>
      </c>
      <c r="V187">
        <f t="shared" si="73"/>
        <v>2.4487837118698352</v>
      </c>
      <c r="W187">
        <f t="shared" si="74"/>
        <v>3.6852829039470478</v>
      </c>
      <c r="X187">
        <f t="shared" si="75"/>
        <v>1.2274276042910501</v>
      </c>
      <c r="Y187">
        <f t="shared" si="76"/>
        <v>-3.234498009104279</v>
      </c>
      <c r="Z187">
        <f t="shared" si="77"/>
        <v>6.31406321879704</v>
      </c>
      <c r="AA187">
        <f t="shared" si="78"/>
        <v>0.49231960091520305</v>
      </c>
      <c r="AB187">
        <f t="shared" si="79"/>
        <v>3.5648192359716093</v>
      </c>
      <c r="AC187">
        <v>-1.21833306120249E-3</v>
      </c>
      <c r="AD187">
        <v>2.3531069320762699E-2</v>
      </c>
      <c r="AE187">
        <v>2.6735007076611002</v>
      </c>
      <c r="AF187">
        <v>15</v>
      </c>
      <c r="AG187">
        <v>3</v>
      </c>
      <c r="AH187">
        <f t="shared" si="80"/>
        <v>1</v>
      </c>
      <c r="AI187">
        <f t="shared" si="81"/>
        <v>0</v>
      </c>
      <c r="AJ187">
        <f t="shared" si="82"/>
        <v>53485.098025657229</v>
      </c>
      <c r="AK187">
        <f t="shared" si="83"/>
        <v>-3.69731796774194E-2</v>
      </c>
      <c r="AL187">
        <f t="shared" si="84"/>
        <v>-1.8116858041935507E-2</v>
      </c>
      <c r="AM187">
        <f t="shared" si="85"/>
        <v>0.49</v>
      </c>
      <c r="AN187">
        <f t="shared" si="86"/>
        <v>0.39</v>
      </c>
      <c r="AO187">
        <v>11.89</v>
      </c>
      <c r="AP187">
        <v>0.5</v>
      </c>
      <c r="AQ187" t="s">
        <v>194</v>
      </c>
      <c r="AR187">
        <v>1594400305.9709699</v>
      </c>
      <c r="AS187">
        <v>414.09006451612902</v>
      </c>
      <c r="AT187">
        <v>409.963129032258</v>
      </c>
      <c r="AU187">
        <v>24.140861290322601</v>
      </c>
      <c r="AV187">
        <v>23.970658064516101</v>
      </c>
      <c r="AW187">
        <v>499.99941935483901</v>
      </c>
      <c r="AX187">
        <v>101.33874193548399</v>
      </c>
      <c r="AY187">
        <v>9.8554870967741903E-2</v>
      </c>
      <c r="AZ187">
        <v>27.498422580645201</v>
      </c>
      <c r="BA187">
        <v>27.456309677419402</v>
      </c>
      <c r="BB187">
        <v>27.639319354838701</v>
      </c>
      <c r="BC187">
        <v>9997.84</v>
      </c>
      <c r="BD187">
        <v>-3.69731796774194E-2</v>
      </c>
      <c r="BE187">
        <v>0.282605</v>
      </c>
      <c r="BF187">
        <v>1594400275.0999999</v>
      </c>
      <c r="BG187" t="s">
        <v>607</v>
      </c>
      <c r="BH187">
        <v>29</v>
      </c>
      <c r="BI187">
        <v>-1.3759999999999999</v>
      </c>
      <c r="BJ187">
        <v>0.17599999999999999</v>
      </c>
      <c r="BK187">
        <v>410</v>
      </c>
      <c r="BL187">
        <v>24</v>
      </c>
      <c r="BM187">
        <v>0.35</v>
      </c>
      <c r="BN187">
        <v>0.12</v>
      </c>
      <c r="BO187">
        <v>4.12555714285714</v>
      </c>
      <c r="BP187">
        <v>0.19000061583336</v>
      </c>
      <c r="BQ187">
        <v>3.5652879352479502E-2</v>
      </c>
      <c r="BR187">
        <v>0</v>
      </c>
      <c r="BS187">
        <v>0.17661905238095199</v>
      </c>
      <c r="BT187">
        <v>-0.44017842832839299</v>
      </c>
      <c r="BU187">
        <v>5.91979875182033E-2</v>
      </c>
      <c r="BV187">
        <v>0</v>
      </c>
      <c r="BW187">
        <v>0</v>
      </c>
      <c r="BX187">
        <v>2</v>
      </c>
      <c r="BY187" t="s">
        <v>301</v>
      </c>
      <c r="BZ187">
        <v>100</v>
      </c>
      <c r="CA187">
        <v>100</v>
      </c>
      <c r="CB187">
        <v>-1.3759999999999999</v>
      </c>
      <c r="CC187">
        <v>0.17599999999999999</v>
      </c>
      <c r="CD187">
        <v>2</v>
      </c>
      <c r="CE187">
        <v>479.83800000000002</v>
      </c>
      <c r="CF187">
        <v>483.54300000000001</v>
      </c>
      <c r="CG187">
        <v>26.999500000000001</v>
      </c>
      <c r="CH187">
        <v>32.7898</v>
      </c>
      <c r="CI187">
        <v>30</v>
      </c>
      <c r="CJ187">
        <v>32.751800000000003</v>
      </c>
      <c r="CK187">
        <v>32.799900000000001</v>
      </c>
      <c r="CL187">
        <v>19.809699999999999</v>
      </c>
      <c r="CM187">
        <v>27.420999999999999</v>
      </c>
      <c r="CN187">
        <v>62.927300000000002</v>
      </c>
      <c r="CO187">
        <v>27</v>
      </c>
      <c r="CP187">
        <v>410</v>
      </c>
      <c r="CQ187">
        <v>24</v>
      </c>
      <c r="CR187">
        <v>98.089100000000002</v>
      </c>
      <c r="CS187">
        <v>105.65300000000001</v>
      </c>
    </row>
    <row r="188" spans="1:97" x14ac:dyDescent="0.25">
      <c r="A188">
        <v>172</v>
      </c>
      <c r="B188">
        <v>1594400319.5999999</v>
      </c>
      <c r="C188">
        <v>17137.799999952302</v>
      </c>
      <c r="D188" t="s">
        <v>616</v>
      </c>
      <c r="E188" t="s">
        <v>617</v>
      </c>
      <c r="F188">
        <v>1594400310.9709699</v>
      </c>
      <c r="G188">
        <f t="shared" si="58"/>
        <v>5.5526041568595405E-5</v>
      </c>
      <c r="H188">
        <f t="shared" si="59"/>
        <v>-1.7530160193301796</v>
      </c>
      <c r="I188">
        <f t="shared" si="60"/>
        <v>414.07332258064503</v>
      </c>
      <c r="J188">
        <f t="shared" si="61"/>
        <v>1029.7646207931855</v>
      </c>
      <c r="K188">
        <f t="shared" si="62"/>
        <v>104.45666202217093</v>
      </c>
      <c r="L188">
        <f t="shared" si="63"/>
        <v>42.002527796971698</v>
      </c>
      <c r="M188">
        <f t="shared" si="64"/>
        <v>4.4547932005963116E-3</v>
      </c>
      <c r="N188">
        <f t="shared" si="65"/>
        <v>2.7810183169331708</v>
      </c>
      <c r="O188">
        <f t="shared" si="66"/>
        <v>4.4508325953764721E-3</v>
      </c>
      <c r="P188">
        <f t="shared" si="67"/>
        <v>2.78212591516572E-3</v>
      </c>
      <c r="Q188">
        <f t="shared" si="68"/>
        <v>-6.8458958717709743E-3</v>
      </c>
      <c r="R188">
        <f t="shared" si="69"/>
        <v>27.480861792585301</v>
      </c>
      <c r="S188">
        <f t="shared" si="70"/>
        <v>27.458416129032301</v>
      </c>
      <c r="T188">
        <f t="shared" si="71"/>
        <v>3.6766646058248091</v>
      </c>
      <c r="U188">
        <f t="shared" si="72"/>
        <v>66.473633897573876</v>
      </c>
      <c r="V188">
        <f t="shared" si="73"/>
        <v>2.4494020806940338</v>
      </c>
      <c r="W188">
        <f t="shared" si="74"/>
        <v>3.6847723481887624</v>
      </c>
      <c r="X188">
        <f t="shared" si="75"/>
        <v>1.2272625251307754</v>
      </c>
      <c r="Y188">
        <f t="shared" si="76"/>
        <v>-2.4486984331750574</v>
      </c>
      <c r="Z188">
        <f t="shared" si="77"/>
        <v>5.6431815092717184</v>
      </c>
      <c r="AA188">
        <f t="shared" si="78"/>
        <v>0.44001360436404729</v>
      </c>
      <c r="AB188">
        <f t="shared" si="79"/>
        <v>3.6276507845889374</v>
      </c>
      <c r="AC188">
        <v>-1.2183136763076201E-3</v>
      </c>
      <c r="AD188">
        <v>2.3530694917966301E-2</v>
      </c>
      <c r="AE188">
        <v>2.6734739172368802</v>
      </c>
      <c r="AF188">
        <v>15</v>
      </c>
      <c r="AG188">
        <v>3</v>
      </c>
      <c r="AH188">
        <f t="shared" si="80"/>
        <v>1</v>
      </c>
      <c r="AI188">
        <f t="shared" si="81"/>
        <v>0</v>
      </c>
      <c r="AJ188">
        <f t="shared" si="82"/>
        <v>53484.703882282003</v>
      </c>
      <c r="AK188">
        <f t="shared" si="83"/>
        <v>-3.5823630935483901E-2</v>
      </c>
      <c r="AL188">
        <f t="shared" si="84"/>
        <v>-1.7553579158387112E-2</v>
      </c>
      <c r="AM188">
        <f t="shared" si="85"/>
        <v>0.49</v>
      </c>
      <c r="AN188">
        <f t="shared" si="86"/>
        <v>0.39</v>
      </c>
      <c r="AO188">
        <v>11.89</v>
      </c>
      <c r="AP188">
        <v>0.5</v>
      </c>
      <c r="AQ188" t="s">
        <v>194</v>
      </c>
      <c r="AR188">
        <v>1594400310.9709699</v>
      </c>
      <c r="AS188">
        <v>414.07332258064503</v>
      </c>
      <c r="AT188">
        <v>409.95935483871</v>
      </c>
      <c r="AU188">
        <v>24.1469290322581</v>
      </c>
      <c r="AV188">
        <v>24.0180774193548</v>
      </c>
      <c r="AW188">
        <v>500.00361290322599</v>
      </c>
      <c r="AX188">
        <v>101.33877419354801</v>
      </c>
      <c r="AY188">
        <v>9.8641612903225803E-2</v>
      </c>
      <c r="AZ188">
        <v>27.4960548387097</v>
      </c>
      <c r="BA188">
        <v>27.458416129032301</v>
      </c>
      <c r="BB188">
        <v>27.637154838709701</v>
      </c>
      <c r="BC188">
        <v>9997.6777419354803</v>
      </c>
      <c r="BD188">
        <v>-3.5823630935483901E-2</v>
      </c>
      <c r="BE188">
        <v>0.282605</v>
      </c>
      <c r="BF188">
        <v>1594400275.0999999</v>
      </c>
      <c r="BG188" t="s">
        <v>607</v>
      </c>
      <c r="BH188">
        <v>29</v>
      </c>
      <c r="BI188">
        <v>-1.3759999999999999</v>
      </c>
      <c r="BJ188">
        <v>0.17599999999999999</v>
      </c>
      <c r="BK188">
        <v>410</v>
      </c>
      <c r="BL188">
        <v>24</v>
      </c>
      <c r="BM188">
        <v>0.35</v>
      </c>
      <c r="BN188">
        <v>0.12</v>
      </c>
      <c r="BO188">
        <v>4.1095247619047601</v>
      </c>
      <c r="BP188">
        <v>-7.8947962077553502E-2</v>
      </c>
      <c r="BQ188">
        <v>4.9149786040230799E-2</v>
      </c>
      <c r="BR188">
        <v>1</v>
      </c>
      <c r="BS188">
        <v>0.147891221428571</v>
      </c>
      <c r="BT188">
        <v>-0.61984516554573998</v>
      </c>
      <c r="BU188">
        <v>6.8916029148486296E-2</v>
      </c>
      <c r="BV188">
        <v>0</v>
      </c>
      <c r="BW188">
        <v>1</v>
      </c>
      <c r="BX188">
        <v>2</v>
      </c>
      <c r="BY188" t="s">
        <v>196</v>
      </c>
      <c r="BZ188">
        <v>100</v>
      </c>
      <c r="CA188">
        <v>100</v>
      </c>
      <c r="CB188">
        <v>-1.3759999999999999</v>
      </c>
      <c r="CC188">
        <v>0.17599999999999999</v>
      </c>
      <c r="CD188">
        <v>2</v>
      </c>
      <c r="CE188">
        <v>480.108</v>
      </c>
      <c r="CF188">
        <v>483.60500000000002</v>
      </c>
      <c r="CG188">
        <v>26.999500000000001</v>
      </c>
      <c r="CH188">
        <v>32.7898</v>
      </c>
      <c r="CI188">
        <v>30.0001</v>
      </c>
      <c r="CJ188">
        <v>32.754800000000003</v>
      </c>
      <c r="CK188">
        <v>32.801299999999998</v>
      </c>
      <c r="CL188">
        <v>19.808900000000001</v>
      </c>
      <c r="CM188">
        <v>27.420999999999999</v>
      </c>
      <c r="CN188">
        <v>62.927300000000002</v>
      </c>
      <c r="CO188">
        <v>27</v>
      </c>
      <c r="CP188">
        <v>410</v>
      </c>
      <c r="CQ188">
        <v>24</v>
      </c>
      <c r="CR188">
        <v>98.090199999999996</v>
      </c>
      <c r="CS188">
        <v>105.65300000000001</v>
      </c>
    </row>
    <row r="189" spans="1:97" x14ac:dyDescent="0.25">
      <c r="A189">
        <v>173</v>
      </c>
      <c r="B189">
        <v>1594400787.0999999</v>
      </c>
      <c r="C189">
        <v>17605.299999952302</v>
      </c>
      <c r="D189" t="s">
        <v>619</v>
      </c>
      <c r="E189" t="s">
        <v>620</v>
      </c>
      <c r="F189">
        <v>1594400779.0999999</v>
      </c>
      <c r="G189">
        <f t="shared" si="58"/>
        <v>1.2502217352181353E-4</v>
      </c>
      <c r="H189">
        <f t="shared" si="59"/>
        <v>-1.8393514685854007</v>
      </c>
      <c r="I189">
        <f t="shared" si="60"/>
        <v>411.69196774193603</v>
      </c>
      <c r="J189">
        <f t="shared" si="61"/>
        <v>697.00344434207557</v>
      </c>
      <c r="K189">
        <f t="shared" si="62"/>
        <v>70.703354634019377</v>
      </c>
      <c r="L189">
        <f t="shared" si="63"/>
        <v>41.761634654060231</v>
      </c>
      <c r="M189">
        <f t="shared" si="64"/>
        <v>9.9432755829864071E-3</v>
      </c>
      <c r="N189">
        <f t="shared" si="65"/>
        <v>2.7573375588497719</v>
      </c>
      <c r="O189">
        <f t="shared" si="66"/>
        <v>9.9233982571640539E-3</v>
      </c>
      <c r="P189">
        <f t="shared" si="67"/>
        <v>6.2039064624445309E-3</v>
      </c>
      <c r="Q189">
        <f t="shared" si="68"/>
        <v>-1.0547550591290325E-2</v>
      </c>
      <c r="R189">
        <f t="shared" si="69"/>
        <v>27.482737017681785</v>
      </c>
      <c r="S189">
        <f t="shared" si="70"/>
        <v>27.467632258064501</v>
      </c>
      <c r="T189">
        <f t="shared" si="71"/>
        <v>3.6786484084863407</v>
      </c>
      <c r="U189">
        <f t="shared" si="72"/>
        <v>66.11453747590005</v>
      </c>
      <c r="V189">
        <f t="shared" si="73"/>
        <v>2.4391843096847139</v>
      </c>
      <c r="W189">
        <f t="shared" si="74"/>
        <v>3.6893312769129496</v>
      </c>
      <c r="X189">
        <f t="shared" si="75"/>
        <v>1.2394640988016268</v>
      </c>
      <c r="Y189">
        <f t="shared" si="76"/>
        <v>-5.5134778523119765</v>
      </c>
      <c r="Z189">
        <f t="shared" si="77"/>
        <v>7.3665043030541124</v>
      </c>
      <c r="AA189">
        <f t="shared" si="78"/>
        <v>0.57940633615673376</v>
      </c>
      <c r="AB189">
        <f t="shared" si="79"/>
        <v>2.4218852363075793</v>
      </c>
      <c r="AC189">
        <v>-1.21827290323274E-3</v>
      </c>
      <c r="AD189">
        <v>2.35299074206212E-2</v>
      </c>
      <c r="AE189">
        <v>2.6734175668718199</v>
      </c>
      <c r="AF189">
        <v>16</v>
      </c>
      <c r="AG189">
        <v>3</v>
      </c>
      <c r="AH189">
        <f t="shared" si="80"/>
        <v>1</v>
      </c>
      <c r="AI189">
        <f t="shared" si="81"/>
        <v>0</v>
      </c>
      <c r="AJ189">
        <f t="shared" si="82"/>
        <v>53479.268442157103</v>
      </c>
      <c r="AK189">
        <f t="shared" si="83"/>
        <v>-5.51938806451613E-2</v>
      </c>
      <c r="AL189">
        <f t="shared" si="84"/>
        <v>-2.7045001516129038E-2</v>
      </c>
      <c r="AM189">
        <f t="shared" si="85"/>
        <v>0.49</v>
      </c>
      <c r="AN189">
        <f t="shared" si="86"/>
        <v>0.39</v>
      </c>
      <c r="AO189">
        <v>4.72</v>
      </c>
      <c r="AP189">
        <v>0.5</v>
      </c>
      <c r="AQ189" t="s">
        <v>194</v>
      </c>
      <c r="AR189">
        <v>1594400779.0999999</v>
      </c>
      <c r="AS189">
        <v>411.69196774193603</v>
      </c>
      <c r="AT189">
        <v>410.00429032258103</v>
      </c>
      <c r="AU189">
        <v>24.0458161290323</v>
      </c>
      <c r="AV189">
        <v>23.9306387096774</v>
      </c>
      <c r="AW189">
        <v>500.02432258064499</v>
      </c>
      <c r="AX189">
        <v>101.340741935484</v>
      </c>
      <c r="AY189">
        <v>9.8289977419354801E-2</v>
      </c>
      <c r="AZ189">
        <v>27.517187096774201</v>
      </c>
      <c r="BA189">
        <v>27.467632258064501</v>
      </c>
      <c r="BB189">
        <v>27.651641935483902</v>
      </c>
      <c r="BC189">
        <v>9997.1490322580594</v>
      </c>
      <c r="BD189">
        <v>-5.51938806451613E-2</v>
      </c>
      <c r="BE189">
        <v>0.282605</v>
      </c>
      <c r="BF189">
        <v>1594400766.0999999</v>
      </c>
      <c r="BG189" t="s">
        <v>621</v>
      </c>
      <c r="BH189">
        <v>30</v>
      </c>
      <c r="BI189">
        <v>-1.387</v>
      </c>
      <c r="BJ189">
        <v>0.17299999999999999</v>
      </c>
      <c r="BK189">
        <v>410</v>
      </c>
      <c r="BL189">
        <v>24</v>
      </c>
      <c r="BM189">
        <v>0.28999999999999998</v>
      </c>
      <c r="BN189">
        <v>0.13</v>
      </c>
      <c r="BO189">
        <v>1.34522836190476</v>
      </c>
      <c r="BP189">
        <v>4.5050948153774897</v>
      </c>
      <c r="BQ189">
        <v>0.61275554487143902</v>
      </c>
      <c r="BR189">
        <v>0</v>
      </c>
      <c r="BS189">
        <v>9.0115368023809497E-2</v>
      </c>
      <c r="BT189">
        <v>0.34713133030593502</v>
      </c>
      <c r="BU189">
        <v>4.2907944739725999E-2</v>
      </c>
      <c r="BV189">
        <v>0</v>
      </c>
      <c r="BW189">
        <v>0</v>
      </c>
      <c r="BX189">
        <v>2</v>
      </c>
      <c r="BY189" t="s">
        <v>301</v>
      </c>
      <c r="BZ189">
        <v>100</v>
      </c>
      <c r="CA189">
        <v>100</v>
      </c>
      <c r="CB189">
        <v>-1.387</v>
      </c>
      <c r="CC189">
        <v>0.17299999999999999</v>
      </c>
      <c r="CD189">
        <v>2</v>
      </c>
      <c r="CE189">
        <v>479.53399999999999</v>
      </c>
      <c r="CF189">
        <v>481.48899999999998</v>
      </c>
      <c r="CG189">
        <v>26.999300000000002</v>
      </c>
      <c r="CH189">
        <v>32.918500000000002</v>
      </c>
      <c r="CI189">
        <v>30</v>
      </c>
      <c r="CJ189">
        <v>32.903599999999997</v>
      </c>
      <c r="CK189">
        <v>32.950200000000002</v>
      </c>
      <c r="CL189">
        <v>19.817</v>
      </c>
      <c r="CM189">
        <v>26.602799999999998</v>
      </c>
      <c r="CN189">
        <v>58.830500000000001</v>
      </c>
      <c r="CO189">
        <v>27</v>
      </c>
      <c r="CP189">
        <v>410</v>
      </c>
      <c r="CQ189">
        <v>24</v>
      </c>
      <c r="CR189">
        <v>98.0762</v>
      </c>
      <c r="CS189">
        <v>105.63200000000001</v>
      </c>
    </row>
    <row r="190" spans="1:97" x14ac:dyDescent="0.25">
      <c r="A190">
        <v>174</v>
      </c>
      <c r="B190">
        <v>1594400792.0999999</v>
      </c>
      <c r="C190">
        <v>17610.299999952302</v>
      </c>
      <c r="D190" t="s">
        <v>622</v>
      </c>
      <c r="E190" t="s">
        <v>623</v>
      </c>
      <c r="F190">
        <v>1594400783.7451601</v>
      </c>
      <c r="G190">
        <f t="shared" si="58"/>
        <v>1.2541095606141361E-4</v>
      </c>
      <c r="H190">
        <f t="shared" si="59"/>
        <v>-1.8367563192529046</v>
      </c>
      <c r="I190">
        <f t="shared" si="60"/>
        <v>411.68761290322601</v>
      </c>
      <c r="J190">
        <f t="shared" si="61"/>
        <v>695.6732192645261</v>
      </c>
      <c r="K190">
        <f t="shared" si="62"/>
        <v>70.568914335800557</v>
      </c>
      <c r="L190">
        <f t="shared" si="63"/>
        <v>41.761486691686159</v>
      </c>
      <c r="M190">
        <f t="shared" si="64"/>
        <v>9.9743599671488839E-3</v>
      </c>
      <c r="N190">
        <f t="shared" si="65"/>
        <v>2.7576076587087455</v>
      </c>
      <c r="O190">
        <f t="shared" si="66"/>
        <v>9.9543602570450352E-3</v>
      </c>
      <c r="P190">
        <f t="shared" si="67"/>
        <v>6.2232686774655642E-3</v>
      </c>
      <c r="Q190">
        <f t="shared" si="68"/>
        <v>-1.0861021168064523E-2</v>
      </c>
      <c r="R190">
        <f t="shared" si="69"/>
        <v>27.480437672113482</v>
      </c>
      <c r="S190">
        <f t="shared" si="70"/>
        <v>27.465419354838701</v>
      </c>
      <c r="T190">
        <f t="shared" si="71"/>
        <v>3.6781719884502735</v>
      </c>
      <c r="U190">
        <f t="shared" si="72"/>
        <v>66.110049174840086</v>
      </c>
      <c r="V190">
        <f t="shared" si="73"/>
        <v>2.4387057233913456</v>
      </c>
      <c r="W190">
        <f t="shared" si="74"/>
        <v>3.6888578269572054</v>
      </c>
      <c r="X190">
        <f t="shared" si="75"/>
        <v>1.2394662650589279</v>
      </c>
      <c r="Y190">
        <f t="shared" si="76"/>
        <v>-5.5306231623083404</v>
      </c>
      <c r="Z190">
        <f t="shared" si="77"/>
        <v>7.3701033499114557</v>
      </c>
      <c r="AA190">
        <f t="shared" si="78"/>
        <v>0.57961988769850026</v>
      </c>
      <c r="AB190">
        <f t="shared" si="79"/>
        <v>2.408239054133551</v>
      </c>
      <c r="AC190">
        <v>-1.21845906626981E-3</v>
      </c>
      <c r="AD190">
        <v>2.3533503001722599E-2</v>
      </c>
      <c r="AE190">
        <v>2.6736748430025998</v>
      </c>
      <c r="AF190">
        <v>15</v>
      </c>
      <c r="AG190">
        <v>3</v>
      </c>
      <c r="AH190">
        <f t="shared" si="80"/>
        <v>1</v>
      </c>
      <c r="AI190">
        <f t="shared" si="81"/>
        <v>0</v>
      </c>
      <c r="AJ190">
        <f t="shared" si="82"/>
        <v>53487.509163333365</v>
      </c>
      <c r="AK190">
        <f t="shared" si="83"/>
        <v>-5.6834229032258099E-2</v>
      </c>
      <c r="AL190">
        <f t="shared" si="84"/>
        <v>-2.7848772225806468E-2</v>
      </c>
      <c r="AM190">
        <f t="shared" si="85"/>
        <v>0.49</v>
      </c>
      <c r="AN190">
        <f t="shared" si="86"/>
        <v>0.39</v>
      </c>
      <c r="AO190">
        <v>4.72</v>
      </c>
      <c r="AP190">
        <v>0.5</v>
      </c>
      <c r="AQ190" t="s">
        <v>194</v>
      </c>
      <c r="AR190">
        <v>1594400783.7451601</v>
      </c>
      <c r="AS190">
        <v>411.68761290322601</v>
      </c>
      <c r="AT190">
        <v>410.00245161290297</v>
      </c>
      <c r="AU190">
        <v>24.040929032258099</v>
      </c>
      <c r="AV190">
        <v>23.925387096774202</v>
      </c>
      <c r="AW190">
        <v>499.99935483871002</v>
      </c>
      <c r="AX190">
        <v>101.341290322581</v>
      </c>
      <c r="AY190">
        <v>9.84552096774194E-2</v>
      </c>
      <c r="AZ190">
        <v>27.5149935483871</v>
      </c>
      <c r="BA190">
        <v>27.465419354838701</v>
      </c>
      <c r="BB190">
        <v>27.648548387096799</v>
      </c>
      <c r="BC190">
        <v>9998.6225806451603</v>
      </c>
      <c r="BD190">
        <v>-5.6834229032258099E-2</v>
      </c>
      <c r="BE190">
        <v>0.282605</v>
      </c>
      <c r="BF190">
        <v>1594400766.0999999</v>
      </c>
      <c r="BG190" t="s">
        <v>621</v>
      </c>
      <c r="BH190">
        <v>30</v>
      </c>
      <c r="BI190">
        <v>-1.387</v>
      </c>
      <c r="BJ190">
        <v>0.17299999999999999</v>
      </c>
      <c r="BK190">
        <v>410</v>
      </c>
      <c r="BL190">
        <v>24</v>
      </c>
      <c r="BM190">
        <v>0.28999999999999998</v>
      </c>
      <c r="BN190">
        <v>0.13</v>
      </c>
      <c r="BO190">
        <v>1.67960190476191</v>
      </c>
      <c r="BP190">
        <v>0.19794933959997399</v>
      </c>
      <c r="BQ190">
        <v>7.0040630937236503E-2</v>
      </c>
      <c r="BR190">
        <v>0</v>
      </c>
      <c r="BS190">
        <v>0.11236922380952399</v>
      </c>
      <c r="BT190">
        <v>3.4171040920533101E-2</v>
      </c>
      <c r="BU190">
        <v>1.0599593480161E-2</v>
      </c>
      <c r="BV190">
        <v>1</v>
      </c>
      <c r="BW190">
        <v>1</v>
      </c>
      <c r="BX190">
        <v>2</v>
      </c>
      <c r="BY190" t="s">
        <v>196</v>
      </c>
      <c r="BZ190">
        <v>100</v>
      </c>
      <c r="CA190">
        <v>100</v>
      </c>
      <c r="CB190">
        <v>-1.387</v>
      </c>
      <c r="CC190">
        <v>0.17299999999999999</v>
      </c>
      <c r="CD190">
        <v>2</v>
      </c>
      <c r="CE190">
        <v>479.59699999999998</v>
      </c>
      <c r="CF190">
        <v>481.47</v>
      </c>
      <c r="CG190">
        <v>26.999400000000001</v>
      </c>
      <c r="CH190">
        <v>32.918500000000002</v>
      </c>
      <c r="CI190">
        <v>30.0002</v>
      </c>
      <c r="CJ190">
        <v>32.903599999999997</v>
      </c>
      <c r="CK190">
        <v>32.952100000000002</v>
      </c>
      <c r="CL190">
        <v>19.8172</v>
      </c>
      <c r="CM190">
        <v>26.602799999999998</v>
      </c>
      <c r="CN190">
        <v>58.830500000000001</v>
      </c>
      <c r="CO190">
        <v>27</v>
      </c>
      <c r="CP190">
        <v>410</v>
      </c>
      <c r="CQ190">
        <v>24</v>
      </c>
      <c r="CR190">
        <v>98.0762</v>
      </c>
      <c r="CS190">
        <v>105.63200000000001</v>
      </c>
    </row>
    <row r="191" spans="1:97" x14ac:dyDescent="0.25">
      <c r="A191">
        <v>175</v>
      </c>
      <c r="B191">
        <v>1594400797.0999999</v>
      </c>
      <c r="C191">
        <v>17615.299999952302</v>
      </c>
      <c r="D191" t="s">
        <v>624</v>
      </c>
      <c r="E191" t="s">
        <v>625</v>
      </c>
      <c r="F191">
        <v>1594400788.53548</v>
      </c>
      <c r="G191">
        <f t="shared" si="58"/>
        <v>1.133786935861654E-4</v>
      </c>
      <c r="H191">
        <f t="shared" si="59"/>
        <v>-1.8265420211460439</v>
      </c>
      <c r="I191">
        <f t="shared" si="60"/>
        <v>411.68164516129002</v>
      </c>
      <c r="J191">
        <f t="shared" si="61"/>
        <v>724.93784197835396</v>
      </c>
      <c r="K191">
        <f t="shared" si="62"/>
        <v>73.537760269096992</v>
      </c>
      <c r="L191">
        <f t="shared" si="63"/>
        <v>41.76102332641419</v>
      </c>
      <c r="M191">
        <f t="shared" si="64"/>
        <v>9.0141998544699016E-3</v>
      </c>
      <c r="N191">
        <f t="shared" si="65"/>
        <v>2.7588834157208963</v>
      </c>
      <c r="O191">
        <f t="shared" si="66"/>
        <v>8.9978694088602498E-3</v>
      </c>
      <c r="P191">
        <f t="shared" si="67"/>
        <v>5.6251331107644419E-3</v>
      </c>
      <c r="Q191">
        <f t="shared" si="68"/>
        <v>-1.0061072129612901E-2</v>
      </c>
      <c r="R191">
        <f t="shared" si="69"/>
        <v>27.481126169768253</v>
      </c>
      <c r="S191">
        <f t="shared" si="70"/>
        <v>27.4644451612903</v>
      </c>
      <c r="T191">
        <f t="shared" si="71"/>
        <v>3.6779622695870118</v>
      </c>
      <c r="U191">
        <f t="shared" si="72"/>
        <v>66.108956457887857</v>
      </c>
      <c r="V191">
        <f t="shared" si="73"/>
        <v>2.4382889491040807</v>
      </c>
      <c r="W191">
        <f t="shared" si="74"/>
        <v>3.6882883647653673</v>
      </c>
      <c r="X191">
        <f t="shared" si="75"/>
        <v>1.2396733204829311</v>
      </c>
      <c r="Y191">
        <f t="shared" si="76"/>
        <v>-5.0000003871498944</v>
      </c>
      <c r="Z191">
        <f t="shared" si="77"/>
        <v>7.125937987311219</v>
      </c>
      <c r="AA191">
        <f t="shared" si="78"/>
        <v>0.56014831560395695</v>
      </c>
      <c r="AB191">
        <f t="shared" si="79"/>
        <v>2.6760248436356688</v>
      </c>
      <c r="AC191">
        <v>-1.21933860987127E-3</v>
      </c>
      <c r="AD191">
        <v>2.3550490640091602E-2</v>
      </c>
      <c r="AE191">
        <v>2.67489001318582</v>
      </c>
      <c r="AF191">
        <v>15</v>
      </c>
      <c r="AG191">
        <v>3</v>
      </c>
      <c r="AH191">
        <f t="shared" si="80"/>
        <v>1</v>
      </c>
      <c r="AI191">
        <f t="shared" si="81"/>
        <v>0</v>
      </c>
      <c r="AJ191">
        <f t="shared" si="82"/>
        <v>53525.012537962575</v>
      </c>
      <c r="AK191">
        <f t="shared" si="83"/>
        <v>-5.2648205806451603E-2</v>
      </c>
      <c r="AL191">
        <f t="shared" si="84"/>
        <v>-2.5797620845161285E-2</v>
      </c>
      <c r="AM191">
        <f t="shared" si="85"/>
        <v>0.49</v>
      </c>
      <c r="AN191">
        <f t="shared" si="86"/>
        <v>0.39</v>
      </c>
      <c r="AO191">
        <v>4.72</v>
      </c>
      <c r="AP191">
        <v>0.5</v>
      </c>
      <c r="AQ191" t="s">
        <v>194</v>
      </c>
      <c r="AR191">
        <v>1594400788.53548</v>
      </c>
      <c r="AS191">
        <v>411.68164516129002</v>
      </c>
      <c r="AT191">
        <v>410.001483870968</v>
      </c>
      <c r="AU191">
        <v>24.036738709677401</v>
      </c>
      <c r="AV191">
        <v>23.932283870967701</v>
      </c>
      <c r="AW191">
        <v>500.00961290322601</v>
      </c>
      <c r="AX191">
        <v>101.34148387096801</v>
      </c>
      <c r="AY191">
        <v>9.8606590322580706E-2</v>
      </c>
      <c r="AZ191">
        <v>27.512354838709701</v>
      </c>
      <c r="BA191">
        <v>27.4644451612903</v>
      </c>
      <c r="BB191">
        <v>27.647051612903201</v>
      </c>
      <c r="BC191">
        <v>10005.8209677419</v>
      </c>
      <c r="BD191">
        <v>-5.2648205806451603E-2</v>
      </c>
      <c r="BE191">
        <v>0.282605</v>
      </c>
      <c r="BF191">
        <v>1594400766.0999999</v>
      </c>
      <c r="BG191" t="s">
        <v>621</v>
      </c>
      <c r="BH191">
        <v>30</v>
      </c>
      <c r="BI191">
        <v>-1.387</v>
      </c>
      <c r="BJ191">
        <v>0.17299999999999999</v>
      </c>
      <c r="BK191">
        <v>410</v>
      </c>
      <c r="BL191">
        <v>24</v>
      </c>
      <c r="BM191">
        <v>0.28999999999999998</v>
      </c>
      <c r="BN191">
        <v>0.13</v>
      </c>
      <c r="BO191">
        <v>1.6820621428571401</v>
      </c>
      <c r="BP191">
        <v>1.3743554006949901E-2</v>
      </c>
      <c r="BQ191">
        <v>2.4570905708030499E-2</v>
      </c>
      <c r="BR191">
        <v>1</v>
      </c>
      <c r="BS191">
        <v>0.108950511904762</v>
      </c>
      <c r="BT191">
        <v>-0.121501806660745</v>
      </c>
      <c r="BU191">
        <v>1.3906836984447699E-2</v>
      </c>
      <c r="BV191">
        <v>0</v>
      </c>
      <c r="BW191">
        <v>1</v>
      </c>
      <c r="BX191">
        <v>2</v>
      </c>
      <c r="BY191" t="s">
        <v>196</v>
      </c>
      <c r="BZ191">
        <v>100</v>
      </c>
      <c r="CA191">
        <v>100</v>
      </c>
      <c r="CB191">
        <v>-1.387</v>
      </c>
      <c r="CC191">
        <v>0.17299999999999999</v>
      </c>
      <c r="CD191">
        <v>2</v>
      </c>
      <c r="CE191">
        <v>479.64299999999997</v>
      </c>
      <c r="CF191">
        <v>481.44499999999999</v>
      </c>
      <c r="CG191">
        <v>26.999400000000001</v>
      </c>
      <c r="CH191">
        <v>32.918500000000002</v>
      </c>
      <c r="CI191">
        <v>30</v>
      </c>
      <c r="CJ191">
        <v>32.903599999999997</v>
      </c>
      <c r="CK191">
        <v>32.953099999999999</v>
      </c>
      <c r="CL191">
        <v>19.817499999999999</v>
      </c>
      <c r="CM191">
        <v>26.602799999999998</v>
      </c>
      <c r="CN191">
        <v>58.830500000000001</v>
      </c>
      <c r="CO191">
        <v>27</v>
      </c>
      <c r="CP191">
        <v>410</v>
      </c>
      <c r="CQ191">
        <v>24</v>
      </c>
      <c r="CR191">
        <v>98.075699999999998</v>
      </c>
      <c r="CS191">
        <v>105.631</v>
      </c>
    </row>
    <row r="192" spans="1:97" x14ac:dyDescent="0.25">
      <c r="A192">
        <v>176</v>
      </c>
      <c r="B192">
        <v>1594400802.0999999</v>
      </c>
      <c r="C192">
        <v>17620.299999952302</v>
      </c>
      <c r="D192" t="s">
        <v>626</v>
      </c>
      <c r="E192" t="s">
        <v>627</v>
      </c>
      <c r="F192">
        <v>1594400793.4709699</v>
      </c>
      <c r="G192">
        <f t="shared" si="58"/>
        <v>1.0206340890679848E-4</v>
      </c>
      <c r="H192">
        <f t="shared" si="59"/>
        <v>-1.8304241637493313</v>
      </c>
      <c r="I192">
        <f t="shared" si="60"/>
        <v>411.67248387096799</v>
      </c>
      <c r="J192">
        <f t="shared" si="61"/>
        <v>761.32925839353857</v>
      </c>
      <c r="K192">
        <f t="shared" si="62"/>
        <v>77.229517613485811</v>
      </c>
      <c r="L192">
        <f t="shared" si="63"/>
        <v>41.760206892858072</v>
      </c>
      <c r="M192">
        <f t="shared" si="64"/>
        <v>8.113289109050249E-3</v>
      </c>
      <c r="N192">
        <f t="shared" si="65"/>
        <v>2.7576764042689197</v>
      </c>
      <c r="O192">
        <f t="shared" si="66"/>
        <v>8.1000514191878169E-3</v>
      </c>
      <c r="P192">
        <f t="shared" si="67"/>
        <v>5.0637196660420353E-3</v>
      </c>
      <c r="Q192">
        <f t="shared" si="68"/>
        <v>-7.0889867288709725E-3</v>
      </c>
      <c r="R192">
        <f t="shared" si="69"/>
        <v>27.480772641914871</v>
      </c>
      <c r="S192">
        <f t="shared" si="70"/>
        <v>27.463354838709702</v>
      </c>
      <c r="T192">
        <f t="shared" si="71"/>
        <v>3.6777275634997242</v>
      </c>
      <c r="U192">
        <f t="shared" si="72"/>
        <v>66.11658124803597</v>
      </c>
      <c r="V192">
        <f t="shared" si="73"/>
        <v>2.4380749894566232</v>
      </c>
      <c r="W192">
        <f t="shared" si="74"/>
        <v>3.6875394090783353</v>
      </c>
      <c r="X192">
        <f t="shared" si="75"/>
        <v>1.239652574043101</v>
      </c>
      <c r="Y192">
        <f t="shared" si="76"/>
        <v>-4.5009963327898133</v>
      </c>
      <c r="Z192">
        <f t="shared" si="77"/>
        <v>6.7688854684813569</v>
      </c>
      <c r="AA192">
        <f t="shared" si="78"/>
        <v>0.53230226970691918</v>
      </c>
      <c r="AB192">
        <f t="shared" si="79"/>
        <v>2.7931024186695916</v>
      </c>
      <c r="AC192">
        <v>-1.21850645118595E-3</v>
      </c>
      <c r="AD192">
        <v>2.3534418201171699E-2</v>
      </c>
      <c r="AE192">
        <v>2.6737403244814901</v>
      </c>
      <c r="AF192">
        <v>15</v>
      </c>
      <c r="AG192">
        <v>3</v>
      </c>
      <c r="AH192">
        <f t="shared" si="80"/>
        <v>1</v>
      </c>
      <c r="AI192">
        <f t="shared" si="81"/>
        <v>0</v>
      </c>
      <c r="AJ192">
        <f t="shared" si="82"/>
        <v>53490.600136223758</v>
      </c>
      <c r="AK192">
        <f t="shared" si="83"/>
        <v>-3.7095691935483899E-2</v>
      </c>
      <c r="AL192">
        <f t="shared" si="84"/>
        <v>-1.8176889048387108E-2</v>
      </c>
      <c r="AM192">
        <f t="shared" si="85"/>
        <v>0.49</v>
      </c>
      <c r="AN192">
        <f t="shared" si="86"/>
        <v>0.39</v>
      </c>
      <c r="AO192">
        <v>4.72</v>
      </c>
      <c r="AP192">
        <v>0.5</v>
      </c>
      <c r="AQ192" t="s">
        <v>194</v>
      </c>
      <c r="AR192">
        <v>1594400793.4709699</v>
      </c>
      <c r="AS192">
        <v>411.67248387096799</v>
      </c>
      <c r="AT192">
        <v>409.984225806452</v>
      </c>
      <c r="AU192">
        <v>24.034564516128999</v>
      </c>
      <c r="AV192">
        <v>23.940532258064501</v>
      </c>
      <c r="AW192">
        <v>499.99958064516102</v>
      </c>
      <c r="AX192">
        <v>101.34167741935499</v>
      </c>
      <c r="AY192">
        <v>9.8687261290322598E-2</v>
      </c>
      <c r="AZ192">
        <v>27.508883870967701</v>
      </c>
      <c r="BA192">
        <v>27.463354838709702</v>
      </c>
      <c r="BB192">
        <v>27.6441870967742</v>
      </c>
      <c r="BC192">
        <v>9998.9732258064505</v>
      </c>
      <c r="BD192">
        <v>-3.7095691935483899E-2</v>
      </c>
      <c r="BE192">
        <v>0.282605</v>
      </c>
      <c r="BF192">
        <v>1594400766.0999999</v>
      </c>
      <c r="BG192" t="s">
        <v>621</v>
      </c>
      <c r="BH192">
        <v>30</v>
      </c>
      <c r="BI192">
        <v>-1.387</v>
      </c>
      <c r="BJ192">
        <v>0.17299999999999999</v>
      </c>
      <c r="BK192">
        <v>410</v>
      </c>
      <c r="BL192">
        <v>24</v>
      </c>
      <c r="BM192">
        <v>0.28999999999999998</v>
      </c>
      <c r="BN192">
        <v>0.13</v>
      </c>
      <c r="BO192">
        <v>1.6818180952381001</v>
      </c>
      <c r="BP192">
        <v>4.9083218539730496E-3</v>
      </c>
      <c r="BQ192">
        <v>2.4936769298338299E-2</v>
      </c>
      <c r="BR192">
        <v>1</v>
      </c>
      <c r="BS192">
        <v>9.9321583333333296E-2</v>
      </c>
      <c r="BT192">
        <v>-0.149279400048621</v>
      </c>
      <c r="BU192">
        <v>1.6093112422901599E-2</v>
      </c>
      <c r="BV192">
        <v>0</v>
      </c>
      <c r="BW192">
        <v>1</v>
      </c>
      <c r="BX192">
        <v>2</v>
      </c>
      <c r="BY192" t="s">
        <v>196</v>
      </c>
      <c r="BZ192">
        <v>100</v>
      </c>
      <c r="CA192">
        <v>100</v>
      </c>
      <c r="CB192">
        <v>-1.387</v>
      </c>
      <c r="CC192">
        <v>0.17299999999999999</v>
      </c>
      <c r="CD192">
        <v>2</v>
      </c>
      <c r="CE192">
        <v>479.78100000000001</v>
      </c>
      <c r="CF192">
        <v>481.495</v>
      </c>
      <c r="CG192">
        <v>26.999400000000001</v>
      </c>
      <c r="CH192">
        <v>32.918500000000002</v>
      </c>
      <c r="CI192">
        <v>30.0001</v>
      </c>
      <c r="CJ192">
        <v>32.905700000000003</v>
      </c>
      <c r="CK192">
        <v>32.953099999999999</v>
      </c>
      <c r="CL192">
        <v>19.8188</v>
      </c>
      <c r="CM192">
        <v>26.602799999999998</v>
      </c>
      <c r="CN192">
        <v>58.830500000000001</v>
      </c>
      <c r="CO192">
        <v>27</v>
      </c>
      <c r="CP192">
        <v>410</v>
      </c>
      <c r="CQ192">
        <v>24</v>
      </c>
      <c r="CR192">
        <v>98.076499999999996</v>
      </c>
      <c r="CS192">
        <v>105.631</v>
      </c>
    </row>
    <row r="193" spans="1:97" x14ac:dyDescent="0.25">
      <c r="A193">
        <v>177</v>
      </c>
      <c r="B193">
        <v>1594400807.0999999</v>
      </c>
      <c r="C193">
        <v>17625.299999952302</v>
      </c>
      <c r="D193" t="s">
        <v>628</v>
      </c>
      <c r="E193" t="s">
        <v>629</v>
      </c>
      <c r="F193">
        <v>1594400798.4709699</v>
      </c>
      <c r="G193">
        <f t="shared" si="58"/>
        <v>9.2417813045279099E-5</v>
      </c>
      <c r="H193">
        <f t="shared" si="59"/>
        <v>-1.8139908855262683</v>
      </c>
      <c r="I193">
        <f t="shared" si="60"/>
        <v>411.66383870967701</v>
      </c>
      <c r="J193">
        <f t="shared" si="61"/>
        <v>794.89708590679027</v>
      </c>
      <c r="K193">
        <f t="shared" si="62"/>
        <v>80.634818057663779</v>
      </c>
      <c r="L193">
        <f t="shared" si="63"/>
        <v>41.759416814828576</v>
      </c>
      <c r="M193">
        <f t="shared" si="64"/>
        <v>7.3499486039266537E-3</v>
      </c>
      <c r="N193">
        <f t="shared" si="65"/>
        <v>2.7583778728014847</v>
      </c>
      <c r="O193">
        <f t="shared" si="66"/>
        <v>7.3390856329850719E-3</v>
      </c>
      <c r="P193">
        <f t="shared" si="67"/>
        <v>4.5879031566446E-3</v>
      </c>
      <c r="Q193">
        <f t="shared" si="68"/>
        <v>-4.2345639776322523E-3</v>
      </c>
      <c r="R193">
        <f t="shared" si="69"/>
        <v>27.479626287798151</v>
      </c>
      <c r="S193">
        <f t="shared" si="70"/>
        <v>27.459664516128999</v>
      </c>
      <c r="T193">
        <f t="shared" si="71"/>
        <v>3.676933270651193</v>
      </c>
      <c r="U193">
        <f t="shared" si="72"/>
        <v>66.130398823184706</v>
      </c>
      <c r="V193">
        <f t="shared" si="73"/>
        <v>2.4380391589974426</v>
      </c>
      <c r="W193">
        <f t="shared" si="74"/>
        <v>3.6867147369186717</v>
      </c>
      <c r="X193">
        <f t="shared" si="75"/>
        <v>1.2388941116537504</v>
      </c>
      <c r="Y193">
        <f t="shared" si="76"/>
        <v>-4.0756255552968081</v>
      </c>
      <c r="Z193">
        <f t="shared" si="77"/>
        <v>6.7509392130845995</v>
      </c>
      <c r="AA193">
        <f t="shared" si="78"/>
        <v>0.530736070635216</v>
      </c>
      <c r="AB193">
        <f t="shared" si="79"/>
        <v>3.2018151644453754</v>
      </c>
      <c r="AC193">
        <v>-1.21899002591399E-3</v>
      </c>
      <c r="AD193">
        <v>2.3543758036730301E-2</v>
      </c>
      <c r="AE193">
        <v>2.6744084822614398</v>
      </c>
      <c r="AF193">
        <v>15</v>
      </c>
      <c r="AG193">
        <v>3</v>
      </c>
      <c r="AH193">
        <f t="shared" si="80"/>
        <v>1</v>
      </c>
      <c r="AI193">
        <f t="shared" si="81"/>
        <v>0</v>
      </c>
      <c r="AJ193">
        <f t="shared" si="82"/>
        <v>53511.644204803437</v>
      </c>
      <c r="AK193">
        <f t="shared" si="83"/>
        <v>-2.2158890516129001E-2</v>
      </c>
      <c r="AL193">
        <f t="shared" si="84"/>
        <v>-1.0857856352903211E-2</v>
      </c>
      <c r="AM193">
        <f t="shared" si="85"/>
        <v>0.49</v>
      </c>
      <c r="AN193">
        <f t="shared" si="86"/>
        <v>0.39</v>
      </c>
      <c r="AO193">
        <v>4.72</v>
      </c>
      <c r="AP193">
        <v>0.5</v>
      </c>
      <c r="AQ193" t="s">
        <v>194</v>
      </c>
      <c r="AR193">
        <v>1594400798.4709699</v>
      </c>
      <c r="AS193">
        <v>411.66383870967701</v>
      </c>
      <c r="AT193">
        <v>409.98735483871002</v>
      </c>
      <c r="AU193">
        <v>24.034161290322601</v>
      </c>
      <c r="AV193">
        <v>23.949016129032302</v>
      </c>
      <c r="AW193">
        <v>500.002677419355</v>
      </c>
      <c r="AX193">
        <v>101.34183870967701</v>
      </c>
      <c r="AY193">
        <v>9.8737041935483896E-2</v>
      </c>
      <c r="AZ193">
        <v>27.505061290322601</v>
      </c>
      <c r="BA193">
        <v>27.459664516128999</v>
      </c>
      <c r="BB193">
        <v>27.6428677419355</v>
      </c>
      <c r="BC193">
        <v>10002.925483871</v>
      </c>
      <c r="BD193">
        <v>-2.2158890516129001E-2</v>
      </c>
      <c r="BE193">
        <v>0.28606912903225801</v>
      </c>
      <c r="BF193">
        <v>1594400766.0999999</v>
      </c>
      <c r="BG193" t="s">
        <v>621</v>
      </c>
      <c r="BH193">
        <v>30</v>
      </c>
      <c r="BI193">
        <v>-1.387</v>
      </c>
      <c r="BJ193">
        <v>0.17299999999999999</v>
      </c>
      <c r="BK193">
        <v>410</v>
      </c>
      <c r="BL193">
        <v>24</v>
      </c>
      <c r="BM193">
        <v>0.28999999999999998</v>
      </c>
      <c r="BN193">
        <v>0.13</v>
      </c>
      <c r="BO193">
        <v>1.68604142857143</v>
      </c>
      <c r="BP193">
        <v>-0.125274126894073</v>
      </c>
      <c r="BQ193">
        <v>2.3078776642025799E-2</v>
      </c>
      <c r="BR193">
        <v>0</v>
      </c>
      <c r="BS193">
        <v>9.1396464285714296E-2</v>
      </c>
      <c r="BT193">
        <v>-0.110987807471034</v>
      </c>
      <c r="BU193">
        <v>1.3666777444571201E-2</v>
      </c>
      <c r="BV193">
        <v>0</v>
      </c>
      <c r="BW193">
        <v>0</v>
      </c>
      <c r="BX193">
        <v>2</v>
      </c>
      <c r="BY193" t="s">
        <v>301</v>
      </c>
      <c r="BZ193">
        <v>100</v>
      </c>
      <c r="CA193">
        <v>100</v>
      </c>
      <c r="CB193">
        <v>-1.387</v>
      </c>
      <c r="CC193">
        <v>0.17299999999999999</v>
      </c>
      <c r="CD193">
        <v>2</v>
      </c>
      <c r="CE193">
        <v>480.34699999999998</v>
      </c>
      <c r="CF193">
        <v>481.37</v>
      </c>
      <c r="CG193">
        <v>26.999400000000001</v>
      </c>
      <c r="CH193">
        <v>32.918500000000002</v>
      </c>
      <c r="CI193">
        <v>30.0001</v>
      </c>
      <c r="CJ193">
        <v>32.906500000000001</v>
      </c>
      <c r="CK193">
        <v>32.954300000000003</v>
      </c>
      <c r="CL193">
        <v>19.817699999999999</v>
      </c>
      <c r="CM193">
        <v>26.602799999999998</v>
      </c>
      <c r="CN193">
        <v>58.830500000000001</v>
      </c>
      <c r="CO193">
        <v>27</v>
      </c>
      <c r="CP193">
        <v>410</v>
      </c>
      <c r="CQ193">
        <v>24</v>
      </c>
      <c r="CR193">
        <v>98.075199999999995</v>
      </c>
      <c r="CS193">
        <v>105.631</v>
      </c>
    </row>
    <row r="194" spans="1:97" x14ac:dyDescent="0.25">
      <c r="A194">
        <v>178</v>
      </c>
      <c r="B194">
        <v>1594400812.0999999</v>
      </c>
      <c r="C194">
        <v>17630.299999952302</v>
      </c>
      <c r="D194" t="s">
        <v>630</v>
      </c>
      <c r="E194" t="s">
        <v>631</v>
      </c>
      <c r="F194">
        <v>1594400803.4709699</v>
      </c>
      <c r="G194">
        <f t="shared" si="58"/>
        <v>8.9463792158486085E-5</v>
      </c>
      <c r="H194">
        <f t="shared" si="59"/>
        <v>-1.8028170090276554</v>
      </c>
      <c r="I194">
        <f t="shared" si="60"/>
        <v>411.65848387096798</v>
      </c>
      <c r="J194">
        <f t="shared" si="61"/>
        <v>805.0777889420591</v>
      </c>
      <c r="K194">
        <f t="shared" si="62"/>
        <v>81.667643993529097</v>
      </c>
      <c r="L194">
        <f t="shared" si="63"/>
        <v>41.758919410593379</v>
      </c>
      <c r="M194">
        <f t="shared" si="64"/>
        <v>7.1192728482369653E-3</v>
      </c>
      <c r="N194">
        <f t="shared" si="65"/>
        <v>2.7575472451614069</v>
      </c>
      <c r="O194">
        <f t="shared" si="66"/>
        <v>7.1090774630406363E-3</v>
      </c>
      <c r="P194">
        <f t="shared" si="67"/>
        <v>4.444088192877069E-3</v>
      </c>
      <c r="Q194">
        <f t="shared" si="68"/>
        <v>-1.1289645276E-3</v>
      </c>
      <c r="R194">
        <f t="shared" si="69"/>
        <v>27.476734737262987</v>
      </c>
      <c r="S194">
        <f t="shared" si="70"/>
        <v>27.456264516129</v>
      </c>
      <c r="T194">
        <f t="shared" si="71"/>
        <v>3.6762015983866596</v>
      </c>
      <c r="U194">
        <f t="shared" si="72"/>
        <v>66.146414813026297</v>
      </c>
      <c r="V194">
        <f t="shared" si="73"/>
        <v>2.4380994247360341</v>
      </c>
      <c r="W194">
        <f t="shared" si="74"/>
        <v>3.6859131846037649</v>
      </c>
      <c r="X194">
        <f t="shared" si="75"/>
        <v>1.2381021736506255</v>
      </c>
      <c r="Y194">
        <f t="shared" si="76"/>
        <v>-3.9453532341892363</v>
      </c>
      <c r="Z194">
        <f t="shared" si="77"/>
        <v>6.7019090224495459</v>
      </c>
      <c r="AA194">
        <f t="shared" si="78"/>
        <v>0.52702146737381583</v>
      </c>
      <c r="AB194">
        <f t="shared" si="79"/>
        <v>3.2824482911065251</v>
      </c>
      <c r="AC194">
        <v>-1.2184174254042E-3</v>
      </c>
      <c r="AD194">
        <v>2.3532698743735599E-2</v>
      </c>
      <c r="AE194">
        <v>2.6736172978610999</v>
      </c>
      <c r="AF194">
        <v>15</v>
      </c>
      <c r="AG194">
        <v>3</v>
      </c>
      <c r="AH194">
        <f t="shared" si="80"/>
        <v>1</v>
      </c>
      <c r="AI194">
        <f t="shared" si="81"/>
        <v>0</v>
      </c>
      <c r="AJ194">
        <f t="shared" si="82"/>
        <v>53488.196942579641</v>
      </c>
      <c r="AK194">
        <f t="shared" si="83"/>
        <v>-5.9077160000000004E-3</v>
      </c>
      <c r="AL194">
        <f t="shared" si="84"/>
        <v>-2.8947808400000001E-3</v>
      </c>
      <c r="AM194">
        <f t="shared" si="85"/>
        <v>0.49</v>
      </c>
      <c r="AN194">
        <f t="shared" si="86"/>
        <v>0.39</v>
      </c>
      <c r="AO194">
        <v>4.72</v>
      </c>
      <c r="AP194">
        <v>0.5</v>
      </c>
      <c r="AQ194" t="s">
        <v>194</v>
      </c>
      <c r="AR194">
        <v>1594400803.4709699</v>
      </c>
      <c r="AS194">
        <v>411.65848387096798</v>
      </c>
      <c r="AT194">
        <v>409.99141935483902</v>
      </c>
      <c r="AU194">
        <v>24.034729032258099</v>
      </c>
      <c r="AV194">
        <v>23.952306451612898</v>
      </c>
      <c r="AW194">
        <v>500.00858064516098</v>
      </c>
      <c r="AX194">
        <v>101.34183870967701</v>
      </c>
      <c r="AY194">
        <v>9.8848283870967696E-2</v>
      </c>
      <c r="AZ194">
        <v>27.501345161290299</v>
      </c>
      <c r="BA194">
        <v>27.456264516129</v>
      </c>
      <c r="BB194">
        <v>27.6396129032258</v>
      </c>
      <c r="BC194">
        <v>9998.2267741935502</v>
      </c>
      <c r="BD194">
        <v>-5.9077160000000004E-3</v>
      </c>
      <c r="BE194">
        <v>0.28606912903225801</v>
      </c>
      <c r="BF194">
        <v>1594400766.0999999</v>
      </c>
      <c r="BG194" t="s">
        <v>621</v>
      </c>
      <c r="BH194">
        <v>30</v>
      </c>
      <c r="BI194">
        <v>-1.387</v>
      </c>
      <c r="BJ194">
        <v>0.17299999999999999</v>
      </c>
      <c r="BK194">
        <v>410</v>
      </c>
      <c r="BL194">
        <v>24</v>
      </c>
      <c r="BM194">
        <v>0.28999999999999998</v>
      </c>
      <c r="BN194">
        <v>0.13</v>
      </c>
      <c r="BO194">
        <v>1.6719683333333299</v>
      </c>
      <c r="BP194">
        <v>-8.8954120411655596E-2</v>
      </c>
      <c r="BQ194">
        <v>2.0522379180353899E-2</v>
      </c>
      <c r="BR194">
        <v>1</v>
      </c>
      <c r="BS194">
        <v>8.4226521428571399E-2</v>
      </c>
      <c r="BT194">
        <v>-2.0942279231835201E-2</v>
      </c>
      <c r="BU194">
        <v>5.4454385112039198E-3</v>
      </c>
      <c r="BV194">
        <v>1</v>
      </c>
      <c r="BW194">
        <v>2</v>
      </c>
      <c r="BX194">
        <v>2</v>
      </c>
      <c r="BY194" t="s">
        <v>201</v>
      </c>
      <c r="BZ194">
        <v>100</v>
      </c>
      <c r="CA194">
        <v>100</v>
      </c>
      <c r="CB194">
        <v>-1.387</v>
      </c>
      <c r="CC194">
        <v>0.17299999999999999</v>
      </c>
      <c r="CD194">
        <v>2</v>
      </c>
      <c r="CE194">
        <v>480.33100000000002</v>
      </c>
      <c r="CF194">
        <v>481.601</v>
      </c>
      <c r="CG194">
        <v>26.999400000000001</v>
      </c>
      <c r="CH194">
        <v>32.918500000000002</v>
      </c>
      <c r="CI194">
        <v>30</v>
      </c>
      <c r="CJ194">
        <v>32.906500000000001</v>
      </c>
      <c r="CK194">
        <v>32.956099999999999</v>
      </c>
      <c r="CL194">
        <v>19.818999999999999</v>
      </c>
      <c r="CM194">
        <v>26.602799999999998</v>
      </c>
      <c r="CN194">
        <v>58.830500000000001</v>
      </c>
      <c r="CO194">
        <v>27</v>
      </c>
      <c r="CP194">
        <v>410</v>
      </c>
      <c r="CQ194">
        <v>24</v>
      </c>
      <c r="CR194">
        <v>98.075599999999994</v>
      </c>
      <c r="CS194">
        <v>105.63200000000001</v>
      </c>
    </row>
    <row r="195" spans="1:97" x14ac:dyDescent="0.25">
      <c r="A195">
        <v>179</v>
      </c>
      <c r="B195">
        <v>1594401198.5999999</v>
      </c>
      <c r="C195">
        <v>18016.799999952302</v>
      </c>
      <c r="D195" t="s">
        <v>633</v>
      </c>
      <c r="E195" t="s">
        <v>634</v>
      </c>
      <c r="F195">
        <v>1594401190.5999999</v>
      </c>
      <c r="G195">
        <f t="shared" si="58"/>
        <v>-3.4104128900864703E-4</v>
      </c>
      <c r="H195">
        <f t="shared" si="59"/>
        <v>-1.2593334889954666</v>
      </c>
      <c r="I195">
        <f t="shared" si="60"/>
        <v>411.98535483871001</v>
      </c>
      <c r="J195">
        <f t="shared" si="61"/>
        <v>335.70235737974531</v>
      </c>
      <c r="K195">
        <f t="shared" si="62"/>
        <v>34.052520230684515</v>
      </c>
      <c r="L195">
        <f t="shared" si="63"/>
        <v>41.790411422464921</v>
      </c>
      <c r="M195">
        <f t="shared" si="64"/>
        <v>-2.8943912308317474E-2</v>
      </c>
      <c r="N195">
        <f t="shared" si="65"/>
        <v>2.778715899450324</v>
      </c>
      <c r="O195">
        <f t="shared" si="66"/>
        <v>-2.9112459461881835E-2</v>
      </c>
      <c r="P195">
        <f t="shared" si="67"/>
        <v>-1.8180062737006938E-2</v>
      </c>
      <c r="Q195">
        <f t="shared" si="68"/>
        <v>-6.602764957645172E-3</v>
      </c>
      <c r="R195">
        <f t="shared" si="69"/>
        <v>27.597669559853617</v>
      </c>
      <c r="S195">
        <f t="shared" si="70"/>
        <v>27.452635483870999</v>
      </c>
      <c r="T195">
        <f t="shared" si="71"/>
        <v>3.6754207790935411</v>
      </c>
      <c r="U195">
        <f t="shared" si="72"/>
        <v>68.448706647884279</v>
      </c>
      <c r="V195">
        <f t="shared" si="73"/>
        <v>2.5234380628227684</v>
      </c>
      <c r="W195">
        <f t="shared" si="74"/>
        <v>3.6866117511962764</v>
      </c>
      <c r="X195">
        <f t="shared" si="75"/>
        <v>1.1519827162707728</v>
      </c>
      <c r="Y195">
        <f t="shared" si="76"/>
        <v>15.039920845281333</v>
      </c>
      <c r="Z195">
        <f t="shared" si="77"/>
        <v>7.7821869123182159</v>
      </c>
      <c r="AA195">
        <f t="shared" si="78"/>
        <v>0.60730856450773918</v>
      </c>
      <c r="AB195">
        <f t="shared" si="79"/>
        <v>23.422813557149642</v>
      </c>
      <c r="AC195">
        <v>-1.21824818080286E-3</v>
      </c>
      <c r="AD195">
        <v>2.3529429927865001E-2</v>
      </c>
      <c r="AE195">
        <v>2.67338339866523</v>
      </c>
      <c r="AF195">
        <v>16</v>
      </c>
      <c r="AG195">
        <v>3</v>
      </c>
      <c r="AH195">
        <f t="shared" si="80"/>
        <v>1</v>
      </c>
      <c r="AI195">
        <f t="shared" si="81"/>
        <v>0</v>
      </c>
      <c r="AJ195">
        <f t="shared" si="82"/>
        <v>53480.402976433506</v>
      </c>
      <c r="AK195">
        <f t="shared" si="83"/>
        <v>-3.4551360322580701E-2</v>
      </c>
      <c r="AL195">
        <f t="shared" si="84"/>
        <v>-1.6930166558064542E-2</v>
      </c>
      <c r="AM195">
        <f t="shared" si="85"/>
        <v>0.49</v>
      </c>
      <c r="AN195">
        <f t="shared" si="86"/>
        <v>0.39</v>
      </c>
      <c r="AO195">
        <v>7.05</v>
      </c>
      <c r="AP195">
        <v>0.5</v>
      </c>
      <c r="AQ195" t="s">
        <v>194</v>
      </c>
      <c r="AR195">
        <v>1594401190.5999999</v>
      </c>
      <c r="AS195">
        <v>411.98535483871001</v>
      </c>
      <c r="AT195">
        <v>410.01158064516102</v>
      </c>
      <c r="AU195">
        <v>24.876987096774201</v>
      </c>
      <c r="AV195">
        <v>25.3458935483871</v>
      </c>
      <c r="AW195">
        <v>499.999161290323</v>
      </c>
      <c r="AX195">
        <v>101.337612903226</v>
      </c>
      <c r="AY195">
        <v>9.90302483870968E-2</v>
      </c>
      <c r="AZ195">
        <v>27.5045838709677</v>
      </c>
      <c r="BA195">
        <v>27.452635483870999</v>
      </c>
      <c r="BB195">
        <v>27.6442612903226</v>
      </c>
      <c r="BC195">
        <v>9997.2548387096795</v>
      </c>
      <c r="BD195">
        <v>-3.4551360322580701E-2</v>
      </c>
      <c r="BE195">
        <v>0.28629706451612902</v>
      </c>
      <c r="BF195">
        <v>1594401151.5999999</v>
      </c>
      <c r="BG195" t="s">
        <v>635</v>
      </c>
      <c r="BH195">
        <v>31</v>
      </c>
      <c r="BI195">
        <v>-1.3759999999999999</v>
      </c>
      <c r="BJ195">
        <v>0.17399999999999999</v>
      </c>
      <c r="BK195">
        <v>410</v>
      </c>
      <c r="BL195">
        <v>24</v>
      </c>
      <c r="BM195">
        <v>0.28000000000000003</v>
      </c>
      <c r="BN195">
        <v>0.16</v>
      </c>
      <c r="BO195">
        <v>1.9414764285714301</v>
      </c>
      <c r="BP195">
        <v>0.41689921400211399</v>
      </c>
      <c r="BQ195">
        <v>6.8018065416175902E-2</v>
      </c>
      <c r="BR195">
        <v>0</v>
      </c>
      <c r="BS195">
        <v>-0.51029788095238104</v>
      </c>
      <c r="BT195">
        <v>0.850716774977757</v>
      </c>
      <c r="BU195">
        <v>8.6333519198513606E-2</v>
      </c>
      <c r="BV195">
        <v>0</v>
      </c>
      <c r="BW195">
        <v>0</v>
      </c>
      <c r="BX195">
        <v>2</v>
      </c>
      <c r="BY195" t="s">
        <v>301</v>
      </c>
      <c r="BZ195">
        <v>100</v>
      </c>
      <c r="CA195">
        <v>100</v>
      </c>
      <c r="CB195">
        <v>-1.3759999999999999</v>
      </c>
      <c r="CC195">
        <v>0.17399999999999999</v>
      </c>
      <c r="CD195">
        <v>2</v>
      </c>
      <c r="CE195">
        <v>479.58699999999999</v>
      </c>
      <c r="CF195">
        <v>482.54500000000002</v>
      </c>
      <c r="CG195">
        <v>26.999500000000001</v>
      </c>
      <c r="CH195">
        <v>32.936100000000003</v>
      </c>
      <c r="CI195">
        <v>30.0001</v>
      </c>
      <c r="CJ195">
        <v>32.944699999999997</v>
      </c>
      <c r="CK195">
        <v>32.994199999999999</v>
      </c>
      <c r="CL195">
        <v>19.934999999999999</v>
      </c>
      <c r="CM195">
        <v>8.0159099999999999</v>
      </c>
      <c r="CN195">
        <v>31.778500000000001</v>
      </c>
      <c r="CO195">
        <v>27</v>
      </c>
      <c r="CP195">
        <v>410</v>
      </c>
      <c r="CQ195">
        <v>24</v>
      </c>
      <c r="CR195">
        <v>98.081100000000006</v>
      </c>
      <c r="CS195">
        <v>105.626</v>
      </c>
    </row>
    <row r="196" spans="1:97" x14ac:dyDescent="0.25">
      <c r="A196">
        <v>180</v>
      </c>
      <c r="B196">
        <v>1594401203.5999999</v>
      </c>
      <c r="C196">
        <v>18021.799999952302</v>
      </c>
      <c r="D196" t="s">
        <v>636</v>
      </c>
      <c r="E196" t="s">
        <v>637</v>
      </c>
      <c r="F196">
        <v>1594401195.2451601</v>
      </c>
      <c r="G196">
        <f t="shared" si="58"/>
        <v>-3.0145665807455906E-4</v>
      </c>
      <c r="H196">
        <f t="shared" si="59"/>
        <v>-1.2757403716355284</v>
      </c>
      <c r="I196">
        <f t="shared" si="60"/>
        <v>411.98903225806498</v>
      </c>
      <c r="J196">
        <f t="shared" si="61"/>
        <v>326.11981641819995</v>
      </c>
      <c r="K196">
        <f t="shared" si="62"/>
        <v>33.08057442499215</v>
      </c>
      <c r="L196">
        <f t="shared" si="63"/>
        <v>41.790879173121034</v>
      </c>
      <c r="M196">
        <f t="shared" si="64"/>
        <v>-2.5730008490388877E-2</v>
      </c>
      <c r="N196">
        <f t="shared" si="65"/>
        <v>2.779651554493157</v>
      </c>
      <c r="O196">
        <f t="shared" si="66"/>
        <v>-2.5863065092995671E-2</v>
      </c>
      <c r="P196">
        <f t="shared" si="67"/>
        <v>-1.6152404228666727E-2</v>
      </c>
      <c r="Q196">
        <f t="shared" si="68"/>
        <v>-5.7246012782903241E-3</v>
      </c>
      <c r="R196">
        <f t="shared" si="69"/>
        <v>27.586801405293016</v>
      </c>
      <c r="S196">
        <f t="shared" si="70"/>
        <v>27.451129032258098</v>
      </c>
      <c r="T196">
        <f t="shared" si="71"/>
        <v>3.6750966948421175</v>
      </c>
      <c r="U196">
        <f t="shared" si="72"/>
        <v>68.597500170853564</v>
      </c>
      <c r="V196">
        <f t="shared" si="73"/>
        <v>2.5289177743769149</v>
      </c>
      <c r="W196">
        <f t="shared" si="74"/>
        <v>3.6866034011126083</v>
      </c>
      <c r="X196">
        <f t="shared" si="75"/>
        <v>1.1461789204652026</v>
      </c>
      <c r="Y196">
        <f t="shared" si="76"/>
        <v>13.294238621088054</v>
      </c>
      <c r="Z196">
        <f t="shared" si="77"/>
        <v>8.004758125468852</v>
      </c>
      <c r="AA196">
        <f t="shared" si="78"/>
        <v>0.62446255302891507</v>
      </c>
      <c r="AB196">
        <f t="shared" si="79"/>
        <v>21.91773469830753</v>
      </c>
      <c r="AC196">
        <v>-1.2188854158450601E-3</v>
      </c>
      <c r="AD196">
        <v>2.3541737582010801E-2</v>
      </c>
      <c r="AE196">
        <v>2.67426395692102</v>
      </c>
      <c r="AF196">
        <v>15</v>
      </c>
      <c r="AG196">
        <v>3</v>
      </c>
      <c r="AH196">
        <f t="shared" si="80"/>
        <v>1</v>
      </c>
      <c r="AI196">
        <f t="shared" si="81"/>
        <v>0</v>
      </c>
      <c r="AJ196">
        <f t="shared" si="82"/>
        <v>53507.241239989402</v>
      </c>
      <c r="AK196">
        <f t="shared" si="83"/>
        <v>-2.9956050645161301E-2</v>
      </c>
      <c r="AL196">
        <f t="shared" si="84"/>
        <v>-1.4678464816129036E-2</v>
      </c>
      <c r="AM196">
        <f t="shared" si="85"/>
        <v>0.49</v>
      </c>
      <c r="AN196">
        <f t="shared" si="86"/>
        <v>0.39</v>
      </c>
      <c r="AO196">
        <v>7.05</v>
      </c>
      <c r="AP196">
        <v>0.5</v>
      </c>
      <c r="AQ196" t="s">
        <v>194</v>
      </c>
      <c r="AR196">
        <v>1594401195.2451601</v>
      </c>
      <c r="AS196">
        <v>411.98903225806498</v>
      </c>
      <c r="AT196">
        <v>410.01516129032302</v>
      </c>
      <c r="AU196">
        <v>24.9309516129032</v>
      </c>
      <c r="AV196">
        <v>25.345400000000001</v>
      </c>
      <c r="AW196">
        <v>500.01025806451599</v>
      </c>
      <c r="AX196">
        <v>101.33764516129</v>
      </c>
      <c r="AY196">
        <v>9.9227912903225801E-2</v>
      </c>
      <c r="AZ196">
        <v>27.504545161290299</v>
      </c>
      <c r="BA196">
        <v>27.451129032258098</v>
      </c>
      <c r="BB196">
        <v>27.642129032258101</v>
      </c>
      <c r="BC196">
        <v>10002.4809677419</v>
      </c>
      <c r="BD196">
        <v>-2.9956050645161301E-2</v>
      </c>
      <c r="BE196">
        <v>0.29217703225806502</v>
      </c>
      <c r="BF196">
        <v>1594401151.5999999</v>
      </c>
      <c r="BG196" t="s">
        <v>635</v>
      </c>
      <c r="BH196">
        <v>31</v>
      </c>
      <c r="BI196">
        <v>-1.3759999999999999</v>
      </c>
      <c r="BJ196">
        <v>0.17399999999999999</v>
      </c>
      <c r="BK196">
        <v>410</v>
      </c>
      <c r="BL196">
        <v>24</v>
      </c>
      <c r="BM196">
        <v>0.28000000000000003</v>
      </c>
      <c r="BN196">
        <v>0.16</v>
      </c>
      <c r="BO196">
        <v>1.97732309523809</v>
      </c>
      <c r="BP196">
        <v>2.7031358884998701E-2</v>
      </c>
      <c r="BQ196">
        <v>1.9894172931036298E-2</v>
      </c>
      <c r="BR196">
        <v>1</v>
      </c>
      <c r="BS196">
        <v>-0.44472740476190498</v>
      </c>
      <c r="BT196">
        <v>0.710323776031203</v>
      </c>
      <c r="BU196">
        <v>7.2060076257859706E-2</v>
      </c>
      <c r="BV196">
        <v>0</v>
      </c>
      <c r="BW196">
        <v>1</v>
      </c>
      <c r="BX196">
        <v>2</v>
      </c>
      <c r="BY196" t="s">
        <v>196</v>
      </c>
      <c r="BZ196">
        <v>100</v>
      </c>
      <c r="CA196">
        <v>100</v>
      </c>
      <c r="CB196">
        <v>-1.3759999999999999</v>
      </c>
      <c r="CC196">
        <v>0.17399999999999999</v>
      </c>
      <c r="CD196">
        <v>2</v>
      </c>
      <c r="CE196">
        <v>480.3</v>
      </c>
      <c r="CF196">
        <v>482.44499999999999</v>
      </c>
      <c r="CG196">
        <v>26.999700000000001</v>
      </c>
      <c r="CH196">
        <v>32.936100000000003</v>
      </c>
      <c r="CI196">
        <v>30</v>
      </c>
      <c r="CJ196">
        <v>32.944699999999997</v>
      </c>
      <c r="CK196">
        <v>32.994199999999999</v>
      </c>
      <c r="CL196">
        <v>19.934000000000001</v>
      </c>
      <c r="CM196">
        <v>8.0159099999999999</v>
      </c>
      <c r="CN196">
        <v>31.778500000000001</v>
      </c>
      <c r="CO196">
        <v>27</v>
      </c>
      <c r="CP196">
        <v>410</v>
      </c>
      <c r="CQ196">
        <v>24</v>
      </c>
      <c r="CR196">
        <v>98.080500000000001</v>
      </c>
      <c r="CS196">
        <v>105.626</v>
      </c>
    </row>
    <row r="197" spans="1:97" x14ac:dyDescent="0.25">
      <c r="A197">
        <v>181</v>
      </c>
      <c r="B197">
        <v>1594401208.5999999</v>
      </c>
      <c r="C197">
        <v>18026.799999952302</v>
      </c>
      <c r="D197" t="s">
        <v>638</v>
      </c>
      <c r="E197" t="s">
        <v>639</v>
      </c>
      <c r="F197">
        <v>1594401200.03548</v>
      </c>
      <c r="G197">
        <f t="shared" si="58"/>
        <v>-2.6670166879487478E-4</v>
      </c>
      <c r="H197">
        <f t="shared" si="59"/>
        <v>-1.2982768130920217</v>
      </c>
      <c r="I197">
        <f t="shared" si="60"/>
        <v>412.01032258064498</v>
      </c>
      <c r="J197">
        <f t="shared" si="61"/>
        <v>314.80927285467396</v>
      </c>
      <c r="K197">
        <f t="shared" si="62"/>
        <v>31.933175479861475</v>
      </c>
      <c r="L197">
        <f t="shared" si="63"/>
        <v>41.792917378757352</v>
      </c>
      <c r="M197">
        <f t="shared" si="64"/>
        <v>-2.2876011610384085E-2</v>
      </c>
      <c r="N197">
        <f t="shared" si="65"/>
        <v>2.77845578184276</v>
      </c>
      <c r="O197">
        <f t="shared" si="66"/>
        <v>-2.298116805322303E-2</v>
      </c>
      <c r="P197">
        <f t="shared" si="67"/>
        <v>-1.435374223357742E-2</v>
      </c>
      <c r="Q197">
        <f t="shared" si="68"/>
        <v>-8.0772446593548475E-3</v>
      </c>
      <c r="R197">
        <f t="shared" si="69"/>
        <v>27.576663983638586</v>
      </c>
      <c r="S197">
        <f t="shared" si="70"/>
        <v>27.450116129032299</v>
      </c>
      <c r="T197">
        <f t="shared" si="71"/>
        <v>3.6748788021081302</v>
      </c>
      <c r="U197">
        <f t="shared" si="72"/>
        <v>68.730172010895785</v>
      </c>
      <c r="V197">
        <f t="shared" si="73"/>
        <v>2.5337103407517652</v>
      </c>
      <c r="W197">
        <f t="shared" si="74"/>
        <v>3.6864600605831401</v>
      </c>
      <c r="X197">
        <f t="shared" si="75"/>
        <v>1.1411684613563651</v>
      </c>
      <c r="Y197">
        <f t="shared" si="76"/>
        <v>11.761543593853977</v>
      </c>
      <c r="Z197">
        <f t="shared" si="77"/>
        <v>8.053500212515031</v>
      </c>
      <c r="AA197">
        <f t="shared" si="78"/>
        <v>0.62853011771575273</v>
      </c>
      <c r="AB197">
        <f t="shared" si="79"/>
        <v>20.435496679425405</v>
      </c>
      <c r="AC197">
        <v>-1.2180710627552301E-3</v>
      </c>
      <c r="AD197">
        <v>2.3526009043059799E-2</v>
      </c>
      <c r="AE197">
        <v>2.67313859508578</v>
      </c>
      <c r="AF197">
        <v>15</v>
      </c>
      <c r="AG197">
        <v>3</v>
      </c>
      <c r="AH197">
        <f t="shared" si="80"/>
        <v>1</v>
      </c>
      <c r="AI197">
        <f t="shared" si="81"/>
        <v>0</v>
      </c>
      <c r="AJ197">
        <f t="shared" si="82"/>
        <v>53473.063612440601</v>
      </c>
      <c r="AK197">
        <f t="shared" si="83"/>
        <v>-4.2267109677419402E-2</v>
      </c>
      <c r="AL197">
        <f t="shared" si="84"/>
        <v>-2.0710883741935505E-2</v>
      </c>
      <c r="AM197">
        <f t="shared" si="85"/>
        <v>0.49</v>
      </c>
      <c r="AN197">
        <f t="shared" si="86"/>
        <v>0.39</v>
      </c>
      <c r="AO197">
        <v>7.05</v>
      </c>
      <c r="AP197">
        <v>0.5</v>
      </c>
      <c r="AQ197" t="s">
        <v>194</v>
      </c>
      <c r="AR197">
        <v>1594401200.03548</v>
      </c>
      <c r="AS197">
        <v>412.01032258064498</v>
      </c>
      <c r="AT197">
        <v>410.02480645161302</v>
      </c>
      <c r="AU197">
        <v>24.978270967741899</v>
      </c>
      <c r="AV197">
        <v>25.344929032258101</v>
      </c>
      <c r="AW197">
        <v>499.99758064516101</v>
      </c>
      <c r="AX197">
        <v>101.33732258064499</v>
      </c>
      <c r="AY197">
        <v>9.9255796774193494E-2</v>
      </c>
      <c r="AZ197">
        <v>27.503880645161299</v>
      </c>
      <c r="BA197">
        <v>27.450116129032299</v>
      </c>
      <c r="BB197">
        <v>27.640716129032299</v>
      </c>
      <c r="BC197">
        <v>9995.83</v>
      </c>
      <c r="BD197">
        <v>-4.2267109677419402E-2</v>
      </c>
      <c r="BE197">
        <v>0.29217703225806502</v>
      </c>
      <c r="BF197">
        <v>1594401151.5999999</v>
      </c>
      <c r="BG197" t="s">
        <v>635</v>
      </c>
      <c r="BH197">
        <v>31</v>
      </c>
      <c r="BI197">
        <v>-1.3759999999999999</v>
      </c>
      <c r="BJ197">
        <v>0.17399999999999999</v>
      </c>
      <c r="BK197">
        <v>410</v>
      </c>
      <c r="BL197">
        <v>24</v>
      </c>
      <c r="BM197">
        <v>0.28000000000000003</v>
      </c>
      <c r="BN197">
        <v>0.16</v>
      </c>
      <c r="BO197">
        <v>1.9811016666666701</v>
      </c>
      <c r="BP197">
        <v>0.13997099100556401</v>
      </c>
      <c r="BQ197">
        <v>2.13564751992576E-2</v>
      </c>
      <c r="BR197">
        <v>0</v>
      </c>
      <c r="BS197">
        <v>-0.38995288095238101</v>
      </c>
      <c r="BT197">
        <v>0.59738210193645802</v>
      </c>
      <c r="BU197">
        <v>6.0627290178913697E-2</v>
      </c>
      <c r="BV197">
        <v>0</v>
      </c>
      <c r="BW197">
        <v>0</v>
      </c>
      <c r="BX197">
        <v>2</v>
      </c>
      <c r="BY197" t="s">
        <v>301</v>
      </c>
      <c r="BZ197">
        <v>100</v>
      </c>
      <c r="CA197">
        <v>100</v>
      </c>
      <c r="CB197">
        <v>-1.3759999999999999</v>
      </c>
      <c r="CC197">
        <v>0.17399999999999999</v>
      </c>
      <c r="CD197">
        <v>2</v>
      </c>
      <c r="CE197">
        <v>479.834</v>
      </c>
      <c r="CF197">
        <v>482.512</v>
      </c>
      <c r="CG197">
        <v>26.999700000000001</v>
      </c>
      <c r="CH197">
        <v>32.936100000000003</v>
      </c>
      <c r="CI197">
        <v>30.0001</v>
      </c>
      <c r="CJ197">
        <v>32.944699999999997</v>
      </c>
      <c r="CK197">
        <v>32.994199999999999</v>
      </c>
      <c r="CL197">
        <v>19.932300000000001</v>
      </c>
      <c r="CM197">
        <v>8.0159099999999999</v>
      </c>
      <c r="CN197">
        <v>31.778500000000001</v>
      </c>
      <c r="CO197">
        <v>27</v>
      </c>
      <c r="CP197">
        <v>410</v>
      </c>
      <c r="CQ197">
        <v>24</v>
      </c>
      <c r="CR197">
        <v>98.08</v>
      </c>
      <c r="CS197">
        <v>105.627</v>
      </c>
    </row>
    <row r="198" spans="1:97" x14ac:dyDescent="0.25">
      <c r="A198">
        <v>182</v>
      </c>
      <c r="B198">
        <v>1594401213.5999999</v>
      </c>
      <c r="C198">
        <v>18031.799999952302</v>
      </c>
      <c r="D198" t="s">
        <v>640</v>
      </c>
      <c r="E198" t="s">
        <v>641</v>
      </c>
      <c r="F198">
        <v>1594401204.9709699</v>
      </c>
      <c r="G198">
        <f t="shared" si="58"/>
        <v>-2.3651399616516575E-4</v>
      </c>
      <c r="H198">
        <f t="shared" si="59"/>
        <v>-1.319793030372735</v>
      </c>
      <c r="I198">
        <f t="shared" si="60"/>
        <v>412.027290322581</v>
      </c>
      <c r="J198">
        <f t="shared" si="61"/>
        <v>302.10116084267679</v>
      </c>
      <c r="K198">
        <f t="shared" si="62"/>
        <v>30.644166089972007</v>
      </c>
      <c r="L198">
        <f t="shared" si="63"/>
        <v>41.794717646985703</v>
      </c>
      <c r="M198">
        <f t="shared" si="64"/>
        <v>-2.0367823227894152E-2</v>
      </c>
      <c r="N198">
        <f t="shared" si="65"/>
        <v>2.7795498002375338</v>
      </c>
      <c r="O198">
        <f t="shared" si="66"/>
        <v>-2.0451106223084849E-2</v>
      </c>
      <c r="P198">
        <f t="shared" si="67"/>
        <v>-1.2774430646260628E-2</v>
      </c>
      <c r="Q198">
        <f t="shared" si="68"/>
        <v>-8.3986376873225761E-3</v>
      </c>
      <c r="R198">
        <f t="shared" si="69"/>
        <v>27.566504267377415</v>
      </c>
      <c r="S198">
        <f t="shared" si="70"/>
        <v>27.450903225806499</v>
      </c>
      <c r="T198">
        <f t="shared" si="71"/>
        <v>3.6750481190522479</v>
      </c>
      <c r="U198">
        <f t="shared" si="72"/>
        <v>68.850697364783414</v>
      </c>
      <c r="V198">
        <f t="shared" si="73"/>
        <v>2.5378727358686626</v>
      </c>
      <c r="W198">
        <f t="shared" si="74"/>
        <v>3.6860523320810463</v>
      </c>
      <c r="X198">
        <f t="shared" si="75"/>
        <v>1.1371753831835854</v>
      </c>
      <c r="Y198">
        <f t="shared" si="76"/>
        <v>10.43026723088381</v>
      </c>
      <c r="Z198">
        <f t="shared" si="77"/>
        <v>7.6554570767832955</v>
      </c>
      <c r="AA198">
        <f t="shared" si="78"/>
        <v>0.59722665423071186</v>
      </c>
      <c r="AB198">
        <f t="shared" si="79"/>
        <v>18.674552324210495</v>
      </c>
      <c r="AC198">
        <v>-1.2188161052194299E-3</v>
      </c>
      <c r="AD198">
        <v>2.3540398906086901E-2</v>
      </c>
      <c r="AE198">
        <v>2.67416819541929</v>
      </c>
      <c r="AF198">
        <v>15</v>
      </c>
      <c r="AG198">
        <v>3</v>
      </c>
      <c r="AH198">
        <f t="shared" si="80"/>
        <v>1</v>
      </c>
      <c r="AI198">
        <f t="shared" si="81"/>
        <v>0</v>
      </c>
      <c r="AJ198">
        <f t="shared" si="82"/>
        <v>53504.773832677995</v>
      </c>
      <c r="AK198">
        <f t="shared" si="83"/>
        <v>-4.3948915161290299E-2</v>
      </c>
      <c r="AL198">
        <f t="shared" si="84"/>
        <v>-2.1534968429032245E-2</v>
      </c>
      <c r="AM198">
        <f t="shared" si="85"/>
        <v>0.49</v>
      </c>
      <c r="AN198">
        <f t="shared" si="86"/>
        <v>0.39</v>
      </c>
      <c r="AO198">
        <v>7.05</v>
      </c>
      <c r="AP198">
        <v>0.5</v>
      </c>
      <c r="AQ198" t="s">
        <v>194</v>
      </c>
      <c r="AR198">
        <v>1594401204.9709699</v>
      </c>
      <c r="AS198">
        <v>412.027290322581</v>
      </c>
      <c r="AT198">
        <v>410.02903225806398</v>
      </c>
      <c r="AU198">
        <v>25.019258064516102</v>
      </c>
      <c r="AV198">
        <v>25.344390322580601</v>
      </c>
      <c r="AW198">
        <v>500.01374193548401</v>
      </c>
      <c r="AX198">
        <v>101.337451612903</v>
      </c>
      <c r="AY198">
        <v>9.9318787096774205E-2</v>
      </c>
      <c r="AZ198">
        <v>27.5019903225806</v>
      </c>
      <c r="BA198">
        <v>27.450903225806499</v>
      </c>
      <c r="BB198">
        <v>27.6360806451613</v>
      </c>
      <c r="BC198">
        <v>10001.9312903226</v>
      </c>
      <c r="BD198">
        <v>-4.3948915161290299E-2</v>
      </c>
      <c r="BE198">
        <v>0.29185796774193601</v>
      </c>
      <c r="BF198">
        <v>1594401151.5999999</v>
      </c>
      <c r="BG198" t="s">
        <v>635</v>
      </c>
      <c r="BH198">
        <v>31</v>
      </c>
      <c r="BI198">
        <v>-1.3759999999999999</v>
      </c>
      <c r="BJ198">
        <v>0.17399999999999999</v>
      </c>
      <c r="BK198">
        <v>410</v>
      </c>
      <c r="BL198">
        <v>24</v>
      </c>
      <c r="BM198">
        <v>0.28000000000000003</v>
      </c>
      <c r="BN198">
        <v>0.16</v>
      </c>
      <c r="BO198">
        <v>1.99330928571429</v>
      </c>
      <c r="BP198">
        <v>0.16541593063773399</v>
      </c>
      <c r="BQ198">
        <v>2.2884551494596599E-2</v>
      </c>
      <c r="BR198">
        <v>0</v>
      </c>
      <c r="BS198">
        <v>-0.34394733333333299</v>
      </c>
      <c r="BT198">
        <v>0.49981218377796799</v>
      </c>
      <c r="BU198">
        <v>5.0707004493916102E-2</v>
      </c>
      <c r="BV198">
        <v>0</v>
      </c>
      <c r="BW198">
        <v>0</v>
      </c>
      <c r="BX198">
        <v>2</v>
      </c>
      <c r="BY198" t="s">
        <v>301</v>
      </c>
      <c r="BZ198">
        <v>100</v>
      </c>
      <c r="CA198">
        <v>100</v>
      </c>
      <c r="CB198">
        <v>-1.3759999999999999</v>
      </c>
      <c r="CC198">
        <v>0.17399999999999999</v>
      </c>
      <c r="CD198">
        <v>2</v>
      </c>
      <c r="CE198">
        <v>480.3</v>
      </c>
      <c r="CF198">
        <v>482.47800000000001</v>
      </c>
      <c r="CG198">
        <v>26.999600000000001</v>
      </c>
      <c r="CH198">
        <v>32.936100000000003</v>
      </c>
      <c r="CI198">
        <v>30.0001</v>
      </c>
      <c r="CJ198">
        <v>32.944699999999997</v>
      </c>
      <c r="CK198">
        <v>32.994199999999999</v>
      </c>
      <c r="CL198">
        <v>19.9315</v>
      </c>
      <c r="CM198">
        <v>8.0159099999999999</v>
      </c>
      <c r="CN198">
        <v>31.778500000000001</v>
      </c>
      <c r="CO198">
        <v>27</v>
      </c>
      <c r="CP198">
        <v>410</v>
      </c>
      <c r="CQ198">
        <v>24</v>
      </c>
      <c r="CR198">
        <v>98.081699999999998</v>
      </c>
      <c r="CS198">
        <v>105.627</v>
      </c>
    </row>
    <row r="199" spans="1:97" x14ac:dyDescent="0.25">
      <c r="A199">
        <v>183</v>
      </c>
      <c r="B199">
        <v>1594401218.5999999</v>
      </c>
      <c r="C199">
        <v>18036.799999952302</v>
      </c>
      <c r="D199" t="s">
        <v>642</v>
      </c>
      <c r="E199" t="s">
        <v>643</v>
      </c>
      <c r="F199">
        <v>1594401209.9709699</v>
      </c>
      <c r="G199">
        <f t="shared" si="58"/>
        <v>-2.1005781291878547E-4</v>
      </c>
      <c r="H199">
        <f t="shared" si="59"/>
        <v>-1.3444077055115016</v>
      </c>
      <c r="I199">
        <f t="shared" si="60"/>
        <v>412.04006451612901</v>
      </c>
      <c r="J199">
        <f t="shared" si="61"/>
        <v>287.52409813181771</v>
      </c>
      <c r="K199">
        <f t="shared" si="62"/>
        <v>29.165474408184444</v>
      </c>
      <c r="L199">
        <f t="shared" si="63"/>
        <v>41.795953921338381</v>
      </c>
      <c r="M199">
        <f t="shared" si="64"/>
        <v>-1.8162797086604184E-2</v>
      </c>
      <c r="N199">
        <f t="shared" si="65"/>
        <v>2.7796558419275246</v>
      </c>
      <c r="O199">
        <f t="shared" si="66"/>
        <v>-1.822898950744729E-2</v>
      </c>
      <c r="P199">
        <f t="shared" si="67"/>
        <v>-1.1387151428728308E-2</v>
      </c>
      <c r="Q199">
        <f t="shared" si="68"/>
        <v>-5.1205201231935499E-3</v>
      </c>
      <c r="R199">
        <f t="shared" si="69"/>
        <v>27.557032612490161</v>
      </c>
      <c r="S199">
        <f t="shared" si="70"/>
        <v>27.4487064516129</v>
      </c>
      <c r="T199">
        <f t="shared" si="71"/>
        <v>3.6745755752516334</v>
      </c>
      <c r="U199">
        <f t="shared" si="72"/>
        <v>68.958453678119866</v>
      </c>
      <c r="V199">
        <f t="shared" si="73"/>
        <v>2.5415074258119752</v>
      </c>
      <c r="W199">
        <f t="shared" si="74"/>
        <v>3.685563248960122</v>
      </c>
      <c r="X199">
        <f t="shared" si="75"/>
        <v>1.1330681494396582</v>
      </c>
      <c r="Y199">
        <f t="shared" si="76"/>
        <v>9.263549549718439</v>
      </c>
      <c r="Z199">
        <f t="shared" si="77"/>
        <v>7.6451141385104355</v>
      </c>
      <c r="AA199">
        <f t="shared" si="78"/>
        <v>0.59638372371583792</v>
      </c>
      <c r="AB199">
        <f t="shared" si="79"/>
        <v>17.49992689182152</v>
      </c>
      <c r="AC199">
        <v>-1.2188883363152699E-3</v>
      </c>
      <c r="AD199">
        <v>2.35417939884148E-2</v>
      </c>
      <c r="AE199">
        <v>2.6742679918449102</v>
      </c>
      <c r="AF199">
        <v>15</v>
      </c>
      <c r="AG199">
        <v>3</v>
      </c>
      <c r="AH199">
        <f t="shared" si="80"/>
        <v>1</v>
      </c>
      <c r="AI199">
        <f t="shared" si="81"/>
        <v>0</v>
      </c>
      <c r="AJ199">
        <f t="shared" si="82"/>
        <v>53508.215939211506</v>
      </c>
      <c r="AK199">
        <f t="shared" si="83"/>
        <v>-2.6794977096774201E-2</v>
      </c>
      <c r="AL199">
        <f t="shared" si="84"/>
        <v>-1.3129538777419358E-2</v>
      </c>
      <c r="AM199">
        <f t="shared" si="85"/>
        <v>0.49</v>
      </c>
      <c r="AN199">
        <f t="shared" si="86"/>
        <v>0.39</v>
      </c>
      <c r="AO199">
        <v>7.05</v>
      </c>
      <c r="AP199">
        <v>0.5</v>
      </c>
      <c r="AQ199" t="s">
        <v>194</v>
      </c>
      <c r="AR199">
        <v>1594401209.9709699</v>
      </c>
      <c r="AS199">
        <v>412.04006451612901</v>
      </c>
      <c r="AT199">
        <v>410.02245161290301</v>
      </c>
      <c r="AU199">
        <v>25.055125806451599</v>
      </c>
      <c r="AV199">
        <v>25.343880645161299</v>
      </c>
      <c r="AW199">
        <v>500.01006451612898</v>
      </c>
      <c r="AX199">
        <v>101.33732258064499</v>
      </c>
      <c r="AY199">
        <v>9.9303419354838704E-2</v>
      </c>
      <c r="AZ199">
        <v>27.499722580645201</v>
      </c>
      <c r="BA199">
        <v>27.4487064516129</v>
      </c>
      <c r="BB199">
        <v>27.631980645161299</v>
      </c>
      <c r="BC199">
        <v>10002.536774193501</v>
      </c>
      <c r="BD199">
        <v>-2.6794977096774201E-2</v>
      </c>
      <c r="BE199">
        <v>0.28319754838709699</v>
      </c>
      <c r="BF199">
        <v>1594401151.5999999</v>
      </c>
      <c r="BG199" t="s">
        <v>635</v>
      </c>
      <c r="BH199">
        <v>31</v>
      </c>
      <c r="BI199">
        <v>-1.3759999999999999</v>
      </c>
      <c r="BJ199">
        <v>0.17399999999999999</v>
      </c>
      <c r="BK199">
        <v>410</v>
      </c>
      <c r="BL199">
        <v>24</v>
      </c>
      <c r="BM199">
        <v>0.28000000000000003</v>
      </c>
      <c r="BN199">
        <v>0.16</v>
      </c>
      <c r="BO199">
        <v>2.0115733333333301</v>
      </c>
      <c r="BP199">
        <v>0.183457353536988</v>
      </c>
      <c r="BQ199">
        <v>2.35336938458829E-2</v>
      </c>
      <c r="BR199">
        <v>0</v>
      </c>
      <c r="BS199">
        <v>-0.30486999999999997</v>
      </c>
      <c r="BT199">
        <v>0.42841052102744598</v>
      </c>
      <c r="BU199">
        <v>4.3419497973123701E-2</v>
      </c>
      <c r="BV199">
        <v>0</v>
      </c>
      <c r="BW199">
        <v>0</v>
      </c>
      <c r="BX199">
        <v>2</v>
      </c>
      <c r="BY199" t="s">
        <v>301</v>
      </c>
      <c r="BZ199">
        <v>100</v>
      </c>
      <c r="CA199">
        <v>100</v>
      </c>
      <c r="CB199">
        <v>-1.3759999999999999</v>
      </c>
      <c r="CC199">
        <v>0.17399999999999999</v>
      </c>
      <c r="CD199">
        <v>2</v>
      </c>
      <c r="CE199">
        <v>479.86500000000001</v>
      </c>
      <c r="CF199">
        <v>482.428</v>
      </c>
      <c r="CG199">
        <v>26.999700000000001</v>
      </c>
      <c r="CH199">
        <v>32.936100000000003</v>
      </c>
      <c r="CI199">
        <v>30.0001</v>
      </c>
      <c r="CJ199">
        <v>32.944699999999997</v>
      </c>
      <c r="CK199">
        <v>32.994199999999999</v>
      </c>
      <c r="CL199">
        <v>19.9313</v>
      </c>
      <c r="CM199">
        <v>8.0159099999999999</v>
      </c>
      <c r="CN199">
        <v>31.778500000000001</v>
      </c>
      <c r="CO199">
        <v>27</v>
      </c>
      <c r="CP199">
        <v>410</v>
      </c>
      <c r="CQ199">
        <v>24</v>
      </c>
      <c r="CR199">
        <v>98.081299999999999</v>
      </c>
      <c r="CS199">
        <v>105.627</v>
      </c>
    </row>
    <row r="200" spans="1:97" x14ac:dyDescent="0.25">
      <c r="A200">
        <v>184</v>
      </c>
      <c r="B200">
        <v>1594401223.5999999</v>
      </c>
      <c r="C200">
        <v>18041.799999952302</v>
      </c>
      <c r="D200" t="s">
        <v>644</v>
      </c>
      <c r="E200" t="s">
        <v>645</v>
      </c>
      <c r="F200">
        <v>1594401214.9709699</v>
      </c>
      <c r="G200">
        <f t="shared" si="58"/>
        <v>-1.8720181274183969E-4</v>
      </c>
      <c r="H200">
        <f t="shared" si="59"/>
        <v>-1.3474320462816882</v>
      </c>
      <c r="I200">
        <f t="shared" si="60"/>
        <v>412.03583870967702</v>
      </c>
      <c r="J200">
        <f t="shared" si="61"/>
        <v>273.33608759977932</v>
      </c>
      <c r="K200">
        <f t="shared" si="62"/>
        <v>27.72642898074038</v>
      </c>
      <c r="L200">
        <f t="shared" si="63"/>
        <v>41.795734035057883</v>
      </c>
      <c r="M200">
        <f t="shared" si="64"/>
        <v>-1.6238366151397485E-2</v>
      </c>
      <c r="N200">
        <f t="shared" si="65"/>
        <v>2.7803230056016979</v>
      </c>
      <c r="O200">
        <f t="shared" si="66"/>
        <v>-1.6291240097857315E-2</v>
      </c>
      <c r="P200">
        <f t="shared" si="67"/>
        <v>-1.0177260366292799E-2</v>
      </c>
      <c r="Q200">
        <f t="shared" si="68"/>
        <v>-3.2620257728709734E-3</v>
      </c>
      <c r="R200">
        <f t="shared" si="69"/>
        <v>27.548654868388617</v>
      </c>
      <c r="S200">
        <f t="shared" si="70"/>
        <v>27.448219354838699</v>
      </c>
      <c r="T200">
        <f t="shared" si="71"/>
        <v>3.6744708039997946</v>
      </c>
      <c r="U200">
        <f t="shared" si="72"/>
        <v>69.05082427909791</v>
      </c>
      <c r="V200">
        <f t="shared" si="73"/>
        <v>2.54459333833928</v>
      </c>
      <c r="W200">
        <f t="shared" si="74"/>
        <v>3.685102046072958</v>
      </c>
      <c r="X200">
        <f t="shared" si="75"/>
        <v>1.1298774656605146</v>
      </c>
      <c r="Y200">
        <f t="shared" si="76"/>
        <v>8.2555999419151309</v>
      </c>
      <c r="Z200">
        <f t="shared" si="77"/>
        <v>7.3993842537209789</v>
      </c>
      <c r="AA200">
        <f t="shared" si="78"/>
        <v>0.5770686366019866</v>
      </c>
      <c r="AB200">
        <f t="shared" si="79"/>
        <v>16.228790806465227</v>
      </c>
      <c r="AC200">
        <v>-1.2193428413712799E-3</v>
      </c>
      <c r="AD200">
        <v>2.3550572367923898E-2</v>
      </c>
      <c r="AE200">
        <v>2.67489585798109</v>
      </c>
      <c r="AF200">
        <v>15</v>
      </c>
      <c r="AG200">
        <v>3</v>
      </c>
      <c r="AH200">
        <f t="shared" si="80"/>
        <v>1</v>
      </c>
      <c r="AI200">
        <f t="shared" si="81"/>
        <v>0</v>
      </c>
      <c r="AJ200">
        <f t="shared" si="82"/>
        <v>53527.740629072898</v>
      </c>
      <c r="AK200">
        <f t="shared" si="83"/>
        <v>-1.70697319354839E-2</v>
      </c>
      <c r="AL200">
        <f t="shared" si="84"/>
        <v>-8.3641686483871113E-3</v>
      </c>
      <c r="AM200">
        <f t="shared" si="85"/>
        <v>0.49</v>
      </c>
      <c r="AN200">
        <f t="shared" si="86"/>
        <v>0.39</v>
      </c>
      <c r="AO200">
        <v>7.05</v>
      </c>
      <c r="AP200">
        <v>0.5</v>
      </c>
      <c r="AQ200" t="s">
        <v>194</v>
      </c>
      <c r="AR200">
        <v>1594401214.9709699</v>
      </c>
      <c r="AS200">
        <v>412.03583870967702</v>
      </c>
      <c r="AT200">
        <v>410.02725806451599</v>
      </c>
      <c r="AU200">
        <v>25.085422580645201</v>
      </c>
      <c r="AV200">
        <v>25.342748387096801</v>
      </c>
      <c r="AW200">
        <v>500.01425806451601</v>
      </c>
      <c r="AX200">
        <v>101.337741935484</v>
      </c>
      <c r="AY200">
        <v>9.9390732258064496E-2</v>
      </c>
      <c r="AZ200">
        <v>27.497583870967699</v>
      </c>
      <c r="BA200">
        <v>27.448219354838699</v>
      </c>
      <c r="BB200">
        <v>27.630322580645199</v>
      </c>
      <c r="BC200">
        <v>10006.2251612903</v>
      </c>
      <c r="BD200">
        <v>-1.70697319354839E-2</v>
      </c>
      <c r="BE200">
        <v>0.282605</v>
      </c>
      <c r="BF200">
        <v>1594401151.5999999</v>
      </c>
      <c r="BG200" t="s">
        <v>635</v>
      </c>
      <c r="BH200">
        <v>31</v>
      </c>
      <c r="BI200">
        <v>-1.3759999999999999</v>
      </c>
      <c r="BJ200">
        <v>0.17399999999999999</v>
      </c>
      <c r="BK200">
        <v>410</v>
      </c>
      <c r="BL200">
        <v>24</v>
      </c>
      <c r="BM200">
        <v>0.28000000000000003</v>
      </c>
      <c r="BN200">
        <v>0.16</v>
      </c>
      <c r="BO200">
        <v>2.0083866666666701</v>
      </c>
      <c r="BP200">
        <v>-5.9548432055835099E-2</v>
      </c>
      <c r="BQ200">
        <v>2.7456932134202899E-2</v>
      </c>
      <c r="BR200">
        <v>1</v>
      </c>
      <c r="BS200">
        <v>-0.27096730952380899</v>
      </c>
      <c r="BT200">
        <v>0.37385266347942597</v>
      </c>
      <c r="BU200">
        <v>3.7825062639603203E-2</v>
      </c>
      <c r="BV200">
        <v>0</v>
      </c>
      <c r="BW200">
        <v>1</v>
      </c>
      <c r="BX200">
        <v>2</v>
      </c>
      <c r="BY200" t="s">
        <v>196</v>
      </c>
      <c r="BZ200">
        <v>100</v>
      </c>
      <c r="CA200">
        <v>100</v>
      </c>
      <c r="CB200">
        <v>-1.3759999999999999</v>
      </c>
      <c r="CC200">
        <v>0.17399999999999999</v>
      </c>
      <c r="CD200">
        <v>2</v>
      </c>
      <c r="CE200">
        <v>480.02100000000002</v>
      </c>
      <c r="CF200">
        <v>482.428</v>
      </c>
      <c r="CG200">
        <v>26.999700000000001</v>
      </c>
      <c r="CH200">
        <v>32.934399999999997</v>
      </c>
      <c r="CI200">
        <v>30.0001</v>
      </c>
      <c r="CJ200">
        <v>32.944699999999997</v>
      </c>
      <c r="CK200">
        <v>32.994199999999999</v>
      </c>
      <c r="CL200">
        <v>19.929400000000001</v>
      </c>
      <c r="CM200">
        <v>8.0159099999999999</v>
      </c>
      <c r="CN200">
        <v>31.778500000000001</v>
      </c>
      <c r="CO200">
        <v>27</v>
      </c>
      <c r="CP200">
        <v>410</v>
      </c>
      <c r="CQ200">
        <v>24</v>
      </c>
      <c r="CR200">
        <v>98.081000000000003</v>
      </c>
      <c r="CS200">
        <v>105.627</v>
      </c>
    </row>
    <row r="201" spans="1:97" x14ac:dyDescent="0.25">
      <c r="A201">
        <v>185</v>
      </c>
      <c r="B201">
        <v>1594401691.7</v>
      </c>
      <c r="C201">
        <v>18509.9000000954</v>
      </c>
      <c r="D201" t="s">
        <v>648</v>
      </c>
      <c r="E201" t="s">
        <v>649</v>
      </c>
      <c r="F201">
        <v>1594401683.6935501</v>
      </c>
      <c r="G201">
        <f t="shared" si="58"/>
        <v>1.6382395731176234E-4</v>
      </c>
      <c r="H201">
        <f t="shared" si="59"/>
        <v>-2.4391659894834237</v>
      </c>
      <c r="I201">
        <f t="shared" si="60"/>
        <v>413.05793548387101</v>
      </c>
      <c r="J201">
        <f t="shared" si="61"/>
        <v>665.48519500159921</v>
      </c>
      <c r="K201">
        <f t="shared" si="62"/>
        <v>67.501482926045838</v>
      </c>
      <c r="L201">
        <f t="shared" si="63"/>
        <v>41.897285452706818</v>
      </c>
      <c r="M201">
        <f t="shared" si="64"/>
        <v>1.4938723864221612E-2</v>
      </c>
      <c r="N201">
        <f t="shared" si="65"/>
        <v>2.775449560294716</v>
      </c>
      <c r="O201">
        <f t="shared" si="66"/>
        <v>1.4894197104107942E-2</v>
      </c>
      <c r="P201">
        <f t="shared" si="67"/>
        <v>9.3128626127423099E-3</v>
      </c>
      <c r="Q201">
        <f t="shared" si="68"/>
        <v>-6.6029561809354768E-3</v>
      </c>
      <c r="R201">
        <f t="shared" si="69"/>
        <v>27.457985206379082</v>
      </c>
      <c r="S201">
        <f t="shared" si="70"/>
        <v>27.460577419354799</v>
      </c>
      <c r="T201">
        <f t="shared" si="71"/>
        <v>3.6771297469896207</v>
      </c>
      <c r="U201">
        <f t="shared" si="72"/>
        <v>70.423201553102288</v>
      </c>
      <c r="V201">
        <f t="shared" si="73"/>
        <v>2.5959605178054046</v>
      </c>
      <c r="W201">
        <f t="shared" si="74"/>
        <v>3.686229055985097</v>
      </c>
      <c r="X201">
        <f t="shared" si="75"/>
        <v>1.0811692291842161</v>
      </c>
      <c r="Y201">
        <f t="shared" si="76"/>
        <v>-7.2246365174487188</v>
      </c>
      <c r="Z201">
        <f t="shared" si="77"/>
        <v>6.3192143239024441</v>
      </c>
      <c r="AA201">
        <f t="shared" si="78"/>
        <v>0.49373624648367692</v>
      </c>
      <c r="AB201">
        <f t="shared" si="79"/>
        <v>-0.41828890324353285</v>
      </c>
      <c r="AC201">
        <v>-1.2188663103621701E-3</v>
      </c>
      <c r="AD201">
        <v>2.3541368575819802E-2</v>
      </c>
      <c r="AE201">
        <v>2.67423756061243</v>
      </c>
      <c r="AF201">
        <v>15</v>
      </c>
      <c r="AG201">
        <v>3</v>
      </c>
      <c r="AH201">
        <f t="shared" si="80"/>
        <v>1</v>
      </c>
      <c r="AI201">
        <f t="shared" si="81"/>
        <v>0</v>
      </c>
      <c r="AJ201">
        <f t="shared" si="82"/>
        <v>53506.648966692497</v>
      </c>
      <c r="AK201">
        <f t="shared" si="83"/>
        <v>-3.4552360967741898E-2</v>
      </c>
      <c r="AL201">
        <f t="shared" si="84"/>
        <v>-1.6930656874193529E-2</v>
      </c>
      <c r="AM201">
        <f t="shared" si="85"/>
        <v>0.49</v>
      </c>
      <c r="AN201">
        <f t="shared" si="86"/>
        <v>0.39</v>
      </c>
      <c r="AO201">
        <v>6.46</v>
      </c>
      <c r="AP201">
        <v>0.5</v>
      </c>
      <c r="AQ201" t="s">
        <v>194</v>
      </c>
      <c r="AR201">
        <v>1594401683.6935501</v>
      </c>
      <c r="AS201">
        <v>413.05793548387101</v>
      </c>
      <c r="AT201">
        <v>409.99403225806401</v>
      </c>
      <c r="AU201">
        <v>25.5931161290323</v>
      </c>
      <c r="AV201">
        <v>25.3868774193548</v>
      </c>
      <c r="AW201">
        <v>500.01161290322602</v>
      </c>
      <c r="AX201">
        <v>101.33316129032301</v>
      </c>
      <c r="AY201">
        <v>9.88216193548387E-2</v>
      </c>
      <c r="AZ201">
        <v>27.5028096774194</v>
      </c>
      <c r="BA201">
        <v>27.460577419354799</v>
      </c>
      <c r="BB201">
        <v>27.630990322580601</v>
      </c>
      <c r="BC201">
        <v>10002.7667741935</v>
      </c>
      <c r="BD201">
        <v>-3.4552360967741898E-2</v>
      </c>
      <c r="BE201">
        <v>0.282605</v>
      </c>
      <c r="BF201">
        <v>1594401650.7</v>
      </c>
      <c r="BG201" t="s">
        <v>650</v>
      </c>
      <c r="BH201">
        <v>32</v>
      </c>
      <c r="BI201">
        <v>-1.371</v>
      </c>
      <c r="BJ201">
        <v>0.20300000000000001</v>
      </c>
      <c r="BK201">
        <v>410</v>
      </c>
      <c r="BL201">
        <v>25</v>
      </c>
      <c r="BM201">
        <v>0.28000000000000003</v>
      </c>
      <c r="BN201">
        <v>0.08</v>
      </c>
      <c r="BO201">
        <v>3.0634090476190501</v>
      </c>
      <c r="BP201">
        <v>5.4855255116819199E-2</v>
      </c>
      <c r="BQ201">
        <v>2.8344020013426799E-2</v>
      </c>
      <c r="BR201">
        <v>1</v>
      </c>
      <c r="BS201">
        <v>0.205592523809524</v>
      </c>
      <c r="BT201">
        <v>1.4394619302202601E-2</v>
      </c>
      <c r="BU201">
        <v>1.64479776203779E-3</v>
      </c>
      <c r="BV201">
        <v>1</v>
      </c>
      <c r="BW201">
        <v>2</v>
      </c>
      <c r="BX201">
        <v>2</v>
      </c>
      <c r="BY201" t="s">
        <v>201</v>
      </c>
      <c r="BZ201">
        <v>100</v>
      </c>
      <c r="CA201">
        <v>100</v>
      </c>
      <c r="CB201">
        <v>-1.371</v>
      </c>
      <c r="CC201">
        <v>0.20300000000000001</v>
      </c>
      <c r="CD201">
        <v>2</v>
      </c>
      <c r="CE201">
        <v>480.108</v>
      </c>
      <c r="CF201">
        <v>480.91899999999998</v>
      </c>
      <c r="CG201">
        <v>26.999500000000001</v>
      </c>
      <c r="CH201">
        <v>32.950699999999998</v>
      </c>
      <c r="CI201">
        <v>30</v>
      </c>
      <c r="CJ201">
        <v>32.956400000000002</v>
      </c>
      <c r="CK201">
        <v>33.005899999999997</v>
      </c>
      <c r="CL201">
        <v>19.881799999999998</v>
      </c>
      <c r="CM201">
        <v>8.0159099999999999</v>
      </c>
      <c r="CN201">
        <v>31.778500000000001</v>
      </c>
      <c r="CO201">
        <v>27</v>
      </c>
      <c r="CP201">
        <v>410</v>
      </c>
      <c r="CQ201">
        <v>24</v>
      </c>
      <c r="CR201">
        <v>98.082599999999999</v>
      </c>
      <c r="CS201">
        <v>105.623</v>
      </c>
    </row>
    <row r="202" spans="1:97" x14ac:dyDescent="0.25">
      <c r="A202">
        <v>186</v>
      </c>
      <c r="B202">
        <v>1594401696.7</v>
      </c>
      <c r="C202">
        <v>18514.9000000954</v>
      </c>
      <c r="D202" t="s">
        <v>651</v>
      </c>
      <c r="E202" t="s">
        <v>652</v>
      </c>
      <c r="F202">
        <v>1594401688.3419299</v>
      </c>
      <c r="G202">
        <f t="shared" si="58"/>
        <v>1.6492754528143929E-4</v>
      </c>
      <c r="H202">
        <f t="shared" si="59"/>
        <v>-2.4358398078453227</v>
      </c>
      <c r="I202">
        <f t="shared" si="60"/>
        <v>413.06116129032301</v>
      </c>
      <c r="J202">
        <f t="shared" si="61"/>
        <v>663.14023689988881</v>
      </c>
      <c r="K202">
        <f t="shared" si="62"/>
        <v>67.26365831989304</v>
      </c>
      <c r="L202">
        <f t="shared" si="63"/>
        <v>41.897630806023528</v>
      </c>
      <c r="M202">
        <f t="shared" si="64"/>
        <v>1.5055375763324649E-2</v>
      </c>
      <c r="N202">
        <f t="shared" si="65"/>
        <v>2.7758283424847376</v>
      </c>
      <c r="O202">
        <f t="shared" si="66"/>
        <v>1.5010158184133447E-2</v>
      </c>
      <c r="P202">
        <f t="shared" si="67"/>
        <v>9.385400096782676E-3</v>
      </c>
      <c r="Q202">
        <f t="shared" si="68"/>
        <v>-5.2305871888064506E-3</v>
      </c>
      <c r="R202">
        <f t="shared" si="69"/>
        <v>27.457229985534397</v>
      </c>
      <c r="S202">
        <f t="shared" si="70"/>
        <v>27.455545161290299</v>
      </c>
      <c r="T202">
        <f t="shared" si="71"/>
        <v>3.6760468111485181</v>
      </c>
      <c r="U202">
        <f t="shared" si="72"/>
        <v>70.426118162441014</v>
      </c>
      <c r="V202">
        <f t="shared" si="73"/>
        <v>2.5959969801909284</v>
      </c>
      <c r="W202">
        <f t="shared" si="74"/>
        <v>3.6861281693861709</v>
      </c>
      <c r="X202">
        <f t="shared" si="75"/>
        <v>1.0800498309575897</v>
      </c>
      <c r="Y202">
        <f t="shared" si="76"/>
        <v>-7.2733047469114727</v>
      </c>
      <c r="Z202">
        <f t="shared" si="77"/>
        <v>7.0031586722781771</v>
      </c>
      <c r="AA202">
        <f t="shared" si="78"/>
        <v>0.54708486716954263</v>
      </c>
      <c r="AB202">
        <f t="shared" si="79"/>
        <v>0.27170820534744067</v>
      </c>
      <c r="AC202">
        <v>-1.2191249430416201E-3</v>
      </c>
      <c r="AD202">
        <v>2.3546363846573298E-2</v>
      </c>
      <c r="AE202">
        <v>2.6745948665089099</v>
      </c>
      <c r="AF202">
        <v>15</v>
      </c>
      <c r="AG202">
        <v>3</v>
      </c>
      <c r="AH202">
        <f t="shared" si="80"/>
        <v>1</v>
      </c>
      <c r="AI202">
        <f t="shared" si="81"/>
        <v>0</v>
      </c>
      <c r="AJ202">
        <f t="shared" si="82"/>
        <v>53517.622156508281</v>
      </c>
      <c r="AK202">
        <f t="shared" si="83"/>
        <v>-2.7370942903225799E-2</v>
      </c>
      <c r="AL202">
        <f t="shared" si="84"/>
        <v>-1.3411762022580641E-2</v>
      </c>
      <c r="AM202">
        <f t="shared" si="85"/>
        <v>0.49</v>
      </c>
      <c r="AN202">
        <f t="shared" si="86"/>
        <v>0.39</v>
      </c>
      <c r="AO202">
        <v>6.46</v>
      </c>
      <c r="AP202">
        <v>0.5</v>
      </c>
      <c r="AQ202" t="s">
        <v>194</v>
      </c>
      <c r="AR202">
        <v>1594401688.3419299</v>
      </c>
      <c r="AS202">
        <v>413.06116129032301</v>
      </c>
      <c r="AT202">
        <v>410.00212903225798</v>
      </c>
      <c r="AU202">
        <v>25.593464516129</v>
      </c>
      <c r="AV202">
        <v>25.385835483870999</v>
      </c>
      <c r="AW202">
        <v>500.00900000000001</v>
      </c>
      <c r="AX202">
        <v>101.33322580645201</v>
      </c>
      <c r="AY202">
        <v>9.8801051612903201E-2</v>
      </c>
      <c r="AZ202">
        <v>27.502341935483901</v>
      </c>
      <c r="BA202">
        <v>27.455545161290299</v>
      </c>
      <c r="BB202">
        <v>27.632248387096801</v>
      </c>
      <c r="BC202">
        <v>10004.8829032258</v>
      </c>
      <c r="BD202">
        <v>-2.7370942903225799E-2</v>
      </c>
      <c r="BE202">
        <v>0.282605</v>
      </c>
      <c r="BF202">
        <v>1594401650.7</v>
      </c>
      <c r="BG202" t="s">
        <v>650</v>
      </c>
      <c r="BH202">
        <v>32</v>
      </c>
      <c r="BI202">
        <v>-1.371</v>
      </c>
      <c r="BJ202">
        <v>0.20300000000000001</v>
      </c>
      <c r="BK202">
        <v>410</v>
      </c>
      <c r="BL202">
        <v>25</v>
      </c>
      <c r="BM202">
        <v>0.28000000000000003</v>
      </c>
      <c r="BN202">
        <v>0.08</v>
      </c>
      <c r="BO202">
        <v>3.0602323809523799</v>
      </c>
      <c r="BP202">
        <v>-7.1957216857860107E-2</v>
      </c>
      <c r="BQ202">
        <v>2.9391067302638199E-2</v>
      </c>
      <c r="BR202">
        <v>1</v>
      </c>
      <c r="BS202">
        <v>0.20675430952380999</v>
      </c>
      <c r="BT202">
        <v>1.7107573431540402E-2</v>
      </c>
      <c r="BU202">
        <v>1.9204410268290799E-3</v>
      </c>
      <c r="BV202">
        <v>1</v>
      </c>
      <c r="BW202">
        <v>2</v>
      </c>
      <c r="BX202">
        <v>2</v>
      </c>
      <c r="BY202" t="s">
        <v>201</v>
      </c>
      <c r="BZ202">
        <v>100</v>
      </c>
      <c r="CA202">
        <v>100</v>
      </c>
      <c r="CB202">
        <v>-1.371</v>
      </c>
      <c r="CC202">
        <v>0.20300000000000001</v>
      </c>
      <c r="CD202">
        <v>2</v>
      </c>
      <c r="CE202">
        <v>479.80700000000002</v>
      </c>
      <c r="CF202">
        <v>481.01400000000001</v>
      </c>
      <c r="CG202">
        <v>26.999600000000001</v>
      </c>
      <c r="CH202">
        <v>32.950699999999998</v>
      </c>
      <c r="CI202">
        <v>30.0001</v>
      </c>
      <c r="CJ202">
        <v>32.955500000000001</v>
      </c>
      <c r="CK202">
        <v>33.005099999999999</v>
      </c>
      <c r="CL202">
        <v>19.882100000000001</v>
      </c>
      <c r="CM202">
        <v>8.0159099999999999</v>
      </c>
      <c r="CN202">
        <v>31.778500000000001</v>
      </c>
      <c r="CO202">
        <v>27</v>
      </c>
      <c r="CP202">
        <v>410</v>
      </c>
      <c r="CQ202">
        <v>24</v>
      </c>
      <c r="CR202">
        <v>98.082599999999999</v>
      </c>
      <c r="CS202">
        <v>105.623</v>
      </c>
    </row>
    <row r="203" spans="1:97" x14ac:dyDescent="0.25">
      <c r="A203">
        <v>187</v>
      </c>
      <c r="B203">
        <v>1594401701.7</v>
      </c>
      <c r="C203">
        <v>18519.9000000954</v>
      </c>
      <c r="D203" t="s">
        <v>653</v>
      </c>
      <c r="E203" t="s">
        <v>654</v>
      </c>
      <c r="F203">
        <v>1594401693.1354799</v>
      </c>
      <c r="G203">
        <f t="shared" si="58"/>
        <v>1.667095882370125E-4</v>
      </c>
      <c r="H203">
        <f t="shared" si="59"/>
        <v>-2.4445675309494992</v>
      </c>
      <c r="I203">
        <f t="shared" si="60"/>
        <v>413.068548387097</v>
      </c>
      <c r="J203">
        <f t="shared" si="61"/>
        <v>661.21304847029978</v>
      </c>
      <c r="K203">
        <f t="shared" si="62"/>
        <v>67.068392981608184</v>
      </c>
      <c r="L203">
        <f t="shared" si="63"/>
        <v>41.898513339475713</v>
      </c>
      <c r="M203">
        <f t="shared" si="64"/>
        <v>1.5224450313244195E-2</v>
      </c>
      <c r="N203">
        <f t="shared" si="65"/>
        <v>2.7754961041651476</v>
      </c>
      <c r="O203">
        <f t="shared" si="66"/>
        <v>1.5178207595541891E-2</v>
      </c>
      <c r="P203">
        <f t="shared" si="67"/>
        <v>9.4905226947545173E-3</v>
      </c>
      <c r="Q203">
        <f t="shared" si="68"/>
        <v>-5.3874813984193517E-3</v>
      </c>
      <c r="R203">
        <f t="shared" si="69"/>
        <v>27.455972324334947</v>
      </c>
      <c r="S203">
        <f t="shared" si="70"/>
        <v>27.454222580645201</v>
      </c>
      <c r="T203">
        <f t="shared" si="71"/>
        <v>3.6757622395883445</v>
      </c>
      <c r="U203">
        <f t="shared" si="72"/>
        <v>70.432750507237813</v>
      </c>
      <c r="V203">
        <f t="shared" si="73"/>
        <v>2.5961253187957887</v>
      </c>
      <c r="W203">
        <f t="shared" si="74"/>
        <v>3.6859632771674957</v>
      </c>
      <c r="X203">
        <f t="shared" si="75"/>
        <v>1.0796369207925558</v>
      </c>
      <c r="Y203">
        <f t="shared" si="76"/>
        <v>-7.3518928412522513</v>
      </c>
      <c r="Z203">
        <f t="shared" si="77"/>
        <v>7.0858250800093945</v>
      </c>
      <c r="AA203">
        <f t="shared" si="78"/>
        <v>0.55360323813034273</v>
      </c>
      <c r="AB203">
        <f t="shared" si="79"/>
        <v>0.28214799548906644</v>
      </c>
      <c r="AC203">
        <v>-1.21889808868528E-3</v>
      </c>
      <c r="AD203">
        <v>2.3541982347166601E-2</v>
      </c>
      <c r="AE203">
        <v>2.6742814656802301</v>
      </c>
      <c r="AF203">
        <v>15</v>
      </c>
      <c r="AG203">
        <v>3</v>
      </c>
      <c r="AH203">
        <f t="shared" si="80"/>
        <v>1</v>
      </c>
      <c r="AI203">
        <f t="shared" si="81"/>
        <v>0</v>
      </c>
      <c r="AJ203">
        <f t="shared" si="82"/>
        <v>53508.214665225758</v>
      </c>
      <c r="AK203">
        <f t="shared" si="83"/>
        <v>-2.8191948709677402E-2</v>
      </c>
      <c r="AL203">
        <f t="shared" si="84"/>
        <v>-1.3814054867741926E-2</v>
      </c>
      <c r="AM203">
        <f t="shared" si="85"/>
        <v>0.49</v>
      </c>
      <c r="AN203">
        <f t="shared" si="86"/>
        <v>0.39</v>
      </c>
      <c r="AO203">
        <v>6.46</v>
      </c>
      <c r="AP203">
        <v>0.5</v>
      </c>
      <c r="AQ203" t="s">
        <v>194</v>
      </c>
      <c r="AR203">
        <v>1594401693.1354799</v>
      </c>
      <c r="AS203">
        <v>413.068548387097</v>
      </c>
      <c r="AT203">
        <v>409.99925806451603</v>
      </c>
      <c r="AU203">
        <v>25.5946483870968</v>
      </c>
      <c r="AV203">
        <v>25.3847806451613</v>
      </c>
      <c r="AW203">
        <v>500.01964516128999</v>
      </c>
      <c r="AX203">
        <v>101.333548387097</v>
      </c>
      <c r="AY203">
        <v>9.8801045161290305E-2</v>
      </c>
      <c r="AZ203">
        <v>27.501577419354799</v>
      </c>
      <c r="BA203">
        <v>27.454222580645201</v>
      </c>
      <c r="BB203">
        <v>27.631964516128999</v>
      </c>
      <c r="BC203">
        <v>10002.989354838701</v>
      </c>
      <c r="BD203">
        <v>-2.8191948709677402E-2</v>
      </c>
      <c r="BE203">
        <v>0.282605</v>
      </c>
      <c r="BF203">
        <v>1594401650.7</v>
      </c>
      <c r="BG203" t="s">
        <v>650</v>
      </c>
      <c r="BH203">
        <v>32</v>
      </c>
      <c r="BI203">
        <v>-1.371</v>
      </c>
      <c r="BJ203">
        <v>0.20300000000000001</v>
      </c>
      <c r="BK203">
        <v>410</v>
      </c>
      <c r="BL203">
        <v>25</v>
      </c>
      <c r="BM203">
        <v>0.28000000000000003</v>
      </c>
      <c r="BN203">
        <v>0.08</v>
      </c>
      <c r="BO203">
        <v>3.0689880952380899</v>
      </c>
      <c r="BP203">
        <v>8.7232224169466896E-2</v>
      </c>
      <c r="BQ203">
        <v>3.2960068281691797E-2</v>
      </c>
      <c r="BR203">
        <v>1</v>
      </c>
      <c r="BS203">
        <v>0.20874497619047599</v>
      </c>
      <c r="BT203">
        <v>2.7004784446108598E-2</v>
      </c>
      <c r="BU203">
        <v>2.91307008308364E-3</v>
      </c>
      <c r="BV203">
        <v>1</v>
      </c>
      <c r="BW203">
        <v>2</v>
      </c>
      <c r="BX203">
        <v>2</v>
      </c>
      <c r="BY203" t="s">
        <v>201</v>
      </c>
      <c r="BZ203">
        <v>100</v>
      </c>
      <c r="CA203">
        <v>100</v>
      </c>
      <c r="CB203">
        <v>-1.371</v>
      </c>
      <c r="CC203">
        <v>0.20300000000000001</v>
      </c>
      <c r="CD203">
        <v>2</v>
      </c>
      <c r="CE203">
        <v>480.04</v>
      </c>
      <c r="CF203">
        <v>481.00799999999998</v>
      </c>
      <c r="CG203">
        <v>26.999600000000001</v>
      </c>
      <c r="CH203">
        <v>32.949100000000001</v>
      </c>
      <c r="CI203">
        <v>30.0001</v>
      </c>
      <c r="CJ203">
        <v>32.953499999999998</v>
      </c>
      <c r="CK203">
        <v>33.004399999999997</v>
      </c>
      <c r="CL203">
        <v>19.882300000000001</v>
      </c>
      <c r="CM203">
        <v>8.0159099999999999</v>
      </c>
      <c r="CN203">
        <v>31.778500000000001</v>
      </c>
      <c r="CO203">
        <v>27</v>
      </c>
      <c r="CP203">
        <v>410</v>
      </c>
      <c r="CQ203">
        <v>24</v>
      </c>
      <c r="CR203">
        <v>98.084500000000006</v>
      </c>
      <c r="CS203">
        <v>105.623</v>
      </c>
    </row>
    <row r="204" spans="1:97" x14ac:dyDescent="0.25">
      <c r="A204">
        <v>188</v>
      </c>
      <c r="B204">
        <v>1594401706.7</v>
      </c>
      <c r="C204">
        <v>18524.9000000954</v>
      </c>
      <c r="D204" t="s">
        <v>655</v>
      </c>
      <c r="E204" t="s">
        <v>656</v>
      </c>
      <c r="F204">
        <v>1594401698.0709701</v>
      </c>
      <c r="G204">
        <f t="shared" si="58"/>
        <v>1.6780018897780502E-4</v>
      </c>
      <c r="H204">
        <f t="shared" si="59"/>
        <v>-2.4483871066501819</v>
      </c>
      <c r="I204">
        <f t="shared" si="60"/>
        <v>413.07658064516102</v>
      </c>
      <c r="J204">
        <f t="shared" si="61"/>
        <v>659.82339945730314</v>
      </c>
      <c r="K204">
        <f t="shared" si="62"/>
        <v>66.927041814817827</v>
      </c>
      <c r="L204">
        <f t="shared" si="63"/>
        <v>41.899080281631655</v>
      </c>
      <c r="M204">
        <f t="shared" si="64"/>
        <v>1.5332754352831181E-2</v>
      </c>
      <c r="N204">
        <f t="shared" si="65"/>
        <v>2.7751452874477769</v>
      </c>
      <c r="O204">
        <f t="shared" si="66"/>
        <v>1.5285846554650713E-2</v>
      </c>
      <c r="P204">
        <f t="shared" si="67"/>
        <v>9.5578565441930292E-3</v>
      </c>
      <c r="Q204">
        <f t="shared" si="68"/>
        <v>-5.1522276201290268E-3</v>
      </c>
      <c r="R204">
        <f t="shared" si="69"/>
        <v>27.454192805766166</v>
      </c>
      <c r="S204">
        <f t="shared" si="70"/>
        <v>27.4518709677419</v>
      </c>
      <c r="T204">
        <f t="shared" si="71"/>
        <v>3.6752563049540492</v>
      </c>
      <c r="U204">
        <f t="shared" si="72"/>
        <v>70.441219510408331</v>
      </c>
      <c r="V204">
        <f t="shared" si="73"/>
        <v>2.5962130333025035</v>
      </c>
      <c r="W204">
        <f t="shared" si="74"/>
        <v>3.6856446429336587</v>
      </c>
      <c r="X204">
        <f t="shared" si="75"/>
        <v>1.0790432716515457</v>
      </c>
      <c r="Y204">
        <f t="shared" si="76"/>
        <v>-7.3999883339212014</v>
      </c>
      <c r="Z204">
        <f t="shared" si="77"/>
        <v>7.2157207195186395</v>
      </c>
      <c r="AA204">
        <f t="shared" si="78"/>
        <v>0.56381224831337662</v>
      </c>
      <c r="AB204">
        <f t="shared" si="79"/>
        <v>0.37439240629068582</v>
      </c>
      <c r="AC204">
        <v>-1.21865857764639E-3</v>
      </c>
      <c r="AD204">
        <v>2.3537356394675701E-2</v>
      </c>
      <c r="AE204">
        <v>2.6739505374370802</v>
      </c>
      <c r="AF204">
        <v>15</v>
      </c>
      <c r="AG204">
        <v>3</v>
      </c>
      <c r="AH204">
        <f t="shared" si="80"/>
        <v>1</v>
      </c>
      <c r="AI204">
        <f t="shared" si="81"/>
        <v>0</v>
      </c>
      <c r="AJ204">
        <f t="shared" si="82"/>
        <v>53498.379020217901</v>
      </c>
      <c r="AK204">
        <f t="shared" si="83"/>
        <v>-2.6960898064516101E-2</v>
      </c>
      <c r="AL204">
        <f t="shared" si="84"/>
        <v>-1.3210840051612889E-2</v>
      </c>
      <c r="AM204">
        <f t="shared" si="85"/>
        <v>0.49</v>
      </c>
      <c r="AN204">
        <f t="shared" si="86"/>
        <v>0.39</v>
      </c>
      <c r="AO204">
        <v>6.46</v>
      </c>
      <c r="AP204">
        <v>0.5</v>
      </c>
      <c r="AQ204" t="s">
        <v>194</v>
      </c>
      <c r="AR204">
        <v>1594401698.0709701</v>
      </c>
      <c r="AS204">
        <v>413.07658064516102</v>
      </c>
      <c r="AT204">
        <v>410.00287096774201</v>
      </c>
      <c r="AU204">
        <v>25.595664516128998</v>
      </c>
      <c r="AV204">
        <v>25.384419354838698</v>
      </c>
      <c r="AW204">
        <v>500.00851612903199</v>
      </c>
      <c r="AX204">
        <v>101.332870967742</v>
      </c>
      <c r="AY204">
        <v>9.8878603225806494E-2</v>
      </c>
      <c r="AZ204">
        <v>27.5001</v>
      </c>
      <c r="BA204">
        <v>27.4518709677419</v>
      </c>
      <c r="BB204">
        <v>27.632722580645201</v>
      </c>
      <c r="BC204">
        <v>10001.090645161299</v>
      </c>
      <c r="BD204">
        <v>-2.6960898064516101E-2</v>
      </c>
      <c r="BE204">
        <v>0.282605</v>
      </c>
      <c r="BF204">
        <v>1594401650.7</v>
      </c>
      <c r="BG204" t="s">
        <v>650</v>
      </c>
      <c r="BH204">
        <v>32</v>
      </c>
      <c r="BI204">
        <v>-1.371</v>
      </c>
      <c r="BJ204">
        <v>0.20300000000000001</v>
      </c>
      <c r="BK204">
        <v>410</v>
      </c>
      <c r="BL204">
        <v>25</v>
      </c>
      <c r="BM204">
        <v>0.28000000000000003</v>
      </c>
      <c r="BN204">
        <v>0.08</v>
      </c>
      <c r="BO204">
        <v>3.0698209523809501</v>
      </c>
      <c r="BP204">
        <v>7.1381184668978206E-2</v>
      </c>
      <c r="BQ204">
        <v>3.1816517932964999E-2</v>
      </c>
      <c r="BR204">
        <v>1</v>
      </c>
      <c r="BS204">
        <v>0.21037552380952401</v>
      </c>
      <c r="BT204">
        <v>2.14716862490885E-2</v>
      </c>
      <c r="BU204">
        <v>2.5249679511223501E-3</v>
      </c>
      <c r="BV204">
        <v>1</v>
      </c>
      <c r="BW204">
        <v>2</v>
      </c>
      <c r="BX204">
        <v>2</v>
      </c>
      <c r="BY204" t="s">
        <v>201</v>
      </c>
      <c r="BZ204">
        <v>100</v>
      </c>
      <c r="CA204">
        <v>100</v>
      </c>
      <c r="CB204">
        <v>-1.371</v>
      </c>
      <c r="CC204">
        <v>0.20300000000000001</v>
      </c>
      <c r="CD204">
        <v>2</v>
      </c>
      <c r="CE204">
        <v>480.16300000000001</v>
      </c>
      <c r="CF204">
        <v>480.89699999999999</v>
      </c>
      <c r="CG204">
        <v>26.999600000000001</v>
      </c>
      <c r="CH204">
        <v>32.947800000000001</v>
      </c>
      <c r="CI204">
        <v>30</v>
      </c>
      <c r="CJ204">
        <v>32.953499999999998</v>
      </c>
      <c r="CK204">
        <v>33.002899999999997</v>
      </c>
      <c r="CL204">
        <v>19.880600000000001</v>
      </c>
      <c r="CM204">
        <v>8.0159099999999999</v>
      </c>
      <c r="CN204">
        <v>31.778500000000001</v>
      </c>
      <c r="CO204">
        <v>27</v>
      </c>
      <c r="CP204">
        <v>410</v>
      </c>
      <c r="CQ204">
        <v>24</v>
      </c>
      <c r="CR204">
        <v>98.084800000000001</v>
      </c>
      <c r="CS204">
        <v>105.624</v>
      </c>
    </row>
    <row r="205" spans="1:97" x14ac:dyDescent="0.25">
      <c r="A205">
        <v>189</v>
      </c>
      <c r="B205">
        <v>1594401711.7</v>
      </c>
      <c r="C205">
        <v>18529.9000000954</v>
      </c>
      <c r="D205" t="s">
        <v>657</v>
      </c>
      <c r="E205" t="s">
        <v>658</v>
      </c>
      <c r="F205">
        <v>1594401703.0709701</v>
      </c>
      <c r="G205">
        <f t="shared" si="58"/>
        <v>1.6886928979243046E-4</v>
      </c>
      <c r="H205">
        <f t="shared" si="59"/>
        <v>-2.4486353167856709</v>
      </c>
      <c r="I205">
        <f t="shared" si="60"/>
        <v>413.074096774194</v>
      </c>
      <c r="J205">
        <f t="shared" si="61"/>
        <v>658.30941525461003</v>
      </c>
      <c r="K205">
        <f t="shared" si="62"/>
        <v>66.773338981349582</v>
      </c>
      <c r="L205">
        <f t="shared" si="63"/>
        <v>41.89874252011149</v>
      </c>
      <c r="M205">
        <f t="shared" si="64"/>
        <v>1.5426211553953037E-2</v>
      </c>
      <c r="N205">
        <f t="shared" si="65"/>
        <v>2.7752619546780695</v>
      </c>
      <c r="O205">
        <f t="shared" si="66"/>
        <v>1.53787331273849E-2</v>
      </c>
      <c r="P205">
        <f t="shared" si="67"/>
        <v>9.6159617016509675E-3</v>
      </c>
      <c r="Q205">
        <f t="shared" si="68"/>
        <v>-3.7800041105806488E-3</v>
      </c>
      <c r="R205">
        <f t="shared" si="69"/>
        <v>27.452301098730512</v>
      </c>
      <c r="S205">
        <f t="shared" si="70"/>
        <v>27.4535870967742</v>
      </c>
      <c r="T205">
        <f t="shared" si="71"/>
        <v>3.6756255132621725</v>
      </c>
      <c r="U205">
        <f t="shared" si="72"/>
        <v>70.449423866443738</v>
      </c>
      <c r="V205">
        <f t="shared" si="73"/>
        <v>2.5962708649941022</v>
      </c>
      <c r="W205">
        <f t="shared" si="74"/>
        <v>3.6852975120365041</v>
      </c>
      <c r="X205">
        <f t="shared" si="75"/>
        <v>1.0793546482680703</v>
      </c>
      <c r="Y205">
        <f t="shared" si="76"/>
        <v>-7.4471356798461832</v>
      </c>
      <c r="Z205">
        <f t="shared" si="77"/>
        <v>6.7184171651957003</v>
      </c>
      <c r="AA205">
        <f t="shared" si="78"/>
        <v>0.52493282459299573</v>
      </c>
      <c r="AB205">
        <f t="shared" si="79"/>
        <v>-0.20756569416806769</v>
      </c>
      <c r="AC205">
        <v>-1.2187382259018101E-3</v>
      </c>
      <c r="AD205">
        <v>2.3538894733147599E-2</v>
      </c>
      <c r="AE205">
        <v>2.6740605908499799</v>
      </c>
      <c r="AF205">
        <v>15</v>
      </c>
      <c r="AG205">
        <v>3</v>
      </c>
      <c r="AH205">
        <f t="shared" si="80"/>
        <v>1</v>
      </c>
      <c r="AI205">
        <f t="shared" si="81"/>
        <v>0</v>
      </c>
      <c r="AJ205">
        <f t="shared" si="82"/>
        <v>53502.012118731727</v>
      </c>
      <c r="AK205">
        <f t="shared" si="83"/>
        <v>-1.97802412903226E-2</v>
      </c>
      <c r="AL205">
        <f t="shared" si="84"/>
        <v>-9.692318232258074E-3</v>
      </c>
      <c r="AM205">
        <f t="shared" si="85"/>
        <v>0.49</v>
      </c>
      <c r="AN205">
        <f t="shared" si="86"/>
        <v>0.39</v>
      </c>
      <c r="AO205">
        <v>6.46</v>
      </c>
      <c r="AP205">
        <v>0.5</v>
      </c>
      <c r="AQ205" t="s">
        <v>194</v>
      </c>
      <c r="AR205">
        <v>1594401703.0709701</v>
      </c>
      <c r="AS205">
        <v>413.074096774194</v>
      </c>
      <c r="AT205">
        <v>410.00064516128998</v>
      </c>
      <c r="AU205">
        <v>25.596287096774201</v>
      </c>
      <c r="AV205">
        <v>25.383696774193599</v>
      </c>
      <c r="AW205">
        <v>500.009935483871</v>
      </c>
      <c r="AX205">
        <v>101.33254838709701</v>
      </c>
      <c r="AY205">
        <v>9.8993429032258107E-2</v>
      </c>
      <c r="AZ205">
        <v>27.4984903225807</v>
      </c>
      <c r="BA205">
        <v>27.4535870967742</v>
      </c>
      <c r="BB205">
        <v>27.629512903225798</v>
      </c>
      <c r="BC205">
        <v>10001.7761290323</v>
      </c>
      <c r="BD205">
        <v>-1.97802412903226E-2</v>
      </c>
      <c r="BE205">
        <v>0.282605</v>
      </c>
      <c r="BF205">
        <v>1594401650.7</v>
      </c>
      <c r="BG205" t="s">
        <v>650</v>
      </c>
      <c r="BH205">
        <v>32</v>
      </c>
      <c r="BI205">
        <v>-1.371</v>
      </c>
      <c r="BJ205">
        <v>0.20300000000000001</v>
      </c>
      <c r="BK205">
        <v>410</v>
      </c>
      <c r="BL205">
        <v>25</v>
      </c>
      <c r="BM205">
        <v>0.28000000000000003</v>
      </c>
      <c r="BN205">
        <v>0.08</v>
      </c>
      <c r="BO205">
        <v>3.0710671428571401</v>
      </c>
      <c r="BP205">
        <v>-3.6343246092419802E-3</v>
      </c>
      <c r="BQ205">
        <v>3.06679606574085E-2</v>
      </c>
      <c r="BR205">
        <v>1</v>
      </c>
      <c r="BS205">
        <v>0.21160814285714299</v>
      </c>
      <c r="BT205">
        <v>1.4635585446886701E-2</v>
      </c>
      <c r="BU205">
        <v>2.0914466236535501E-3</v>
      </c>
      <c r="BV205">
        <v>1</v>
      </c>
      <c r="BW205">
        <v>2</v>
      </c>
      <c r="BX205">
        <v>2</v>
      </c>
      <c r="BY205" t="s">
        <v>201</v>
      </c>
      <c r="BZ205">
        <v>100</v>
      </c>
      <c r="CA205">
        <v>100</v>
      </c>
      <c r="CB205">
        <v>-1.371</v>
      </c>
      <c r="CC205">
        <v>0.20300000000000001</v>
      </c>
      <c r="CD205">
        <v>2</v>
      </c>
      <c r="CE205">
        <v>480.024</v>
      </c>
      <c r="CF205">
        <v>480.96300000000002</v>
      </c>
      <c r="CG205">
        <v>26.999500000000001</v>
      </c>
      <c r="CH205">
        <v>32.947800000000001</v>
      </c>
      <c r="CI205">
        <v>30.0001</v>
      </c>
      <c r="CJ205">
        <v>32.953499999999998</v>
      </c>
      <c r="CK205">
        <v>33.002899999999997</v>
      </c>
      <c r="CL205">
        <v>19.880800000000001</v>
      </c>
      <c r="CM205">
        <v>8.0159099999999999</v>
      </c>
      <c r="CN205">
        <v>31.778500000000001</v>
      </c>
      <c r="CO205">
        <v>27</v>
      </c>
      <c r="CP205">
        <v>410</v>
      </c>
      <c r="CQ205">
        <v>24</v>
      </c>
      <c r="CR205">
        <v>98.083100000000002</v>
      </c>
      <c r="CS205">
        <v>105.624</v>
      </c>
    </row>
    <row r="206" spans="1:97" x14ac:dyDescent="0.25">
      <c r="A206">
        <v>190</v>
      </c>
      <c r="B206">
        <v>1594401716.7</v>
      </c>
      <c r="C206">
        <v>18534.9000000954</v>
      </c>
      <c r="D206" t="s">
        <v>659</v>
      </c>
      <c r="E206" t="s">
        <v>660</v>
      </c>
      <c r="F206">
        <v>1594401708.0709701</v>
      </c>
      <c r="G206">
        <f t="shared" si="58"/>
        <v>1.6914139678404547E-4</v>
      </c>
      <c r="H206">
        <f t="shared" si="59"/>
        <v>-2.4387424170404972</v>
      </c>
      <c r="I206">
        <f t="shared" si="60"/>
        <v>413.06419354838698</v>
      </c>
      <c r="J206">
        <f t="shared" si="61"/>
        <v>656.98370360636511</v>
      </c>
      <c r="K206">
        <f t="shared" si="62"/>
        <v>66.638706261213017</v>
      </c>
      <c r="L206">
        <f t="shared" si="63"/>
        <v>41.897635070394642</v>
      </c>
      <c r="M206">
        <f t="shared" si="64"/>
        <v>1.5444194336357853E-2</v>
      </c>
      <c r="N206">
        <f t="shared" si="65"/>
        <v>2.775273839676188</v>
      </c>
      <c r="O206">
        <f t="shared" si="66"/>
        <v>1.5396605538772371E-2</v>
      </c>
      <c r="P206">
        <f t="shared" si="67"/>
        <v>9.6271418325948651E-3</v>
      </c>
      <c r="Q206">
        <f t="shared" si="68"/>
        <v>-3.2954239499999999E-4</v>
      </c>
      <c r="R206">
        <f t="shared" si="69"/>
        <v>27.449967561701559</v>
      </c>
      <c r="S206">
        <f t="shared" si="70"/>
        <v>27.4554677419355</v>
      </c>
      <c r="T206">
        <f t="shared" si="71"/>
        <v>3.6760301527713239</v>
      </c>
      <c r="U206">
        <f t="shared" si="72"/>
        <v>70.456788261942194</v>
      </c>
      <c r="V206">
        <f t="shared" si="73"/>
        <v>2.5961957739703174</v>
      </c>
      <c r="W206">
        <f t="shared" si="74"/>
        <v>3.6848057341448159</v>
      </c>
      <c r="X206">
        <f t="shared" si="75"/>
        <v>1.0798343788010065</v>
      </c>
      <c r="Y206">
        <f t="shared" si="76"/>
        <v>-7.4591355981764051</v>
      </c>
      <c r="Z206">
        <f t="shared" si="77"/>
        <v>6.0958313347624173</v>
      </c>
      <c r="AA206">
        <f t="shared" si="78"/>
        <v>0.47628508112494639</v>
      </c>
      <c r="AB206">
        <f t="shared" si="79"/>
        <v>-0.88734872468404102</v>
      </c>
      <c r="AC206">
        <v>-1.2187463399262199E-3</v>
      </c>
      <c r="AD206">
        <v>2.3539051448644401E-2</v>
      </c>
      <c r="AE206">
        <v>2.6740718020772101</v>
      </c>
      <c r="AF206">
        <v>15</v>
      </c>
      <c r="AG206">
        <v>3</v>
      </c>
      <c r="AH206">
        <f t="shared" si="80"/>
        <v>1</v>
      </c>
      <c r="AI206">
        <f t="shared" si="81"/>
        <v>0</v>
      </c>
      <c r="AJ206">
        <f t="shared" si="82"/>
        <v>53502.752141261466</v>
      </c>
      <c r="AK206">
        <f t="shared" si="83"/>
        <v>-1.72445E-3</v>
      </c>
      <c r="AL206">
        <f t="shared" si="84"/>
        <v>-8.4498050000000001E-4</v>
      </c>
      <c r="AM206">
        <f t="shared" si="85"/>
        <v>0.49</v>
      </c>
      <c r="AN206">
        <f t="shared" si="86"/>
        <v>0.39</v>
      </c>
      <c r="AO206">
        <v>6.46</v>
      </c>
      <c r="AP206">
        <v>0.5</v>
      </c>
      <c r="AQ206" t="s">
        <v>194</v>
      </c>
      <c r="AR206">
        <v>1594401708.0709701</v>
      </c>
      <c r="AS206">
        <v>413.06419354838698</v>
      </c>
      <c r="AT206">
        <v>410.00367741935497</v>
      </c>
      <c r="AU206">
        <v>25.5956096774194</v>
      </c>
      <c r="AV206">
        <v>25.382677419354799</v>
      </c>
      <c r="AW206">
        <v>500.011741935484</v>
      </c>
      <c r="AX206">
        <v>101.332193548387</v>
      </c>
      <c r="AY206">
        <v>9.9099032258064504E-2</v>
      </c>
      <c r="AZ206">
        <v>27.496209677419301</v>
      </c>
      <c r="BA206">
        <v>27.4554677419355</v>
      </c>
      <c r="BB206">
        <v>27.625622580645199</v>
      </c>
      <c r="BC206">
        <v>10001.877741935499</v>
      </c>
      <c r="BD206">
        <v>-1.72445E-3</v>
      </c>
      <c r="BE206">
        <v>0.282605</v>
      </c>
      <c r="BF206">
        <v>1594401650.7</v>
      </c>
      <c r="BG206" t="s">
        <v>650</v>
      </c>
      <c r="BH206">
        <v>32</v>
      </c>
      <c r="BI206">
        <v>-1.371</v>
      </c>
      <c r="BJ206">
        <v>0.20300000000000001</v>
      </c>
      <c r="BK206">
        <v>410</v>
      </c>
      <c r="BL206">
        <v>25</v>
      </c>
      <c r="BM206">
        <v>0.28000000000000003</v>
      </c>
      <c r="BN206">
        <v>0.08</v>
      </c>
      <c r="BO206">
        <v>3.0660538095238099</v>
      </c>
      <c r="BP206">
        <v>-0.14839685600843799</v>
      </c>
      <c r="BQ206">
        <v>2.86654464263311E-2</v>
      </c>
      <c r="BR206">
        <v>0</v>
      </c>
      <c r="BS206">
        <v>0.21275111904761901</v>
      </c>
      <c r="BT206">
        <v>2.6935288874486299E-3</v>
      </c>
      <c r="BU206">
        <v>1.0734426859937099E-3</v>
      </c>
      <c r="BV206">
        <v>1</v>
      </c>
      <c r="BW206">
        <v>1</v>
      </c>
      <c r="BX206">
        <v>2</v>
      </c>
      <c r="BY206" t="s">
        <v>196</v>
      </c>
      <c r="BZ206">
        <v>100</v>
      </c>
      <c r="CA206">
        <v>100</v>
      </c>
      <c r="CB206">
        <v>-1.371</v>
      </c>
      <c r="CC206">
        <v>0.20300000000000001</v>
      </c>
      <c r="CD206">
        <v>2</v>
      </c>
      <c r="CE206">
        <v>480.25700000000001</v>
      </c>
      <c r="CF206">
        <v>480.91300000000001</v>
      </c>
      <c r="CG206">
        <v>26.999500000000001</v>
      </c>
      <c r="CH206">
        <v>32.947800000000001</v>
      </c>
      <c r="CI206">
        <v>30.0001</v>
      </c>
      <c r="CJ206">
        <v>32.953499999999998</v>
      </c>
      <c r="CK206">
        <v>33.002899999999997</v>
      </c>
      <c r="CL206">
        <v>19.8813</v>
      </c>
      <c r="CM206">
        <v>8.0159099999999999</v>
      </c>
      <c r="CN206">
        <v>31.778500000000001</v>
      </c>
      <c r="CO206">
        <v>27</v>
      </c>
      <c r="CP206">
        <v>410</v>
      </c>
      <c r="CQ206">
        <v>24</v>
      </c>
      <c r="CR206">
        <v>98.084299999999999</v>
      </c>
      <c r="CS206">
        <v>105.624</v>
      </c>
    </row>
    <row r="207" spans="1:97" x14ac:dyDescent="0.25">
      <c r="A207">
        <v>191</v>
      </c>
      <c r="B207">
        <v>1594402157.7</v>
      </c>
      <c r="C207">
        <v>18975.9000000954</v>
      </c>
      <c r="D207" t="s">
        <v>662</v>
      </c>
      <c r="E207" t="s">
        <v>663</v>
      </c>
      <c r="F207">
        <v>1594402149.7</v>
      </c>
      <c r="G207">
        <f t="shared" si="58"/>
        <v>5.6376498087573367E-5</v>
      </c>
      <c r="H207">
        <f t="shared" si="59"/>
        <v>-1.3490706633200755</v>
      </c>
      <c r="I207">
        <f t="shared" si="60"/>
        <v>412.10054838709698</v>
      </c>
      <c r="J207">
        <f t="shared" si="61"/>
        <v>825.24296934047391</v>
      </c>
      <c r="K207">
        <f t="shared" si="62"/>
        <v>83.703842263374668</v>
      </c>
      <c r="L207">
        <f t="shared" si="63"/>
        <v>41.799082913013308</v>
      </c>
      <c r="M207">
        <f t="shared" si="64"/>
        <v>5.0939780835264816E-3</v>
      </c>
      <c r="N207">
        <f t="shared" si="65"/>
        <v>2.7824866172507354</v>
      </c>
      <c r="O207">
        <f t="shared" si="66"/>
        <v>5.0888028280056787E-3</v>
      </c>
      <c r="P207">
        <f t="shared" si="67"/>
        <v>3.1809662950054753E-3</v>
      </c>
      <c r="Q207">
        <f t="shared" si="68"/>
        <v>-2.6815680915483779E-3</v>
      </c>
      <c r="R207">
        <f t="shared" si="69"/>
        <v>27.493953513760395</v>
      </c>
      <c r="S207">
        <f t="shared" si="70"/>
        <v>27.461951612903199</v>
      </c>
      <c r="T207">
        <f t="shared" si="71"/>
        <v>3.6774255201677617</v>
      </c>
      <c r="U207">
        <f t="shared" si="72"/>
        <v>70.192477078357342</v>
      </c>
      <c r="V207">
        <f t="shared" si="73"/>
        <v>2.5884451158409778</v>
      </c>
      <c r="W207">
        <f t="shared" si="74"/>
        <v>3.68763893736282</v>
      </c>
      <c r="X207">
        <f t="shared" si="75"/>
        <v>1.0889804043267839</v>
      </c>
      <c r="Y207">
        <f t="shared" si="76"/>
        <v>-2.4862035656619854</v>
      </c>
      <c r="Z207">
        <f t="shared" si="77"/>
        <v>7.1094786346378935</v>
      </c>
      <c r="AA207">
        <f t="shared" si="78"/>
        <v>0.55409863805539772</v>
      </c>
      <c r="AB207">
        <f t="shared" si="79"/>
        <v>5.1746921389397578</v>
      </c>
      <c r="AC207">
        <v>-1.2175685599656999E-3</v>
      </c>
      <c r="AD207">
        <v>2.3516303628053799E-2</v>
      </c>
      <c r="AE207">
        <v>2.67244393244055</v>
      </c>
      <c r="AF207">
        <v>16</v>
      </c>
      <c r="AG207">
        <v>3</v>
      </c>
      <c r="AH207">
        <f t="shared" si="80"/>
        <v>1</v>
      </c>
      <c r="AI207">
        <f t="shared" si="81"/>
        <v>0</v>
      </c>
      <c r="AJ207">
        <f t="shared" si="82"/>
        <v>53450.788120503807</v>
      </c>
      <c r="AK207">
        <f t="shared" si="83"/>
        <v>-1.4032276774193501E-2</v>
      </c>
      <c r="AL207">
        <f t="shared" si="84"/>
        <v>-6.8758156193548152E-3</v>
      </c>
      <c r="AM207">
        <f t="shared" si="85"/>
        <v>0.49</v>
      </c>
      <c r="AN207">
        <f t="shared" si="86"/>
        <v>0.39</v>
      </c>
      <c r="AO207">
        <v>7.96</v>
      </c>
      <c r="AP207">
        <v>0.5</v>
      </c>
      <c r="AQ207" t="s">
        <v>194</v>
      </c>
      <c r="AR207">
        <v>1594402149.7</v>
      </c>
      <c r="AS207">
        <v>412.10054838709698</v>
      </c>
      <c r="AT207">
        <v>409.98980645161299</v>
      </c>
      <c r="AU207">
        <v>25.519690322580601</v>
      </c>
      <c r="AV207">
        <v>25.4322290322581</v>
      </c>
      <c r="AW207">
        <v>499.99809677419398</v>
      </c>
      <c r="AX207">
        <v>101.33070967741899</v>
      </c>
      <c r="AY207">
        <v>9.8621287096774202E-2</v>
      </c>
      <c r="AZ207">
        <v>27.509345161290302</v>
      </c>
      <c r="BA207">
        <v>27.461951612903199</v>
      </c>
      <c r="BB207">
        <v>27.650909677419399</v>
      </c>
      <c r="BC207">
        <v>9992.3583870967705</v>
      </c>
      <c r="BD207">
        <v>-1.4032276774193501E-2</v>
      </c>
      <c r="BE207">
        <v>0.28602354838709698</v>
      </c>
      <c r="BF207">
        <v>1594402135.2</v>
      </c>
      <c r="BG207" t="s">
        <v>664</v>
      </c>
      <c r="BH207">
        <v>33</v>
      </c>
      <c r="BI207">
        <v>-1.4039999999999999</v>
      </c>
      <c r="BJ207">
        <v>0.20300000000000001</v>
      </c>
      <c r="BK207">
        <v>410</v>
      </c>
      <c r="BL207">
        <v>25</v>
      </c>
      <c r="BM207">
        <v>0.32</v>
      </c>
      <c r="BN207">
        <v>0.15</v>
      </c>
      <c r="BO207">
        <v>1.9017885000000001</v>
      </c>
      <c r="BP207">
        <v>3.0710127056180001</v>
      </c>
      <c r="BQ207">
        <v>0.50133224963235801</v>
      </c>
      <c r="BR207">
        <v>0</v>
      </c>
      <c r="BS207">
        <v>7.80315426190476E-2</v>
      </c>
      <c r="BT207">
        <v>0.14427783690149801</v>
      </c>
      <c r="BU207">
        <v>2.1758429512165001E-2</v>
      </c>
      <c r="BV207">
        <v>0</v>
      </c>
      <c r="BW207">
        <v>0</v>
      </c>
      <c r="BX207">
        <v>2</v>
      </c>
      <c r="BY207" t="s">
        <v>301</v>
      </c>
      <c r="BZ207">
        <v>100</v>
      </c>
      <c r="CA207">
        <v>100</v>
      </c>
      <c r="CB207">
        <v>-1.4039999999999999</v>
      </c>
      <c r="CC207">
        <v>0.20300000000000001</v>
      </c>
      <c r="CD207">
        <v>2</v>
      </c>
      <c r="CE207">
        <v>479.41399999999999</v>
      </c>
      <c r="CF207">
        <v>479.90300000000002</v>
      </c>
      <c r="CG207">
        <v>26.999400000000001</v>
      </c>
      <c r="CH207">
        <v>32.9771</v>
      </c>
      <c r="CI207">
        <v>30.0002</v>
      </c>
      <c r="CJ207">
        <v>32.979900000000001</v>
      </c>
      <c r="CK207">
        <v>33.029400000000003</v>
      </c>
      <c r="CL207">
        <v>19.8996</v>
      </c>
      <c r="CM207">
        <v>8.0159099999999999</v>
      </c>
      <c r="CN207">
        <v>31.778500000000001</v>
      </c>
      <c r="CO207">
        <v>27</v>
      </c>
      <c r="CP207">
        <v>410</v>
      </c>
      <c r="CQ207">
        <v>24</v>
      </c>
      <c r="CR207">
        <v>98.085999999999999</v>
      </c>
      <c r="CS207">
        <v>105.616</v>
      </c>
    </row>
    <row r="208" spans="1:97" x14ac:dyDescent="0.25">
      <c r="A208">
        <v>192</v>
      </c>
      <c r="B208">
        <v>1594402162.7</v>
      </c>
      <c r="C208">
        <v>18980.9000000954</v>
      </c>
      <c r="D208" t="s">
        <v>665</v>
      </c>
      <c r="E208" t="s">
        <v>666</v>
      </c>
      <c r="F208">
        <v>1594402154.34516</v>
      </c>
      <c r="G208">
        <f t="shared" si="58"/>
        <v>5.6880226563215614E-5</v>
      </c>
      <c r="H208">
        <f t="shared" si="59"/>
        <v>-1.3460286366859757</v>
      </c>
      <c r="I208">
        <f t="shared" si="60"/>
        <v>412.09648387096797</v>
      </c>
      <c r="J208">
        <f t="shared" si="61"/>
        <v>820.46110245805812</v>
      </c>
      <c r="K208">
        <f t="shared" si="62"/>
        <v>83.218861981863711</v>
      </c>
      <c r="L208">
        <f t="shared" si="63"/>
        <v>41.798691384303041</v>
      </c>
      <c r="M208">
        <f t="shared" si="64"/>
        <v>5.1409998118786765E-3</v>
      </c>
      <c r="N208">
        <f t="shared" si="65"/>
        <v>2.7829336896886936</v>
      </c>
      <c r="O208">
        <f t="shared" si="66"/>
        <v>5.135729470656672E-3</v>
      </c>
      <c r="P208">
        <f t="shared" si="67"/>
        <v>3.2103039774614732E-3</v>
      </c>
      <c r="Q208">
        <f t="shared" si="68"/>
        <v>-3.9361463108709737E-3</v>
      </c>
      <c r="R208">
        <f t="shared" si="69"/>
        <v>27.491913897850186</v>
      </c>
      <c r="S208">
        <f t="shared" si="70"/>
        <v>27.460370967741898</v>
      </c>
      <c r="T208">
        <f t="shared" si="71"/>
        <v>3.6770853133764003</v>
      </c>
      <c r="U208">
        <f t="shared" si="72"/>
        <v>70.19935286353855</v>
      </c>
      <c r="V208">
        <f t="shared" si="73"/>
        <v>2.588411390232265</v>
      </c>
      <c r="W208">
        <f t="shared" si="74"/>
        <v>3.6872297031910133</v>
      </c>
      <c r="X208">
        <f t="shared" si="75"/>
        <v>1.0886739231441354</v>
      </c>
      <c r="Y208">
        <f t="shared" si="76"/>
        <v>-2.5084179914378084</v>
      </c>
      <c r="Z208">
        <f t="shared" si="77"/>
        <v>7.0631909891050171</v>
      </c>
      <c r="AA208">
        <f t="shared" si="78"/>
        <v>0.55039308127911124</v>
      </c>
      <c r="AB208">
        <f t="shared" si="79"/>
        <v>5.1012299326354489</v>
      </c>
      <c r="AC208">
        <v>-1.2178721003917299E-3</v>
      </c>
      <c r="AD208">
        <v>2.35221662538284E-2</v>
      </c>
      <c r="AE208">
        <v>2.6728635711844002</v>
      </c>
      <c r="AF208">
        <v>16</v>
      </c>
      <c r="AG208">
        <v>3</v>
      </c>
      <c r="AH208">
        <f t="shared" si="80"/>
        <v>1</v>
      </c>
      <c r="AI208">
        <f t="shared" si="81"/>
        <v>0</v>
      </c>
      <c r="AJ208">
        <f t="shared" si="82"/>
        <v>53463.906150496427</v>
      </c>
      <c r="AK208">
        <f t="shared" si="83"/>
        <v>-2.0597311935483899E-2</v>
      </c>
      <c r="AL208">
        <f t="shared" si="84"/>
        <v>-1.0092682848387111E-2</v>
      </c>
      <c r="AM208">
        <f t="shared" si="85"/>
        <v>0.49</v>
      </c>
      <c r="AN208">
        <f t="shared" si="86"/>
        <v>0.39</v>
      </c>
      <c r="AO208">
        <v>7.96</v>
      </c>
      <c r="AP208">
        <v>0.5</v>
      </c>
      <c r="AQ208" t="s">
        <v>194</v>
      </c>
      <c r="AR208">
        <v>1594402154.34516</v>
      </c>
      <c r="AS208">
        <v>412.09648387096797</v>
      </c>
      <c r="AT208">
        <v>409.990935483871</v>
      </c>
      <c r="AU208">
        <v>25.5193451612903</v>
      </c>
      <c r="AV208">
        <v>25.4311032258064</v>
      </c>
      <c r="AW208">
        <v>500.00296774193498</v>
      </c>
      <c r="AX208">
        <v>101.330612903226</v>
      </c>
      <c r="AY208">
        <v>9.8768370967741895E-2</v>
      </c>
      <c r="AZ208">
        <v>27.507448387096801</v>
      </c>
      <c r="BA208">
        <v>27.460370967741898</v>
      </c>
      <c r="BB208">
        <v>27.6482548387097</v>
      </c>
      <c r="BC208">
        <v>9994.8590322580603</v>
      </c>
      <c r="BD208">
        <v>-2.0597311935483899E-2</v>
      </c>
      <c r="BE208">
        <v>0.302204967741936</v>
      </c>
      <c r="BF208">
        <v>1594402135.2</v>
      </c>
      <c r="BG208" t="s">
        <v>664</v>
      </c>
      <c r="BH208">
        <v>33</v>
      </c>
      <c r="BI208">
        <v>-1.4039999999999999</v>
      </c>
      <c r="BJ208">
        <v>0.20300000000000001</v>
      </c>
      <c r="BK208">
        <v>410</v>
      </c>
      <c r="BL208">
        <v>25</v>
      </c>
      <c r="BM208">
        <v>0.32</v>
      </c>
      <c r="BN208">
        <v>0.15</v>
      </c>
      <c r="BO208">
        <v>2.1043683333333298</v>
      </c>
      <c r="BP208">
        <v>-0.12980410015398799</v>
      </c>
      <c r="BQ208">
        <v>3.35660704479607E-2</v>
      </c>
      <c r="BR208">
        <v>0</v>
      </c>
      <c r="BS208">
        <v>8.7728454761904801E-2</v>
      </c>
      <c r="BT208">
        <v>1.27744691678147E-2</v>
      </c>
      <c r="BU208">
        <v>1.5816157254382401E-3</v>
      </c>
      <c r="BV208">
        <v>1</v>
      </c>
      <c r="BW208">
        <v>1</v>
      </c>
      <c r="BX208">
        <v>2</v>
      </c>
      <c r="BY208" t="s">
        <v>196</v>
      </c>
      <c r="BZ208">
        <v>100</v>
      </c>
      <c r="CA208">
        <v>100</v>
      </c>
      <c r="CB208">
        <v>-1.4039999999999999</v>
      </c>
      <c r="CC208">
        <v>0.20300000000000001</v>
      </c>
      <c r="CD208">
        <v>2</v>
      </c>
      <c r="CE208">
        <v>479.39600000000002</v>
      </c>
      <c r="CF208">
        <v>479.88600000000002</v>
      </c>
      <c r="CG208">
        <v>26.999500000000001</v>
      </c>
      <c r="CH208">
        <v>32.9771</v>
      </c>
      <c r="CI208">
        <v>30</v>
      </c>
      <c r="CJ208">
        <v>32.979900000000001</v>
      </c>
      <c r="CK208">
        <v>33.029400000000003</v>
      </c>
      <c r="CL208">
        <v>19.898299999999999</v>
      </c>
      <c r="CM208">
        <v>8.0159099999999999</v>
      </c>
      <c r="CN208">
        <v>31.778500000000001</v>
      </c>
      <c r="CO208">
        <v>27</v>
      </c>
      <c r="CP208">
        <v>410</v>
      </c>
      <c r="CQ208">
        <v>24</v>
      </c>
      <c r="CR208">
        <v>98.085499999999996</v>
      </c>
      <c r="CS208">
        <v>105.616</v>
      </c>
    </row>
    <row r="209" spans="1:97" x14ac:dyDescent="0.25">
      <c r="A209">
        <v>193</v>
      </c>
      <c r="B209">
        <v>1594402167.7</v>
      </c>
      <c r="C209">
        <v>18985.9000000954</v>
      </c>
      <c r="D209" t="s">
        <v>667</v>
      </c>
      <c r="E209" t="s">
        <v>668</v>
      </c>
      <c r="F209">
        <v>1594402159.1354799</v>
      </c>
      <c r="G209">
        <f t="shared" ref="G209:G272" si="87">AW209*AH209*(AU209-AV209)/(100*AO209*(1000-AH209*AU209))</f>
        <v>5.7454332192473205E-5</v>
      </c>
      <c r="H209">
        <f t="shared" ref="H209:H272" si="88">AW209*AH209*(AT209-AS209*(1000-AH209*AV209)/(1000-AH209*AU209))/(100*AO209)</f>
        <v>-1.3383269852579798</v>
      </c>
      <c r="I209">
        <f t="shared" ref="I209:I272" si="89">AS209 - IF(AH209&gt;1, H209*AO209*100/(AJ209*BC209), 0)</f>
        <v>412.08909677419399</v>
      </c>
      <c r="J209">
        <f t="shared" ref="J209:J272" si="90">((P209-G209/2)*I209-H209)/(P209+G209/2)</f>
        <v>813.90427664781816</v>
      </c>
      <c r="K209">
        <f t="shared" ref="K209:K272" si="91">J209*(AX209+AY209)/1000</f>
        <v>82.554136326570671</v>
      </c>
      <c r="L209">
        <f t="shared" ref="L209:L272" si="92">(AS209 - IF(AH209&gt;1, H209*AO209*100/(AJ209*BC209), 0))*(AX209+AY209)/1000</f>
        <v>41.798108757832118</v>
      </c>
      <c r="M209">
        <f t="shared" ref="M209:M272" si="93">2/((1/O209-1/N209)+SIGN(O209)*SQRT((1/O209-1/N209)*(1/O209-1/N209) + 4*AP209/((AP209+1)*(AP209+1))*(2*1/O209*1/N209-1/N209*1/N209)))</f>
        <v>5.1934874922871313E-3</v>
      </c>
      <c r="N209">
        <f t="shared" ref="N209:N272" si="94">AE209+AD209*AO209+AC209*AO209*AO209</f>
        <v>2.7843430164326359</v>
      </c>
      <c r="O209">
        <f t="shared" ref="O209:O272" si="95">G209*(1000-(1000*0.61365*EXP(17.502*S209/(240.97+S209))/(AX209+AY209)+AU209)/2)/(1000*0.61365*EXP(17.502*S209/(240.97+S209))/(AX209+AY209)-AU209)</f>
        <v>5.1881117653967803E-3</v>
      </c>
      <c r="P209">
        <f t="shared" ref="P209:P272" si="96">1/((AP209+1)/(M209/1.6)+1/(N209/1.37)) + AP209/((AP209+1)/(M209/1.6) + AP209/(N209/1.37))</f>
        <v>3.2430523665050283E-3</v>
      </c>
      <c r="Q209">
        <f t="shared" ref="Q209:Q272" si="97">(AL209*AN209)</f>
        <v>-1.7008503506129025E-3</v>
      </c>
      <c r="R209">
        <f t="shared" ref="R209:R272" si="98">(AZ209+(Q209+2*0.95*0.0000000567*(((AZ209+$B$7)+273)^4-(AZ209+273)^4)-44100*G209)/(1.84*29.3*N209+8*0.95*0.0000000567*(AZ209+273)^3))</f>
        <v>27.489881737648371</v>
      </c>
      <c r="S209">
        <f t="shared" ref="S209:S272" si="99">($C$7*BA209+$D$7*BB209+$E$7*R209)</f>
        <v>27.459774193548402</v>
      </c>
      <c r="T209">
        <f t="shared" ref="T209:T272" si="100">0.61365*EXP(17.502*S209/(240.97+S209))</f>
        <v>3.6769568750980781</v>
      </c>
      <c r="U209">
        <f t="shared" ref="U209:U272" si="101">(V209/W209*100)</f>
        <v>70.206625367637571</v>
      </c>
      <c r="V209">
        <f t="shared" ref="V209:V272" si="102">AU209*(AX209+AY209)/1000</f>
        <v>2.5883922624867322</v>
      </c>
      <c r="W209">
        <f t="shared" ref="W209:W272" si="103">0.61365*EXP(17.502*AZ209/(240.97+AZ209))</f>
        <v>3.6868205086522741</v>
      </c>
      <c r="X209">
        <f t="shared" ref="X209:X272" si="104">(T209-AU209*(AX209+AY209)/1000)</f>
        <v>1.088564612611346</v>
      </c>
      <c r="Y209">
        <f t="shared" ref="Y209:Y272" si="105">(-G209*44100)</f>
        <v>-2.5337360496880685</v>
      </c>
      <c r="Z209">
        <f t="shared" ref="Z209:Z272" si="106">2*29.3*N209*0.92*(AZ209-S209)</f>
        <v>6.8716255627711265</v>
      </c>
      <c r="AA209">
        <f t="shared" ref="AA209:AA272" si="107">2*0.95*0.0000000567*(((AZ209+$B$7)+273)^4-(S209+273)^4)</f>
        <v>0.53518781623493872</v>
      </c>
      <c r="AB209">
        <f t="shared" ref="AB209:AB272" si="108">Q209+AA209+Y209+Z209</f>
        <v>4.8713764789673837</v>
      </c>
      <c r="AC209">
        <v>-1.2188292736173101E-3</v>
      </c>
      <c r="AD209">
        <v>2.3540653242518399E-2</v>
      </c>
      <c r="AE209">
        <v>2.6741863895254201</v>
      </c>
      <c r="AF209">
        <v>16</v>
      </c>
      <c r="AG209">
        <v>3</v>
      </c>
      <c r="AH209">
        <f t="shared" ref="AH209:AH272" si="109">IF(AF209*$H$13&gt;=AJ209,1,(AJ209/(AJ209-AF209*$H$13)))</f>
        <v>1</v>
      </c>
      <c r="AI209">
        <f t="shared" ref="AI209:AI272" si="110">(AH209-1)*100</f>
        <v>0</v>
      </c>
      <c r="AJ209">
        <f t="shared" ref="AJ209:AJ272" si="111">MAX(0,($B$13+$C$13*BC209)/(1+$D$13*BC209)*AX209/(AZ209+273)*$E$13)</f>
        <v>53504.55404294507</v>
      </c>
      <c r="AK209">
        <f t="shared" ref="AK209:AK272" si="112">$B$11*BD209+$C$11*BE209</f>
        <v>-8.9003158064516093E-3</v>
      </c>
      <c r="AL209">
        <f t="shared" ref="AL209:AL272" si="113">AK209*AM209</f>
        <v>-4.3611547451612885E-3</v>
      </c>
      <c r="AM209">
        <f t="shared" ref="AM209:AM272" si="114">($B$11*$D$9+$C$11*$D$9)/($B$11+$C$11)</f>
        <v>0.49</v>
      </c>
      <c r="AN209">
        <f t="shared" ref="AN209:AN272" si="115">($B$11*$K$9+$C$11*$K$9)/($B$11+$C$11)</f>
        <v>0.39</v>
      </c>
      <c r="AO209">
        <v>7.96</v>
      </c>
      <c r="AP209">
        <v>0.5</v>
      </c>
      <c r="AQ209" t="s">
        <v>194</v>
      </c>
      <c r="AR209">
        <v>1594402159.1354799</v>
      </c>
      <c r="AS209">
        <v>412.08909677419399</v>
      </c>
      <c r="AT209">
        <v>409.996193548387</v>
      </c>
      <c r="AU209">
        <v>25.5190548387097</v>
      </c>
      <c r="AV209">
        <v>25.429922580645201</v>
      </c>
      <c r="AW209">
        <v>500.00493548387101</v>
      </c>
      <c r="AX209">
        <v>101.33096774193601</v>
      </c>
      <c r="AY209">
        <v>9.8817916129032193E-2</v>
      </c>
      <c r="AZ209">
        <v>27.505551612903201</v>
      </c>
      <c r="BA209">
        <v>27.459774193548402</v>
      </c>
      <c r="BB209">
        <v>27.6466225806452</v>
      </c>
      <c r="BC209">
        <v>10002.6793548387</v>
      </c>
      <c r="BD209">
        <v>-8.9003158064516093E-3</v>
      </c>
      <c r="BE209">
        <v>0.31861429032258098</v>
      </c>
      <c r="BF209">
        <v>1594402135.2</v>
      </c>
      <c r="BG209" t="s">
        <v>664</v>
      </c>
      <c r="BH209">
        <v>33</v>
      </c>
      <c r="BI209">
        <v>-1.4039999999999999</v>
      </c>
      <c r="BJ209">
        <v>0.20300000000000001</v>
      </c>
      <c r="BK209">
        <v>410</v>
      </c>
      <c r="BL209">
        <v>25</v>
      </c>
      <c r="BM209">
        <v>0.32</v>
      </c>
      <c r="BN209">
        <v>0.15</v>
      </c>
      <c r="BO209">
        <v>2.1054795238095201</v>
      </c>
      <c r="BP209">
        <v>-0.184295729681551</v>
      </c>
      <c r="BQ209">
        <v>3.5600924877792102E-2</v>
      </c>
      <c r="BR209">
        <v>0</v>
      </c>
      <c r="BS209">
        <v>8.8527952380952402E-2</v>
      </c>
      <c r="BT209">
        <v>1.02985320476465E-2</v>
      </c>
      <c r="BU209">
        <v>1.42832236194677E-3</v>
      </c>
      <c r="BV209">
        <v>1</v>
      </c>
      <c r="BW209">
        <v>1</v>
      </c>
      <c r="BX209">
        <v>2</v>
      </c>
      <c r="BY209" t="s">
        <v>196</v>
      </c>
      <c r="BZ209">
        <v>100</v>
      </c>
      <c r="CA209">
        <v>100</v>
      </c>
      <c r="CB209">
        <v>-1.4039999999999999</v>
      </c>
      <c r="CC209">
        <v>0.20300000000000001</v>
      </c>
      <c r="CD209">
        <v>2</v>
      </c>
      <c r="CE209">
        <v>479.42899999999997</v>
      </c>
      <c r="CF209">
        <v>479.88600000000002</v>
      </c>
      <c r="CG209">
        <v>26.999500000000001</v>
      </c>
      <c r="CH209">
        <v>32.9771</v>
      </c>
      <c r="CI209">
        <v>30.0002</v>
      </c>
      <c r="CJ209">
        <v>32.979900000000001</v>
      </c>
      <c r="CK209">
        <v>33.029400000000003</v>
      </c>
      <c r="CL209">
        <v>19.899899999999999</v>
      </c>
      <c r="CM209">
        <v>8.0159099999999999</v>
      </c>
      <c r="CN209">
        <v>31.778500000000001</v>
      </c>
      <c r="CO209">
        <v>27</v>
      </c>
      <c r="CP209">
        <v>410</v>
      </c>
      <c r="CQ209">
        <v>24</v>
      </c>
      <c r="CR209">
        <v>98.084199999999996</v>
      </c>
      <c r="CS209">
        <v>105.61499999999999</v>
      </c>
    </row>
    <row r="210" spans="1:97" x14ac:dyDescent="0.25">
      <c r="A210">
        <v>194</v>
      </c>
      <c r="B210">
        <v>1594402172.7</v>
      </c>
      <c r="C210">
        <v>18990.9000000954</v>
      </c>
      <c r="D210" t="s">
        <v>669</v>
      </c>
      <c r="E210" t="s">
        <v>670</v>
      </c>
      <c r="F210">
        <v>1594402164.0709701</v>
      </c>
      <c r="G210">
        <f t="shared" si="87"/>
        <v>5.7791400689661602E-5</v>
      </c>
      <c r="H210">
        <f t="shared" si="88"/>
        <v>-1.3389578244537159</v>
      </c>
      <c r="I210">
        <f t="shared" si="89"/>
        <v>412.092548387097</v>
      </c>
      <c r="J210">
        <f t="shared" si="90"/>
        <v>811.64278816430169</v>
      </c>
      <c r="K210">
        <f t="shared" si="91"/>
        <v>82.325219783850841</v>
      </c>
      <c r="L210">
        <f t="shared" si="92"/>
        <v>41.798695327515624</v>
      </c>
      <c r="M210">
        <f t="shared" si="93"/>
        <v>5.2249185955073199E-3</v>
      </c>
      <c r="N210">
        <f t="shared" si="94"/>
        <v>2.7838503393386729</v>
      </c>
      <c r="O210">
        <f t="shared" si="95"/>
        <v>5.2194766786468304E-3</v>
      </c>
      <c r="P210">
        <f t="shared" si="96"/>
        <v>3.2626613754361687E-3</v>
      </c>
      <c r="Q210">
        <f t="shared" si="97"/>
        <v>4.6904922316451528E-3</v>
      </c>
      <c r="R210">
        <f t="shared" si="98"/>
        <v>27.487984831514922</v>
      </c>
      <c r="S210">
        <f t="shared" si="99"/>
        <v>27.458790322580601</v>
      </c>
      <c r="T210">
        <f t="shared" si="100"/>
        <v>3.6767451340522599</v>
      </c>
      <c r="U210">
        <f t="shared" si="101"/>
        <v>70.213488955160244</v>
      </c>
      <c r="V210">
        <f t="shared" si="102"/>
        <v>2.5883663340820964</v>
      </c>
      <c r="W210">
        <f t="shared" si="103"/>
        <v>3.6864231824957163</v>
      </c>
      <c r="X210">
        <f t="shared" si="104"/>
        <v>1.0883787999701635</v>
      </c>
      <c r="Y210">
        <f t="shared" si="105"/>
        <v>-2.5486007704140765</v>
      </c>
      <c r="Z210">
        <f t="shared" si="106"/>
        <v>6.7416288144003378</v>
      </c>
      <c r="AA210">
        <f t="shared" si="107"/>
        <v>0.52514870077082598</v>
      </c>
      <c r="AB210">
        <f t="shared" si="108"/>
        <v>4.7228672369887326</v>
      </c>
      <c r="AC210">
        <v>-1.21849460848557E-3</v>
      </c>
      <c r="AD210">
        <v>2.3534189469462601E-2</v>
      </c>
      <c r="AE210">
        <v>2.6737239591467699</v>
      </c>
      <c r="AF210">
        <v>16</v>
      </c>
      <c r="AG210">
        <v>3</v>
      </c>
      <c r="AH210">
        <f t="shared" si="109"/>
        <v>1</v>
      </c>
      <c r="AI210">
        <f t="shared" si="110"/>
        <v>0</v>
      </c>
      <c r="AJ210">
        <f t="shared" si="111"/>
        <v>53490.803361139704</v>
      </c>
      <c r="AK210">
        <f t="shared" si="112"/>
        <v>2.45447003225806E-2</v>
      </c>
      <c r="AL210">
        <f t="shared" si="113"/>
        <v>1.2026903158064494E-2</v>
      </c>
      <c r="AM210">
        <f t="shared" si="114"/>
        <v>0.49</v>
      </c>
      <c r="AN210">
        <f t="shared" si="115"/>
        <v>0.39</v>
      </c>
      <c r="AO210">
        <v>7.96</v>
      </c>
      <c r="AP210">
        <v>0.5</v>
      </c>
      <c r="AQ210" t="s">
        <v>194</v>
      </c>
      <c r="AR210">
        <v>1594402164.0709701</v>
      </c>
      <c r="AS210">
        <v>412.092548387097</v>
      </c>
      <c r="AT210">
        <v>409.99887096774199</v>
      </c>
      <c r="AU210">
        <v>25.518654838709701</v>
      </c>
      <c r="AV210">
        <v>25.428999999999998</v>
      </c>
      <c r="AW210">
        <v>500.00700000000001</v>
      </c>
      <c r="AX210">
        <v>101.331516129032</v>
      </c>
      <c r="AY210">
        <v>9.8843364516129004E-2</v>
      </c>
      <c r="AZ210">
        <v>27.503709677419401</v>
      </c>
      <c r="BA210">
        <v>27.458790322580601</v>
      </c>
      <c r="BB210">
        <v>27.6452806451613</v>
      </c>
      <c r="BC210">
        <v>9999.8787096774195</v>
      </c>
      <c r="BD210">
        <v>2.45447003225806E-2</v>
      </c>
      <c r="BE210">
        <v>0.33479570967741901</v>
      </c>
      <c r="BF210">
        <v>1594402135.2</v>
      </c>
      <c r="BG210" t="s">
        <v>664</v>
      </c>
      <c r="BH210">
        <v>33</v>
      </c>
      <c r="BI210">
        <v>-1.4039999999999999</v>
      </c>
      <c r="BJ210">
        <v>0.20300000000000001</v>
      </c>
      <c r="BK210">
        <v>410</v>
      </c>
      <c r="BL210">
        <v>25</v>
      </c>
      <c r="BM210">
        <v>0.32</v>
      </c>
      <c r="BN210">
        <v>0.15</v>
      </c>
      <c r="BO210">
        <v>2.0942750000000001</v>
      </c>
      <c r="BP210">
        <v>4.9888047970134602E-2</v>
      </c>
      <c r="BQ210">
        <v>2.5642210294932102E-2</v>
      </c>
      <c r="BR210">
        <v>1</v>
      </c>
      <c r="BS210">
        <v>8.9357328571428599E-2</v>
      </c>
      <c r="BT210">
        <v>5.0071222753471202E-3</v>
      </c>
      <c r="BU210">
        <v>9.7923620728599791E-4</v>
      </c>
      <c r="BV210">
        <v>1</v>
      </c>
      <c r="BW210">
        <v>2</v>
      </c>
      <c r="BX210">
        <v>2</v>
      </c>
      <c r="BY210" t="s">
        <v>201</v>
      </c>
      <c r="BZ210">
        <v>100</v>
      </c>
      <c r="CA210">
        <v>100</v>
      </c>
      <c r="CB210">
        <v>-1.4039999999999999</v>
      </c>
      <c r="CC210">
        <v>0.20300000000000001</v>
      </c>
      <c r="CD210">
        <v>2</v>
      </c>
      <c r="CE210">
        <v>479.53699999999998</v>
      </c>
      <c r="CF210">
        <v>479.952</v>
      </c>
      <c r="CG210">
        <v>26.999500000000001</v>
      </c>
      <c r="CH210">
        <v>32.9771</v>
      </c>
      <c r="CI210">
        <v>30</v>
      </c>
      <c r="CJ210">
        <v>32.979900000000001</v>
      </c>
      <c r="CK210">
        <v>33.029400000000003</v>
      </c>
      <c r="CL210">
        <v>19.8994</v>
      </c>
      <c r="CM210">
        <v>8.0159099999999999</v>
      </c>
      <c r="CN210">
        <v>31.778500000000001</v>
      </c>
      <c r="CO210">
        <v>27</v>
      </c>
      <c r="CP210">
        <v>410</v>
      </c>
      <c r="CQ210">
        <v>24</v>
      </c>
      <c r="CR210">
        <v>98.085899999999995</v>
      </c>
      <c r="CS210">
        <v>105.616</v>
      </c>
    </row>
    <row r="211" spans="1:97" x14ac:dyDescent="0.25">
      <c r="A211">
        <v>195</v>
      </c>
      <c r="B211">
        <v>1594402177.7</v>
      </c>
      <c r="C211">
        <v>18995.9000000954</v>
      </c>
      <c r="D211" t="s">
        <v>671</v>
      </c>
      <c r="E211" t="s">
        <v>672</v>
      </c>
      <c r="F211">
        <v>1594402169.0709701</v>
      </c>
      <c r="G211">
        <f t="shared" si="87"/>
        <v>5.834809948363674E-5</v>
      </c>
      <c r="H211">
        <f t="shared" si="88"/>
        <v>-1.3455376659740699</v>
      </c>
      <c r="I211">
        <f t="shared" si="89"/>
        <v>412.10845161290302</v>
      </c>
      <c r="J211">
        <f t="shared" si="90"/>
        <v>809.6426426269162</v>
      </c>
      <c r="K211">
        <f t="shared" si="91"/>
        <v>82.122746389773212</v>
      </c>
      <c r="L211">
        <f t="shared" si="92"/>
        <v>41.800513059789083</v>
      </c>
      <c r="M211">
        <f t="shared" si="93"/>
        <v>5.2768296109293603E-3</v>
      </c>
      <c r="N211">
        <f t="shared" si="94"/>
        <v>2.7841985853674767</v>
      </c>
      <c r="O211">
        <f t="shared" si="95"/>
        <v>5.2712797784844672E-3</v>
      </c>
      <c r="P211">
        <f t="shared" si="96"/>
        <v>3.2950479943306878E-3</v>
      </c>
      <c r="Q211">
        <f t="shared" si="97"/>
        <v>6.6898430014838747E-3</v>
      </c>
      <c r="R211">
        <f t="shared" si="98"/>
        <v>27.485869833966152</v>
      </c>
      <c r="S211">
        <f t="shared" si="99"/>
        <v>27.457487096774202</v>
      </c>
      <c r="T211">
        <f t="shared" si="100"/>
        <v>3.6764646803285124</v>
      </c>
      <c r="U211">
        <f t="shared" si="101"/>
        <v>70.222356692269983</v>
      </c>
      <c r="V211">
        <f t="shared" si="102"/>
        <v>2.5883937310562732</v>
      </c>
      <c r="W211">
        <f t="shared" si="103"/>
        <v>3.6859966725400448</v>
      </c>
      <c r="X211">
        <f t="shared" si="104"/>
        <v>1.0880709492722391</v>
      </c>
      <c r="Y211">
        <f t="shared" si="105"/>
        <v>-2.5731511872283801</v>
      </c>
      <c r="Z211">
        <f t="shared" si="106"/>
        <v>6.6412745518237779</v>
      </c>
      <c r="AA211">
        <f t="shared" si="107"/>
        <v>0.51725828488237224</v>
      </c>
      <c r="AB211">
        <f t="shared" si="108"/>
        <v>4.5920714924792545</v>
      </c>
      <c r="AC211">
        <v>-1.21873115870376E-3</v>
      </c>
      <c r="AD211">
        <v>2.3538758236213701E-2</v>
      </c>
      <c r="AE211">
        <v>2.67405082599254</v>
      </c>
      <c r="AF211">
        <v>15</v>
      </c>
      <c r="AG211">
        <v>3</v>
      </c>
      <c r="AH211">
        <f t="shared" si="109"/>
        <v>1</v>
      </c>
      <c r="AI211">
        <f t="shared" si="110"/>
        <v>0</v>
      </c>
      <c r="AJ211">
        <f t="shared" si="111"/>
        <v>53501.12552118313</v>
      </c>
      <c r="AK211">
        <f t="shared" si="112"/>
        <v>3.5007027741935502E-2</v>
      </c>
      <c r="AL211">
        <f t="shared" si="113"/>
        <v>1.7153443593548395E-2</v>
      </c>
      <c r="AM211">
        <f t="shared" si="114"/>
        <v>0.49</v>
      </c>
      <c r="AN211">
        <f t="shared" si="115"/>
        <v>0.39</v>
      </c>
      <c r="AO211">
        <v>7.96</v>
      </c>
      <c r="AP211">
        <v>0.5</v>
      </c>
      <c r="AQ211" t="s">
        <v>194</v>
      </c>
      <c r="AR211">
        <v>1594402169.0709701</v>
      </c>
      <c r="AS211">
        <v>412.10845161290302</v>
      </c>
      <c r="AT211">
        <v>410.00464516129</v>
      </c>
      <c r="AU211">
        <v>25.518799999999999</v>
      </c>
      <c r="AV211">
        <v>25.428280645161301</v>
      </c>
      <c r="AW211">
        <v>500.002064516129</v>
      </c>
      <c r="AX211">
        <v>101.33199999999999</v>
      </c>
      <c r="AY211">
        <v>9.8856116129032306E-2</v>
      </c>
      <c r="AZ211">
        <v>27.5017322580645</v>
      </c>
      <c r="BA211">
        <v>27.457487096774202</v>
      </c>
      <c r="BB211">
        <v>27.6411451612903</v>
      </c>
      <c r="BC211">
        <v>10001.7722580645</v>
      </c>
      <c r="BD211">
        <v>3.5007027741935502E-2</v>
      </c>
      <c r="BE211">
        <v>0.33912599999999998</v>
      </c>
      <c r="BF211">
        <v>1594402135.2</v>
      </c>
      <c r="BG211" t="s">
        <v>664</v>
      </c>
      <c r="BH211">
        <v>33</v>
      </c>
      <c r="BI211">
        <v>-1.4039999999999999</v>
      </c>
      <c r="BJ211">
        <v>0.20300000000000001</v>
      </c>
      <c r="BK211">
        <v>410</v>
      </c>
      <c r="BL211">
        <v>25</v>
      </c>
      <c r="BM211">
        <v>0.32</v>
      </c>
      <c r="BN211">
        <v>0.15</v>
      </c>
      <c r="BO211">
        <v>2.10056357142857</v>
      </c>
      <c r="BP211">
        <v>0.147811781865437</v>
      </c>
      <c r="BQ211">
        <v>2.4416178459747299E-2</v>
      </c>
      <c r="BR211">
        <v>0</v>
      </c>
      <c r="BS211">
        <v>9.0247604761904798E-2</v>
      </c>
      <c r="BT211">
        <v>1.07645143829685E-2</v>
      </c>
      <c r="BU211">
        <v>1.39947806698688E-3</v>
      </c>
      <c r="BV211">
        <v>1</v>
      </c>
      <c r="BW211">
        <v>1</v>
      </c>
      <c r="BX211">
        <v>2</v>
      </c>
      <c r="BY211" t="s">
        <v>196</v>
      </c>
      <c r="BZ211">
        <v>100</v>
      </c>
      <c r="CA211">
        <v>100</v>
      </c>
      <c r="CB211">
        <v>-1.4039999999999999</v>
      </c>
      <c r="CC211">
        <v>0.20300000000000001</v>
      </c>
      <c r="CD211">
        <v>2</v>
      </c>
      <c r="CE211">
        <v>479.75299999999999</v>
      </c>
      <c r="CF211">
        <v>480.00200000000001</v>
      </c>
      <c r="CG211">
        <v>26.999500000000001</v>
      </c>
      <c r="CH211">
        <v>32.9771</v>
      </c>
      <c r="CI211">
        <v>30.0001</v>
      </c>
      <c r="CJ211">
        <v>32.979900000000001</v>
      </c>
      <c r="CK211">
        <v>33.029400000000003</v>
      </c>
      <c r="CL211">
        <v>19.898499999999999</v>
      </c>
      <c r="CM211">
        <v>8.0159099999999999</v>
      </c>
      <c r="CN211">
        <v>31.778500000000001</v>
      </c>
      <c r="CO211">
        <v>27</v>
      </c>
      <c r="CP211">
        <v>410</v>
      </c>
      <c r="CQ211">
        <v>24</v>
      </c>
      <c r="CR211">
        <v>98.085899999999995</v>
      </c>
      <c r="CS211">
        <v>105.61499999999999</v>
      </c>
    </row>
    <row r="212" spans="1:97" x14ac:dyDescent="0.25">
      <c r="A212">
        <v>196</v>
      </c>
      <c r="B212">
        <v>1594402182.7</v>
      </c>
      <c r="C212">
        <v>19000.9000000954</v>
      </c>
      <c r="D212" t="s">
        <v>673</v>
      </c>
      <c r="E212" t="s">
        <v>674</v>
      </c>
      <c r="F212">
        <v>1594402174.0709701</v>
      </c>
      <c r="G212">
        <f t="shared" si="87"/>
        <v>5.9043474790304624E-5</v>
      </c>
      <c r="H212">
        <f t="shared" si="88"/>
        <v>-1.3572928280386796</v>
      </c>
      <c r="I212">
        <f t="shared" si="89"/>
        <v>412.11222580645199</v>
      </c>
      <c r="J212">
        <f t="shared" si="90"/>
        <v>808.19363907461252</v>
      </c>
      <c r="K212">
        <f t="shared" si="91"/>
        <v>81.976281500307408</v>
      </c>
      <c r="L212">
        <f t="shared" si="92"/>
        <v>41.801155316082692</v>
      </c>
      <c r="M212">
        <f t="shared" si="93"/>
        <v>5.3422280609361208E-3</v>
      </c>
      <c r="N212">
        <f t="shared" si="94"/>
        <v>2.7839629417721707</v>
      </c>
      <c r="O212">
        <f t="shared" si="95"/>
        <v>5.3365394113688274E-3</v>
      </c>
      <c r="P212">
        <f t="shared" si="96"/>
        <v>3.3358477184067068E-3</v>
      </c>
      <c r="Q212">
        <f t="shared" si="97"/>
        <v>6.0229639822258008E-3</v>
      </c>
      <c r="R212">
        <f t="shared" si="98"/>
        <v>27.482658751001061</v>
      </c>
      <c r="S212">
        <f t="shared" si="99"/>
        <v>27.455258064516102</v>
      </c>
      <c r="T212">
        <f t="shared" si="100"/>
        <v>3.6759850366638895</v>
      </c>
      <c r="U212">
        <f t="shared" si="101"/>
        <v>70.234964945382188</v>
      </c>
      <c r="V212">
        <f t="shared" si="102"/>
        <v>2.5884016159232268</v>
      </c>
      <c r="W212">
        <f t="shared" si="103"/>
        <v>3.6853462060329667</v>
      </c>
      <c r="X212">
        <f t="shared" si="104"/>
        <v>1.0875834207406627</v>
      </c>
      <c r="Y212">
        <f t="shared" si="105"/>
        <v>-2.6038172382524341</v>
      </c>
      <c r="Z212">
        <f t="shared" si="106"/>
        <v>6.5225778848291052</v>
      </c>
      <c r="AA212">
        <f t="shared" si="107"/>
        <v>0.50804324520899713</v>
      </c>
      <c r="AB212">
        <f t="shared" si="108"/>
        <v>4.4328268557678943</v>
      </c>
      <c r="AC212">
        <v>-1.21857109187934E-3</v>
      </c>
      <c r="AD212">
        <v>2.3535666681316899E-2</v>
      </c>
      <c r="AE212">
        <v>2.67382964908411</v>
      </c>
      <c r="AF212">
        <v>15</v>
      </c>
      <c r="AG212">
        <v>3</v>
      </c>
      <c r="AH212">
        <f t="shared" si="109"/>
        <v>1</v>
      </c>
      <c r="AI212">
        <f t="shared" si="110"/>
        <v>0</v>
      </c>
      <c r="AJ212">
        <f t="shared" si="111"/>
        <v>53494.93487883325</v>
      </c>
      <c r="AK212">
        <f t="shared" si="112"/>
        <v>3.1517341612903198E-2</v>
      </c>
      <c r="AL212">
        <f t="shared" si="113"/>
        <v>1.5443497390322566E-2</v>
      </c>
      <c r="AM212">
        <f t="shared" si="114"/>
        <v>0.49</v>
      </c>
      <c r="AN212">
        <f t="shared" si="115"/>
        <v>0.39</v>
      </c>
      <c r="AO212">
        <v>7.96</v>
      </c>
      <c r="AP212">
        <v>0.5</v>
      </c>
      <c r="AQ212" t="s">
        <v>194</v>
      </c>
      <c r="AR212">
        <v>1594402174.0709701</v>
      </c>
      <c r="AS212">
        <v>412.11222580645199</v>
      </c>
      <c r="AT212">
        <v>409.99019354838703</v>
      </c>
      <c r="AU212">
        <v>25.518719354838701</v>
      </c>
      <c r="AV212">
        <v>25.4271225806452</v>
      </c>
      <c r="AW212">
        <v>500.00954838709703</v>
      </c>
      <c r="AX212">
        <v>101.33254838709701</v>
      </c>
      <c r="AY212">
        <v>9.8937258064516101E-2</v>
      </c>
      <c r="AZ212">
        <v>27.498716129032299</v>
      </c>
      <c r="BA212">
        <v>27.455258064516102</v>
      </c>
      <c r="BB212">
        <v>27.634732258064499</v>
      </c>
      <c r="BC212">
        <v>10000.404516129</v>
      </c>
      <c r="BD212">
        <v>3.1517341612903198E-2</v>
      </c>
      <c r="BE212">
        <v>0.33912599999999998</v>
      </c>
      <c r="BF212">
        <v>1594402135.2</v>
      </c>
      <c r="BG212" t="s">
        <v>664</v>
      </c>
      <c r="BH212">
        <v>33</v>
      </c>
      <c r="BI212">
        <v>-1.4039999999999999</v>
      </c>
      <c r="BJ212">
        <v>0.20300000000000001</v>
      </c>
      <c r="BK212">
        <v>410</v>
      </c>
      <c r="BL212">
        <v>25</v>
      </c>
      <c r="BM212">
        <v>0.32</v>
      </c>
      <c r="BN212">
        <v>0.15</v>
      </c>
      <c r="BO212">
        <v>2.1114038095238099</v>
      </c>
      <c r="BP212">
        <v>0.174902455230628</v>
      </c>
      <c r="BQ212">
        <v>2.7641599684290599E-2</v>
      </c>
      <c r="BR212">
        <v>0</v>
      </c>
      <c r="BS212">
        <v>9.1044514285714306E-2</v>
      </c>
      <c r="BT212">
        <v>1.51811503119712E-2</v>
      </c>
      <c r="BU212">
        <v>1.64299676818675E-3</v>
      </c>
      <c r="BV212">
        <v>1</v>
      </c>
      <c r="BW212">
        <v>1</v>
      </c>
      <c r="BX212">
        <v>2</v>
      </c>
      <c r="BY212" t="s">
        <v>196</v>
      </c>
      <c r="BZ212">
        <v>100</v>
      </c>
      <c r="CA212">
        <v>100</v>
      </c>
      <c r="CB212">
        <v>-1.4039999999999999</v>
      </c>
      <c r="CC212">
        <v>0.20300000000000001</v>
      </c>
      <c r="CD212">
        <v>2</v>
      </c>
      <c r="CE212">
        <v>479.78399999999999</v>
      </c>
      <c r="CF212">
        <v>480.11799999999999</v>
      </c>
      <c r="CG212">
        <v>26.999500000000001</v>
      </c>
      <c r="CH212">
        <v>32.9771</v>
      </c>
      <c r="CI212">
        <v>30.0001</v>
      </c>
      <c r="CJ212">
        <v>32.979900000000001</v>
      </c>
      <c r="CK212">
        <v>33.029400000000003</v>
      </c>
      <c r="CL212">
        <v>19.9009</v>
      </c>
      <c r="CM212">
        <v>8.0159099999999999</v>
      </c>
      <c r="CN212">
        <v>31.778500000000001</v>
      </c>
      <c r="CO212">
        <v>27</v>
      </c>
      <c r="CP212">
        <v>410</v>
      </c>
      <c r="CQ212">
        <v>24</v>
      </c>
      <c r="CR212">
        <v>98.085499999999996</v>
      </c>
      <c r="CS212">
        <v>105.61499999999999</v>
      </c>
    </row>
    <row r="213" spans="1:97" x14ac:dyDescent="0.25">
      <c r="A213">
        <v>197</v>
      </c>
      <c r="B213">
        <v>1594402730.8</v>
      </c>
      <c r="C213">
        <v>19549</v>
      </c>
      <c r="D213" t="s">
        <v>677</v>
      </c>
      <c r="E213" t="s">
        <v>678</v>
      </c>
      <c r="F213">
        <v>1594402722.8</v>
      </c>
      <c r="G213">
        <f t="shared" si="87"/>
        <v>1.1309288112309543E-4</v>
      </c>
      <c r="H213">
        <f t="shared" si="88"/>
        <v>-1.3424057868335877</v>
      </c>
      <c r="I213">
        <f t="shared" si="89"/>
        <v>411.900709677419</v>
      </c>
      <c r="J213">
        <f t="shared" si="90"/>
        <v>610.35561709294848</v>
      </c>
      <c r="K213">
        <f t="shared" si="91"/>
        <v>61.903058698766586</v>
      </c>
      <c r="L213">
        <f t="shared" si="92"/>
        <v>41.775504468474338</v>
      </c>
      <c r="M213">
        <f t="shared" si="93"/>
        <v>1.0375188899044374E-2</v>
      </c>
      <c r="N213">
        <f t="shared" si="94"/>
        <v>2.7819864779361341</v>
      </c>
      <c r="O213">
        <f t="shared" si="95"/>
        <v>1.0353740548514826E-2</v>
      </c>
      <c r="P213">
        <f t="shared" si="96"/>
        <v>6.4730111587690507E-3</v>
      </c>
      <c r="Q213">
        <f t="shared" si="97"/>
        <v>9.1912533557419272E-3</v>
      </c>
      <c r="R213">
        <f t="shared" si="98"/>
        <v>27.474447501764953</v>
      </c>
      <c r="S213">
        <f t="shared" si="99"/>
        <v>27.461880645161301</v>
      </c>
      <c r="T213">
        <f t="shared" si="100"/>
        <v>3.6774102449881849</v>
      </c>
      <c r="U213">
        <f t="shared" si="101"/>
        <v>70.628559353463828</v>
      </c>
      <c r="V213">
        <f t="shared" si="102"/>
        <v>2.6039005373747131</v>
      </c>
      <c r="W213">
        <f t="shared" si="103"/>
        <v>3.6867530092796805</v>
      </c>
      <c r="X213">
        <f t="shared" si="104"/>
        <v>1.0735097076134719</v>
      </c>
      <c r="Y213">
        <f t="shared" si="105"/>
        <v>-4.9873960575285086</v>
      </c>
      <c r="Z213">
        <f t="shared" si="106"/>
        <v>6.5029489601075232</v>
      </c>
      <c r="AA213">
        <f t="shared" si="107"/>
        <v>0.5069074652514991</v>
      </c>
      <c r="AB213">
        <f t="shared" si="108"/>
        <v>2.0316516211862554</v>
      </c>
      <c r="AC213">
        <v>-1.2192899174797299E-3</v>
      </c>
      <c r="AD213">
        <v>2.3549550187864501E-2</v>
      </c>
      <c r="AE213">
        <v>2.6748227554353798</v>
      </c>
      <c r="AF213">
        <v>15</v>
      </c>
      <c r="AG213">
        <v>3</v>
      </c>
      <c r="AH213">
        <f t="shared" si="109"/>
        <v>1</v>
      </c>
      <c r="AI213">
        <f t="shared" si="110"/>
        <v>0</v>
      </c>
      <c r="AJ213">
        <f t="shared" si="111"/>
        <v>53523.814975796129</v>
      </c>
      <c r="AK213">
        <f t="shared" si="112"/>
        <v>4.8096563870967703E-2</v>
      </c>
      <c r="AL213">
        <f t="shared" si="113"/>
        <v>2.3567316296774173E-2</v>
      </c>
      <c r="AM213">
        <f t="shared" si="114"/>
        <v>0.49</v>
      </c>
      <c r="AN213">
        <f t="shared" si="115"/>
        <v>0.39</v>
      </c>
      <c r="AO213">
        <v>7.34</v>
      </c>
      <c r="AP213">
        <v>0.5</v>
      </c>
      <c r="AQ213" t="s">
        <v>194</v>
      </c>
      <c r="AR213">
        <v>1594402722.8</v>
      </c>
      <c r="AS213">
        <v>411.900709677419</v>
      </c>
      <c r="AT213">
        <v>409.998516129032</v>
      </c>
      <c r="AU213">
        <v>25.674099999999999</v>
      </c>
      <c r="AV213">
        <v>25.5123483870968</v>
      </c>
      <c r="AW213">
        <v>500.01951612903201</v>
      </c>
      <c r="AX213">
        <v>101.32232258064499</v>
      </c>
      <c r="AY213">
        <v>9.8975045161290298E-2</v>
      </c>
      <c r="AZ213">
        <v>27.5052387096774</v>
      </c>
      <c r="BA213">
        <v>27.461880645161301</v>
      </c>
      <c r="BB213">
        <v>27.650225806451601</v>
      </c>
      <c r="BC213">
        <v>10007.313548387099</v>
      </c>
      <c r="BD213">
        <v>4.8096563870967703E-2</v>
      </c>
      <c r="BE213">
        <v>0.31378258064516101</v>
      </c>
      <c r="BF213">
        <v>1594402669.8</v>
      </c>
      <c r="BG213" t="s">
        <v>679</v>
      </c>
      <c r="BH213">
        <v>34</v>
      </c>
      <c r="BI213">
        <v>-1.419</v>
      </c>
      <c r="BJ213">
        <v>0.20300000000000001</v>
      </c>
      <c r="BK213">
        <v>410</v>
      </c>
      <c r="BL213">
        <v>26</v>
      </c>
      <c r="BM213">
        <v>0.3</v>
      </c>
      <c r="BN213">
        <v>0.1</v>
      </c>
      <c r="BO213">
        <v>1.9094792857142899</v>
      </c>
      <c r="BP213">
        <v>-9.8579207519631604E-2</v>
      </c>
      <c r="BQ213">
        <v>2.1853042437507599E-2</v>
      </c>
      <c r="BR213">
        <v>1</v>
      </c>
      <c r="BS213">
        <v>0.16113876190476201</v>
      </c>
      <c r="BT213">
        <v>1.44668600599636E-2</v>
      </c>
      <c r="BU213">
        <v>1.55129776407834E-3</v>
      </c>
      <c r="BV213">
        <v>1</v>
      </c>
      <c r="BW213">
        <v>2</v>
      </c>
      <c r="BX213">
        <v>2</v>
      </c>
      <c r="BY213" t="s">
        <v>201</v>
      </c>
      <c r="BZ213">
        <v>100</v>
      </c>
      <c r="CA213">
        <v>100</v>
      </c>
      <c r="CB213">
        <v>-1.419</v>
      </c>
      <c r="CC213">
        <v>0.20300000000000001</v>
      </c>
      <c r="CD213">
        <v>2</v>
      </c>
      <c r="CE213">
        <v>480.12099999999998</v>
      </c>
      <c r="CF213">
        <v>478.85399999999998</v>
      </c>
      <c r="CG213">
        <v>26.999400000000001</v>
      </c>
      <c r="CH213">
        <v>33.044800000000002</v>
      </c>
      <c r="CI213">
        <v>29.9998</v>
      </c>
      <c r="CJ213">
        <v>33.044600000000003</v>
      </c>
      <c r="CK213">
        <v>33.094099999999997</v>
      </c>
      <c r="CL213">
        <v>19.909300000000002</v>
      </c>
      <c r="CM213">
        <v>8.0159099999999999</v>
      </c>
      <c r="CN213">
        <v>31.778500000000001</v>
      </c>
      <c r="CO213">
        <v>27</v>
      </c>
      <c r="CP213">
        <v>410</v>
      </c>
      <c r="CQ213">
        <v>24</v>
      </c>
      <c r="CR213">
        <v>98.078000000000003</v>
      </c>
      <c r="CS213">
        <v>105.601</v>
      </c>
    </row>
    <row r="214" spans="1:97" x14ac:dyDescent="0.25">
      <c r="A214">
        <v>198</v>
      </c>
      <c r="B214">
        <v>1594402735.8</v>
      </c>
      <c r="C214">
        <v>19554</v>
      </c>
      <c r="D214" t="s">
        <v>680</v>
      </c>
      <c r="E214" t="s">
        <v>681</v>
      </c>
      <c r="F214">
        <v>1594402727.4451599</v>
      </c>
      <c r="G214">
        <f t="shared" si="87"/>
        <v>1.139026703047439E-4</v>
      </c>
      <c r="H214">
        <f t="shared" si="88"/>
        <v>-1.341725611011588</v>
      </c>
      <c r="I214">
        <f t="shared" si="89"/>
        <v>411.901064516129</v>
      </c>
      <c r="J214">
        <f t="shared" si="90"/>
        <v>608.70533621986101</v>
      </c>
      <c r="K214">
        <f t="shared" si="91"/>
        <v>61.735374177866035</v>
      </c>
      <c r="L214">
        <f t="shared" si="92"/>
        <v>41.775330080201229</v>
      </c>
      <c r="M214">
        <f t="shared" si="93"/>
        <v>1.0454214985147474E-2</v>
      </c>
      <c r="N214">
        <f t="shared" si="94"/>
        <v>2.7802482753933706</v>
      </c>
      <c r="O214">
        <f t="shared" si="95"/>
        <v>1.0432425439849459E-2</v>
      </c>
      <c r="P214">
        <f t="shared" si="96"/>
        <v>6.5222197806607679E-3</v>
      </c>
      <c r="Q214">
        <f t="shared" si="97"/>
        <v>8.5954688996129E-3</v>
      </c>
      <c r="R214">
        <f t="shared" si="98"/>
        <v>27.472911367547702</v>
      </c>
      <c r="S214">
        <f t="shared" si="99"/>
        <v>27.4597612903226</v>
      </c>
      <c r="T214">
        <f t="shared" si="100"/>
        <v>3.6769540980974655</v>
      </c>
      <c r="U214">
        <f t="shared" si="101"/>
        <v>70.634312810551464</v>
      </c>
      <c r="V214">
        <f t="shared" si="102"/>
        <v>2.6039155605416342</v>
      </c>
      <c r="W214">
        <f t="shared" si="103"/>
        <v>3.6864739769262078</v>
      </c>
      <c r="X214">
        <f t="shared" si="104"/>
        <v>1.0730385375558313</v>
      </c>
      <c r="Y214">
        <f t="shared" si="105"/>
        <v>-5.0231077604392063</v>
      </c>
      <c r="Z214">
        <f t="shared" si="106"/>
        <v>6.6226649696070528</v>
      </c>
      <c r="AA214">
        <f t="shared" si="107"/>
        <v>0.51655332664463272</v>
      </c>
      <c r="AB214">
        <f t="shared" si="108"/>
        <v>2.1247060047120918</v>
      </c>
      <c r="AC214">
        <v>-1.21810717155278E-3</v>
      </c>
      <c r="AD214">
        <v>2.3526706453846E-2</v>
      </c>
      <c r="AE214">
        <v>2.6731885047538499</v>
      </c>
      <c r="AF214">
        <v>15</v>
      </c>
      <c r="AG214">
        <v>3</v>
      </c>
      <c r="AH214">
        <f t="shared" si="109"/>
        <v>1</v>
      </c>
      <c r="AI214">
        <f t="shared" si="110"/>
        <v>0</v>
      </c>
      <c r="AJ214">
        <f t="shared" si="111"/>
        <v>53474.238598211057</v>
      </c>
      <c r="AK214">
        <f t="shared" si="112"/>
        <v>4.49789058064516E-2</v>
      </c>
      <c r="AL214">
        <f t="shared" si="113"/>
        <v>2.2039663845161282E-2</v>
      </c>
      <c r="AM214">
        <f t="shared" si="114"/>
        <v>0.49</v>
      </c>
      <c r="AN214">
        <f t="shared" si="115"/>
        <v>0.39</v>
      </c>
      <c r="AO214">
        <v>7.34</v>
      </c>
      <c r="AP214">
        <v>0.5</v>
      </c>
      <c r="AQ214" t="s">
        <v>194</v>
      </c>
      <c r="AR214">
        <v>1594402727.4451599</v>
      </c>
      <c r="AS214">
        <v>411.901064516129</v>
      </c>
      <c r="AT214">
        <v>410.00032258064499</v>
      </c>
      <c r="AU214">
        <v>25.674377419354801</v>
      </c>
      <c r="AV214">
        <v>25.511464516128999</v>
      </c>
      <c r="AW214">
        <v>500.009903225806</v>
      </c>
      <c r="AX214">
        <v>101.321806451613</v>
      </c>
      <c r="AY214">
        <v>9.8980429032258094E-2</v>
      </c>
      <c r="AZ214">
        <v>27.5039451612903</v>
      </c>
      <c r="BA214">
        <v>27.4597612903226</v>
      </c>
      <c r="BB214">
        <v>27.645351612903202</v>
      </c>
      <c r="BC214">
        <v>9997.65709677419</v>
      </c>
      <c r="BD214">
        <v>4.49789058064516E-2</v>
      </c>
      <c r="BE214">
        <v>0.33816867741935502</v>
      </c>
      <c r="BF214">
        <v>1594402669.8</v>
      </c>
      <c r="BG214" t="s">
        <v>679</v>
      </c>
      <c r="BH214">
        <v>34</v>
      </c>
      <c r="BI214">
        <v>-1.419</v>
      </c>
      <c r="BJ214">
        <v>0.20300000000000001</v>
      </c>
      <c r="BK214">
        <v>410</v>
      </c>
      <c r="BL214">
        <v>26</v>
      </c>
      <c r="BM214">
        <v>0.3</v>
      </c>
      <c r="BN214">
        <v>0.1</v>
      </c>
      <c r="BO214">
        <v>1.90343523809524</v>
      </c>
      <c r="BP214">
        <v>-3.0905372336078402E-2</v>
      </c>
      <c r="BQ214">
        <v>2.3219466918750101E-2</v>
      </c>
      <c r="BR214">
        <v>1</v>
      </c>
      <c r="BS214">
        <v>0.16221078571428599</v>
      </c>
      <c r="BT214">
        <v>1.44935515760475E-2</v>
      </c>
      <c r="BU214">
        <v>1.5573607487350801E-3</v>
      </c>
      <c r="BV214">
        <v>1</v>
      </c>
      <c r="BW214">
        <v>2</v>
      </c>
      <c r="BX214">
        <v>2</v>
      </c>
      <c r="BY214" t="s">
        <v>201</v>
      </c>
      <c r="BZ214">
        <v>100</v>
      </c>
      <c r="CA214">
        <v>100</v>
      </c>
      <c r="CB214">
        <v>-1.419</v>
      </c>
      <c r="CC214">
        <v>0.20300000000000001</v>
      </c>
      <c r="CD214">
        <v>2</v>
      </c>
      <c r="CE214">
        <v>479.62400000000002</v>
      </c>
      <c r="CF214">
        <v>478.95299999999997</v>
      </c>
      <c r="CG214">
        <v>26.999500000000001</v>
      </c>
      <c r="CH214">
        <v>33.044800000000002</v>
      </c>
      <c r="CI214">
        <v>30</v>
      </c>
      <c r="CJ214">
        <v>33.044600000000003</v>
      </c>
      <c r="CK214">
        <v>33.094099999999997</v>
      </c>
      <c r="CL214">
        <v>19.9086</v>
      </c>
      <c r="CM214">
        <v>8.0159099999999999</v>
      </c>
      <c r="CN214">
        <v>31.778500000000001</v>
      </c>
      <c r="CO214">
        <v>27</v>
      </c>
      <c r="CP214">
        <v>410</v>
      </c>
      <c r="CQ214">
        <v>24</v>
      </c>
      <c r="CR214">
        <v>98.077699999999993</v>
      </c>
      <c r="CS214">
        <v>105.602</v>
      </c>
    </row>
    <row r="215" spans="1:97" x14ac:dyDescent="0.25">
      <c r="A215">
        <v>199</v>
      </c>
      <c r="B215">
        <v>1594402740.8</v>
      </c>
      <c r="C215">
        <v>19559</v>
      </c>
      <c r="D215" t="s">
        <v>682</v>
      </c>
      <c r="E215" t="s">
        <v>683</v>
      </c>
      <c r="F215">
        <v>1594402732.2354801</v>
      </c>
      <c r="G215">
        <f t="shared" si="87"/>
        <v>1.1468493439657283E-4</v>
      </c>
      <c r="H215">
        <f t="shared" si="88"/>
        <v>-1.3418020621256499</v>
      </c>
      <c r="I215">
        <f t="shared" si="89"/>
        <v>411.90003225806498</v>
      </c>
      <c r="J215">
        <f t="shared" si="90"/>
        <v>607.22379105735786</v>
      </c>
      <c r="K215">
        <f t="shared" si="91"/>
        <v>61.584857618803078</v>
      </c>
      <c r="L215">
        <f t="shared" si="92"/>
        <v>41.775050999932247</v>
      </c>
      <c r="M215">
        <f t="shared" si="93"/>
        <v>1.0531642128236381E-2</v>
      </c>
      <c r="N215">
        <f t="shared" si="94"/>
        <v>2.78054305177593</v>
      </c>
      <c r="O215">
        <f t="shared" si="95"/>
        <v>1.0509531335080702E-2</v>
      </c>
      <c r="P215">
        <f t="shared" si="96"/>
        <v>6.5704397437637268E-3</v>
      </c>
      <c r="Q215">
        <f t="shared" si="97"/>
        <v>7.5682724947741982E-3</v>
      </c>
      <c r="R215">
        <f t="shared" si="98"/>
        <v>27.470791315095546</v>
      </c>
      <c r="S215">
        <f t="shared" si="99"/>
        <v>27.4571161290323</v>
      </c>
      <c r="T215">
        <f t="shared" si="100"/>
        <v>3.6763848516177591</v>
      </c>
      <c r="U215">
        <f t="shared" si="101"/>
        <v>70.641893261246409</v>
      </c>
      <c r="V215">
        <f t="shared" si="102"/>
        <v>2.6039050178352743</v>
      </c>
      <c r="W215">
        <f t="shared" si="103"/>
        <v>3.68606346407728</v>
      </c>
      <c r="X215">
        <f t="shared" si="104"/>
        <v>1.0724798337824848</v>
      </c>
      <c r="Y215">
        <f t="shared" si="105"/>
        <v>-5.0576056068888615</v>
      </c>
      <c r="Z215">
        <f t="shared" si="106"/>
        <v>6.7345867083889965</v>
      </c>
      <c r="AA215">
        <f t="shared" si="107"/>
        <v>0.52521536385628576</v>
      </c>
      <c r="AB215">
        <f t="shared" si="108"/>
        <v>2.2097647378511951</v>
      </c>
      <c r="AC215">
        <v>-1.2183076992299199E-3</v>
      </c>
      <c r="AD215">
        <v>2.3530579475782201E-2</v>
      </c>
      <c r="AE215">
        <v>2.67346565670432</v>
      </c>
      <c r="AF215">
        <v>16</v>
      </c>
      <c r="AG215">
        <v>3</v>
      </c>
      <c r="AH215">
        <f t="shared" si="109"/>
        <v>1</v>
      </c>
      <c r="AI215">
        <f t="shared" si="110"/>
        <v>0</v>
      </c>
      <c r="AJ215">
        <f t="shared" si="111"/>
        <v>53483.009743470939</v>
      </c>
      <c r="AK215">
        <f t="shared" si="112"/>
        <v>3.9603728387096797E-2</v>
      </c>
      <c r="AL215">
        <f t="shared" si="113"/>
        <v>1.9405826909677432E-2</v>
      </c>
      <c r="AM215">
        <f t="shared" si="114"/>
        <v>0.49</v>
      </c>
      <c r="AN215">
        <f t="shared" si="115"/>
        <v>0.39</v>
      </c>
      <c r="AO215">
        <v>7.34</v>
      </c>
      <c r="AP215">
        <v>0.5</v>
      </c>
      <c r="AQ215" t="s">
        <v>194</v>
      </c>
      <c r="AR215">
        <v>1594402732.2354801</v>
      </c>
      <c r="AS215">
        <v>411.90003225806498</v>
      </c>
      <c r="AT215">
        <v>409.99964516129</v>
      </c>
      <c r="AU215">
        <v>25.6743806451613</v>
      </c>
      <c r="AV215">
        <v>25.510348387096801</v>
      </c>
      <c r="AW215">
        <v>500.00838709677402</v>
      </c>
      <c r="AX215">
        <v>101.32129032258101</v>
      </c>
      <c r="AY215">
        <v>9.9073183870967793E-2</v>
      </c>
      <c r="AZ215">
        <v>27.502041935483899</v>
      </c>
      <c r="BA215">
        <v>27.4571161290323</v>
      </c>
      <c r="BB215">
        <v>27.641438709677399</v>
      </c>
      <c r="BC215">
        <v>9999.3538709677396</v>
      </c>
      <c r="BD215">
        <v>3.9603728387096797E-2</v>
      </c>
      <c r="BE215">
        <v>0.33976403225806501</v>
      </c>
      <c r="BF215">
        <v>1594402669.8</v>
      </c>
      <c r="BG215" t="s">
        <v>679</v>
      </c>
      <c r="BH215">
        <v>34</v>
      </c>
      <c r="BI215">
        <v>-1.419</v>
      </c>
      <c r="BJ215">
        <v>0.20300000000000001</v>
      </c>
      <c r="BK215">
        <v>410</v>
      </c>
      <c r="BL215">
        <v>26</v>
      </c>
      <c r="BM215">
        <v>0.3</v>
      </c>
      <c r="BN215">
        <v>0.1</v>
      </c>
      <c r="BO215">
        <v>1.90249880952381</v>
      </c>
      <c r="BP215">
        <v>5.5240256054508595E-4</v>
      </c>
      <c r="BQ215">
        <v>2.3541768675957399E-2</v>
      </c>
      <c r="BR215">
        <v>1</v>
      </c>
      <c r="BS215">
        <v>0.16354133333333301</v>
      </c>
      <c r="BT215">
        <v>1.3605847176078699E-2</v>
      </c>
      <c r="BU215">
        <v>1.4628413588868201E-3</v>
      </c>
      <c r="BV215">
        <v>1</v>
      </c>
      <c r="BW215">
        <v>2</v>
      </c>
      <c r="BX215">
        <v>2</v>
      </c>
      <c r="BY215" t="s">
        <v>201</v>
      </c>
      <c r="BZ215">
        <v>100</v>
      </c>
      <c r="CA215">
        <v>100</v>
      </c>
      <c r="CB215">
        <v>-1.419</v>
      </c>
      <c r="CC215">
        <v>0.20300000000000001</v>
      </c>
      <c r="CD215">
        <v>2</v>
      </c>
      <c r="CE215">
        <v>479.40800000000002</v>
      </c>
      <c r="CF215">
        <v>478.721</v>
      </c>
      <c r="CG215">
        <v>26.999600000000001</v>
      </c>
      <c r="CH215">
        <v>33.044800000000002</v>
      </c>
      <c r="CI215">
        <v>29.9999</v>
      </c>
      <c r="CJ215">
        <v>33.044600000000003</v>
      </c>
      <c r="CK215">
        <v>33.094099999999997</v>
      </c>
      <c r="CL215">
        <v>19.908799999999999</v>
      </c>
      <c r="CM215">
        <v>8.0159099999999999</v>
      </c>
      <c r="CN215">
        <v>31.778500000000001</v>
      </c>
      <c r="CO215">
        <v>27</v>
      </c>
      <c r="CP215">
        <v>410</v>
      </c>
      <c r="CQ215">
        <v>24</v>
      </c>
      <c r="CR215">
        <v>98.079599999999999</v>
      </c>
      <c r="CS215">
        <v>105.60299999999999</v>
      </c>
    </row>
    <row r="216" spans="1:97" x14ac:dyDescent="0.25">
      <c r="A216">
        <v>200</v>
      </c>
      <c r="B216">
        <v>1594402745.8</v>
      </c>
      <c r="C216">
        <v>19564</v>
      </c>
      <c r="D216" t="s">
        <v>684</v>
      </c>
      <c r="E216" t="s">
        <v>685</v>
      </c>
      <c r="F216">
        <v>1594402737.17097</v>
      </c>
      <c r="G216">
        <f t="shared" si="87"/>
        <v>1.1543282346485819E-4</v>
      </c>
      <c r="H216">
        <f t="shared" si="88"/>
        <v>-1.3414190073234544</v>
      </c>
      <c r="I216">
        <f t="shared" si="89"/>
        <v>411.90032258064502</v>
      </c>
      <c r="J216">
        <f t="shared" si="90"/>
        <v>605.72940818563666</v>
      </c>
      <c r="K216">
        <f t="shared" si="91"/>
        <v>61.433881383496654</v>
      </c>
      <c r="L216">
        <f t="shared" si="92"/>
        <v>41.77547798948585</v>
      </c>
      <c r="M216">
        <f t="shared" si="93"/>
        <v>1.06073879256055E-2</v>
      </c>
      <c r="N216">
        <f t="shared" si="94"/>
        <v>2.7802373285710762</v>
      </c>
      <c r="O216">
        <f t="shared" si="95"/>
        <v>1.058495584260268E-2</v>
      </c>
      <c r="P216">
        <f t="shared" si="96"/>
        <v>6.617608842283856E-3</v>
      </c>
      <c r="Q216">
        <f t="shared" si="97"/>
        <v>9.309077725161298E-3</v>
      </c>
      <c r="R216">
        <f t="shared" si="98"/>
        <v>27.468252792894802</v>
      </c>
      <c r="S216">
        <f t="shared" si="99"/>
        <v>27.454038709677398</v>
      </c>
      <c r="T216">
        <f t="shared" si="100"/>
        <v>3.6757226787229125</v>
      </c>
      <c r="U216">
        <f t="shared" si="101"/>
        <v>70.652166780691815</v>
      </c>
      <c r="V216">
        <f t="shared" si="102"/>
        <v>2.6039268529321546</v>
      </c>
      <c r="W216">
        <f t="shared" si="103"/>
        <v>3.6855583792849353</v>
      </c>
      <c r="X216">
        <f t="shared" si="104"/>
        <v>1.0717958257907578</v>
      </c>
      <c r="Y216">
        <f t="shared" si="105"/>
        <v>-5.0905875148002462</v>
      </c>
      <c r="Z216">
        <f t="shared" si="106"/>
        <v>6.8440865548868421</v>
      </c>
      <c r="AA216">
        <f t="shared" si="107"/>
        <v>0.53379926410717315</v>
      </c>
      <c r="AB216">
        <f t="shared" si="108"/>
        <v>2.2966073819189301</v>
      </c>
      <c r="AC216">
        <v>-1.2180997251497799E-3</v>
      </c>
      <c r="AD216">
        <v>2.3526562632890401E-2</v>
      </c>
      <c r="AE216">
        <v>2.6731782123979402</v>
      </c>
      <c r="AF216">
        <v>15</v>
      </c>
      <c r="AG216">
        <v>3</v>
      </c>
      <c r="AH216">
        <f t="shared" si="109"/>
        <v>1</v>
      </c>
      <c r="AI216">
        <f t="shared" si="110"/>
        <v>0</v>
      </c>
      <c r="AJ216">
        <f t="shared" si="111"/>
        <v>53474.688117418191</v>
      </c>
      <c r="AK216">
        <f t="shared" si="112"/>
        <v>4.8713122580645203E-2</v>
      </c>
      <c r="AL216">
        <f t="shared" si="113"/>
        <v>2.386943006451615E-2</v>
      </c>
      <c r="AM216">
        <f t="shared" si="114"/>
        <v>0.49</v>
      </c>
      <c r="AN216">
        <f t="shared" si="115"/>
        <v>0.39</v>
      </c>
      <c r="AO216">
        <v>7.34</v>
      </c>
      <c r="AP216">
        <v>0.5</v>
      </c>
      <c r="AQ216" t="s">
        <v>194</v>
      </c>
      <c r="AR216">
        <v>1594402737.17097</v>
      </c>
      <c r="AS216">
        <v>411.90032258064502</v>
      </c>
      <c r="AT216">
        <v>410.00093548387099</v>
      </c>
      <c r="AU216">
        <v>25.674351612903202</v>
      </c>
      <c r="AV216">
        <v>25.5092483870968</v>
      </c>
      <c r="AW216">
        <v>500.00454838709697</v>
      </c>
      <c r="AX216">
        <v>101.322161290323</v>
      </c>
      <c r="AY216">
        <v>9.9167364516128995E-2</v>
      </c>
      <c r="AZ216">
        <v>27.499700000000001</v>
      </c>
      <c r="BA216">
        <v>27.454038709677398</v>
      </c>
      <c r="BB216">
        <v>27.6377290322581</v>
      </c>
      <c r="BC216">
        <v>9997.5609677419397</v>
      </c>
      <c r="BD216">
        <v>4.8713122580645203E-2</v>
      </c>
      <c r="BE216">
        <v>0.35289154838709702</v>
      </c>
      <c r="BF216">
        <v>1594402669.8</v>
      </c>
      <c r="BG216" t="s">
        <v>679</v>
      </c>
      <c r="BH216">
        <v>34</v>
      </c>
      <c r="BI216">
        <v>-1.419</v>
      </c>
      <c r="BJ216">
        <v>0.20300000000000001</v>
      </c>
      <c r="BK216">
        <v>410</v>
      </c>
      <c r="BL216">
        <v>26</v>
      </c>
      <c r="BM216">
        <v>0.3</v>
      </c>
      <c r="BN216">
        <v>0.1</v>
      </c>
      <c r="BO216">
        <v>1.8966719047619001</v>
      </c>
      <c r="BP216">
        <v>-3.0096556194858799E-2</v>
      </c>
      <c r="BQ216">
        <v>2.4639911703430099E-2</v>
      </c>
      <c r="BR216">
        <v>1</v>
      </c>
      <c r="BS216">
        <v>0.16471433333333299</v>
      </c>
      <c r="BT216">
        <v>1.3633092942216899E-2</v>
      </c>
      <c r="BU216">
        <v>1.6130220774131501E-3</v>
      </c>
      <c r="BV216">
        <v>1</v>
      </c>
      <c r="BW216">
        <v>2</v>
      </c>
      <c r="BX216">
        <v>2</v>
      </c>
      <c r="BY216" t="s">
        <v>201</v>
      </c>
      <c r="BZ216">
        <v>100</v>
      </c>
      <c r="CA216">
        <v>100</v>
      </c>
      <c r="CB216">
        <v>-1.419</v>
      </c>
      <c r="CC216">
        <v>0.20300000000000001</v>
      </c>
      <c r="CD216">
        <v>2</v>
      </c>
      <c r="CE216">
        <v>479.70299999999997</v>
      </c>
      <c r="CF216">
        <v>478.87</v>
      </c>
      <c r="CG216">
        <v>26.999700000000001</v>
      </c>
      <c r="CH216">
        <v>33.041899999999998</v>
      </c>
      <c r="CI216">
        <v>29.9999</v>
      </c>
      <c r="CJ216">
        <v>33.044600000000003</v>
      </c>
      <c r="CK216">
        <v>33.094099999999997</v>
      </c>
      <c r="CL216">
        <v>19.909099999999999</v>
      </c>
      <c r="CM216">
        <v>8.0159099999999999</v>
      </c>
      <c r="CN216">
        <v>31.778500000000001</v>
      </c>
      <c r="CO216">
        <v>27</v>
      </c>
      <c r="CP216">
        <v>410</v>
      </c>
      <c r="CQ216">
        <v>24</v>
      </c>
      <c r="CR216">
        <v>98.079099999999997</v>
      </c>
      <c r="CS216">
        <v>105.60299999999999</v>
      </c>
    </row>
    <row r="217" spans="1:97" x14ac:dyDescent="0.25">
      <c r="A217">
        <v>201</v>
      </c>
      <c r="B217">
        <v>1594402750.8</v>
      </c>
      <c r="C217">
        <v>19569</v>
      </c>
      <c r="D217" t="s">
        <v>686</v>
      </c>
      <c r="E217" t="s">
        <v>687</v>
      </c>
      <c r="F217">
        <v>1594402742.17097</v>
      </c>
      <c r="G217">
        <f t="shared" si="87"/>
        <v>1.159894252343366E-4</v>
      </c>
      <c r="H217">
        <f t="shared" si="88"/>
        <v>-1.3439734920354491</v>
      </c>
      <c r="I217">
        <f t="shared" si="89"/>
        <v>411.90351612903203</v>
      </c>
      <c r="J217">
        <f t="shared" si="90"/>
        <v>605.03785257428092</v>
      </c>
      <c r="K217">
        <f t="shared" si="91"/>
        <v>61.363975240799668</v>
      </c>
      <c r="L217">
        <f t="shared" si="92"/>
        <v>41.77596006232865</v>
      </c>
      <c r="M217">
        <f t="shared" si="93"/>
        <v>1.0664830190450201E-2</v>
      </c>
      <c r="N217">
        <f t="shared" si="94"/>
        <v>2.7804076023998814</v>
      </c>
      <c r="O217">
        <f t="shared" si="95"/>
        <v>1.0642156162229957E-2</v>
      </c>
      <c r="P217">
        <f t="shared" si="96"/>
        <v>6.6533807155170037E-3</v>
      </c>
      <c r="Q217">
        <f t="shared" si="97"/>
        <v>9.9753978077419276E-3</v>
      </c>
      <c r="R217">
        <f t="shared" si="98"/>
        <v>27.465080923951117</v>
      </c>
      <c r="S217">
        <f t="shared" si="99"/>
        <v>27.450958064516101</v>
      </c>
      <c r="T217">
        <f t="shared" si="100"/>
        <v>3.6750599159782578</v>
      </c>
      <c r="U217">
        <f t="shared" si="101"/>
        <v>70.663311055262355</v>
      </c>
      <c r="V217">
        <f t="shared" si="102"/>
        <v>2.6038765136861062</v>
      </c>
      <c r="W217">
        <f t="shared" si="103"/>
        <v>3.6849058935969481</v>
      </c>
      <c r="X217">
        <f t="shared" si="104"/>
        <v>1.0711834022921516</v>
      </c>
      <c r="Y217">
        <f t="shared" si="105"/>
        <v>-5.1151336528342437</v>
      </c>
      <c r="Z217">
        <f t="shared" si="106"/>
        <v>6.8527258929410486</v>
      </c>
      <c r="AA217">
        <f t="shared" si="107"/>
        <v>0.53442405957714889</v>
      </c>
      <c r="AB217">
        <f t="shared" si="108"/>
        <v>2.2819916974916961</v>
      </c>
      <c r="AC217">
        <v>-1.21821555445321E-3</v>
      </c>
      <c r="AD217">
        <v>2.3528799777605001E-2</v>
      </c>
      <c r="AE217">
        <v>2.6733383059577598</v>
      </c>
      <c r="AF217">
        <v>15</v>
      </c>
      <c r="AG217">
        <v>3</v>
      </c>
      <c r="AH217">
        <f t="shared" si="109"/>
        <v>1</v>
      </c>
      <c r="AI217">
        <f t="shared" si="110"/>
        <v>0</v>
      </c>
      <c r="AJ217">
        <f t="shared" si="111"/>
        <v>53480.108802569477</v>
      </c>
      <c r="AK217">
        <f t="shared" si="112"/>
        <v>5.2199883870967703E-2</v>
      </c>
      <c r="AL217">
        <f t="shared" si="113"/>
        <v>2.5577943096774174E-2</v>
      </c>
      <c r="AM217">
        <f t="shared" si="114"/>
        <v>0.49</v>
      </c>
      <c r="AN217">
        <f t="shared" si="115"/>
        <v>0.39</v>
      </c>
      <c r="AO217">
        <v>7.34</v>
      </c>
      <c r="AP217">
        <v>0.5</v>
      </c>
      <c r="AQ217" t="s">
        <v>194</v>
      </c>
      <c r="AR217">
        <v>1594402742.17097</v>
      </c>
      <c r="AS217">
        <v>411.90351612903203</v>
      </c>
      <c r="AT217">
        <v>410.00070967741902</v>
      </c>
      <c r="AU217">
        <v>25.6737580645161</v>
      </c>
      <c r="AV217">
        <v>25.5078580645161</v>
      </c>
      <c r="AW217">
        <v>500.00283870967701</v>
      </c>
      <c r="AX217">
        <v>101.32238709677399</v>
      </c>
      <c r="AY217">
        <v>9.9325577419354799E-2</v>
      </c>
      <c r="AZ217">
        <v>27.496674193548401</v>
      </c>
      <c r="BA217">
        <v>27.450958064516101</v>
      </c>
      <c r="BB217">
        <v>27.633061290322601</v>
      </c>
      <c r="BC217">
        <v>9998.4893548387099</v>
      </c>
      <c r="BD217">
        <v>5.2199883870967703E-2</v>
      </c>
      <c r="BE217">
        <v>0.34372967741935501</v>
      </c>
      <c r="BF217">
        <v>1594402669.8</v>
      </c>
      <c r="BG217" t="s">
        <v>679</v>
      </c>
      <c r="BH217">
        <v>34</v>
      </c>
      <c r="BI217">
        <v>-1.419</v>
      </c>
      <c r="BJ217">
        <v>0.20300000000000001</v>
      </c>
      <c r="BK217">
        <v>410</v>
      </c>
      <c r="BL217">
        <v>26</v>
      </c>
      <c r="BM217">
        <v>0.3</v>
      </c>
      <c r="BN217">
        <v>0.1</v>
      </c>
      <c r="BO217">
        <v>1.9073659523809501</v>
      </c>
      <c r="BP217">
        <v>2.1303524836006799E-2</v>
      </c>
      <c r="BQ217">
        <v>2.7678369761682101E-2</v>
      </c>
      <c r="BR217">
        <v>1</v>
      </c>
      <c r="BS217">
        <v>0.16545280952381</v>
      </c>
      <c r="BT217">
        <v>9.9775901466692095E-3</v>
      </c>
      <c r="BU217">
        <v>1.39020923807302E-3</v>
      </c>
      <c r="BV217">
        <v>1</v>
      </c>
      <c r="BW217">
        <v>2</v>
      </c>
      <c r="BX217">
        <v>2</v>
      </c>
      <c r="BY217" t="s">
        <v>201</v>
      </c>
      <c r="BZ217">
        <v>100</v>
      </c>
      <c r="CA217">
        <v>100</v>
      </c>
      <c r="CB217">
        <v>-1.419</v>
      </c>
      <c r="CC217">
        <v>0.20300000000000001</v>
      </c>
      <c r="CD217">
        <v>2</v>
      </c>
      <c r="CE217">
        <v>480.024</v>
      </c>
      <c r="CF217">
        <v>478.93200000000002</v>
      </c>
      <c r="CG217">
        <v>26.999600000000001</v>
      </c>
      <c r="CH217">
        <v>33.041899999999998</v>
      </c>
      <c r="CI217">
        <v>29.9999</v>
      </c>
      <c r="CJ217">
        <v>33.043799999999997</v>
      </c>
      <c r="CK217">
        <v>33.093400000000003</v>
      </c>
      <c r="CL217">
        <v>19.91</v>
      </c>
      <c r="CM217">
        <v>8.0159099999999999</v>
      </c>
      <c r="CN217">
        <v>31.778500000000001</v>
      </c>
      <c r="CO217">
        <v>27</v>
      </c>
      <c r="CP217">
        <v>410</v>
      </c>
      <c r="CQ217">
        <v>24</v>
      </c>
      <c r="CR217">
        <v>98.079700000000003</v>
      </c>
      <c r="CS217">
        <v>105.60299999999999</v>
      </c>
    </row>
    <row r="218" spans="1:97" x14ac:dyDescent="0.25">
      <c r="A218">
        <v>202</v>
      </c>
      <c r="B218">
        <v>1594402755.8</v>
      </c>
      <c r="C218">
        <v>19574</v>
      </c>
      <c r="D218" t="s">
        <v>688</v>
      </c>
      <c r="E218" t="s">
        <v>689</v>
      </c>
      <c r="F218">
        <v>1594402747.17419</v>
      </c>
      <c r="G218">
        <f t="shared" si="87"/>
        <v>1.1642353593852344E-4</v>
      </c>
      <c r="H218">
        <f t="shared" si="88"/>
        <v>-1.3551582388022487</v>
      </c>
      <c r="I218">
        <f t="shared" si="89"/>
        <v>411.91758064516102</v>
      </c>
      <c r="J218">
        <f t="shared" si="90"/>
        <v>605.80474386658591</v>
      </c>
      <c r="K218">
        <f t="shared" si="91"/>
        <v>61.442093945161304</v>
      </c>
      <c r="L218">
        <f t="shared" si="92"/>
        <v>41.777617200761412</v>
      </c>
      <c r="M218">
        <f t="shared" si="93"/>
        <v>1.0713766784559169E-2</v>
      </c>
      <c r="N218">
        <f t="shared" si="94"/>
        <v>2.7818456817221153</v>
      </c>
      <c r="O218">
        <f t="shared" si="95"/>
        <v>1.0690896237869381E-2</v>
      </c>
      <c r="P218">
        <f t="shared" si="96"/>
        <v>6.6838608676256708E-3</v>
      </c>
      <c r="Q218">
        <f t="shared" si="97"/>
        <v>8.7752454232258009E-3</v>
      </c>
      <c r="R218">
        <f t="shared" si="98"/>
        <v>27.461341118422649</v>
      </c>
      <c r="S218">
        <f t="shared" si="99"/>
        <v>27.4463677419355</v>
      </c>
      <c r="T218">
        <f t="shared" si="100"/>
        <v>3.674072558263612</v>
      </c>
      <c r="U218">
        <f t="shared" si="101"/>
        <v>70.675422991942057</v>
      </c>
      <c r="V218">
        <f t="shared" si="102"/>
        <v>2.6037698396772413</v>
      </c>
      <c r="W218">
        <f t="shared" si="103"/>
        <v>3.6841234610992082</v>
      </c>
      <c r="X218">
        <f t="shared" si="104"/>
        <v>1.0703027185863707</v>
      </c>
      <c r="Y218">
        <f t="shared" si="105"/>
        <v>-5.1342779348888836</v>
      </c>
      <c r="Z218">
        <f t="shared" si="106"/>
        <v>7.0004396379515272</v>
      </c>
      <c r="AA218">
        <f t="shared" si="107"/>
        <v>0.54563920712195602</v>
      </c>
      <c r="AB218">
        <f t="shared" si="108"/>
        <v>2.4205761556078258</v>
      </c>
      <c r="AC218">
        <v>-1.21919408710264E-3</v>
      </c>
      <c r="AD218">
        <v>2.35476993054431E-2</v>
      </c>
      <c r="AE218">
        <v>2.67469038177927</v>
      </c>
      <c r="AF218">
        <v>16</v>
      </c>
      <c r="AG218">
        <v>3</v>
      </c>
      <c r="AH218">
        <f t="shared" si="109"/>
        <v>1</v>
      </c>
      <c r="AI218">
        <f t="shared" si="110"/>
        <v>0</v>
      </c>
      <c r="AJ218">
        <f t="shared" si="111"/>
        <v>53521.965228277091</v>
      </c>
      <c r="AK218">
        <f t="shared" si="112"/>
        <v>4.5919651612903199E-2</v>
      </c>
      <c r="AL218">
        <f t="shared" si="113"/>
        <v>2.2500629290322566E-2</v>
      </c>
      <c r="AM218">
        <f t="shared" si="114"/>
        <v>0.49</v>
      </c>
      <c r="AN218">
        <f t="shared" si="115"/>
        <v>0.39</v>
      </c>
      <c r="AO218">
        <v>7.34</v>
      </c>
      <c r="AP218">
        <v>0.5</v>
      </c>
      <c r="AQ218" t="s">
        <v>194</v>
      </c>
      <c r="AR218">
        <v>1594402747.17419</v>
      </c>
      <c r="AS218">
        <v>411.91758064516102</v>
      </c>
      <c r="AT218">
        <v>409.99867741935498</v>
      </c>
      <c r="AU218">
        <v>25.672564516129</v>
      </c>
      <c r="AV218">
        <v>25.506048387096801</v>
      </c>
      <c r="AW218">
        <v>500.01780645161301</v>
      </c>
      <c r="AX218">
        <v>101.322903225806</v>
      </c>
      <c r="AY218">
        <v>9.9369490322580606E-2</v>
      </c>
      <c r="AZ218">
        <v>27.493045161290301</v>
      </c>
      <c r="BA218">
        <v>27.4463677419355</v>
      </c>
      <c r="BB218">
        <v>27.628367741935499</v>
      </c>
      <c r="BC218">
        <v>10006.4696774194</v>
      </c>
      <c r="BD218">
        <v>4.5919651612903199E-2</v>
      </c>
      <c r="BE218">
        <v>0.33912599999999998</v>
      </c>
      <c r="BF218">
        <v>1594402669.8</v>
      </c>
      <c r="BG218" t="s">
        <v>679</v>
      </c>
      <c r="BH218">
        <v>34</v>
      </c>
      <c r="BI218">
        <v>-1.419</v>
      </c>
      <c r="BJ218">
        <v>0.20300000000000001</v>
      </c>
      <c r="BK218">
        <v>410</v>
      </c>
      <c r="BL218">
        <v>26</v>
      </c>
      <c r="BM218">
        <v>0.3</v>
      </c>
      <c r="BN218">
        <v>0.1</v>
      </c>
      <c r="BO218">
        <v>1.9121316666666699</v>
      </c>
      <c r="BP218">
        <v>0.21925637197250999</v>
      </c>
      <c r="BQ218">
        <v>3.0746511913406899E-2</v>
      </c>
      <c r="BR218">
        <v>0</v>
      </c>
      <c r="BS218">
        <v>0.16615340476190499</v>
      </c>
      <c r="BT218">
        <v>5.5989367279630203E-3</v>
      </c>
      <c r="BU218">
        <v>1.0527106521357999E-3</v>
      </c>
      <c r="BV218">
        <v>1</v>
      </c>
      <c r="BW218">
        <v>1</v>
      </c>
      <c r="BX218">
        <v>2</v>
      </c>
      <c r="BY218" t="s">
        <v>196</v>
      </c>
      <c r="BZ218">
        <v>100</v>
      </c>
      <c r="CA218">
        <v>100</v>
      </c>
      <c r="CB218">
        <v>-1.419</v>
      </c>
      <c r="CC218">
        <v>0.20300000000000001</v>
      </c>
      <c r="CD218">
        <v>2</v>
      </c>
      <c r="CE218">
        <v>479.69799999999998</v>
      </c>
      <c r="CF218">
        <v>478.815</v>
      </c>
      <c r="CG218">
        <v>26.999500000000001</v>
      </c>
      <c r="CH218">
        <v>33.0396</v>
      </c>
      <c r="CI218">
        <v>30.0001</v>
      </c>
      <c r="CJ218">
        <v>33.041699999999999</v>
      </c>
      <c r="CK218">
        <v>33.091099999999997</v>
      </c>
      <c r="CL218">
        <v>19.908799999999999</v>
      </c>
      <c r="CM218">
        <v>8.0159099999999999</v>
      </c>
      <c r="CN218">
        <v>31.778500000000001</v>
      </c>
      <c r="CO218">
        <v>27</v>
      </c>
      <c r="CP218">
        <v>410</v>
      </c>
      <c r="CQ218">
        <v>24</v>
      </c>
      <c r="CR218">
        <v>98.079700000000003</v>
      </c>
      <c r="CS218">
        <v>105.60299999999999</v>
      </c>
    </row>
    <row r="219" spans="1:97" x14ac:dyDescent="0.25">
      <c r="A219">
        <v>203</v>
      </c>
      <c r="B219">
        <v>1594403238.4000001</v>
      </c>
      <c r="C219">
        <v>20056.600000143098</v>
      </c>
      <c r="D219" t="s">
        <v>691</v>
      </c>
      <c r="E219" t="s">
        <v>692</v>
      </c>
      <c r="F219">
        <v>1594403230.4000001</v>
      </c>
      <c r="G219">
        <f t="shared" si="87"/>
        <v>-6.5966939055397625E-6</v>
      </c>
      <c r="H219">
        <f t="shared" si="88"/>
        <v>-0.94353507884545285</v>
      </c>
      <c r="I219">
        <f t="shared" si="89"/>
        <v>411.78903225806403</v>
      </c>
      <c r="J219">
        <f t="shared" si="90"/>
        <v>-2126.6610574255742</v>
      </c>
      <c r="K219">
        <f t="shared" si="91"/>
        <v>-215.68351479125138</v>
      </c>
      <c r="L219">
        <f t="shared" si="92"/>
        <v>41.763169321125119</v>
      </c>
      <c r="M219">
        <f t="shared" si="93"/>
        <v>-5.9109088874746316E-4</v>
      </c>
      <c r="N219">
        <f t="shared" si="94"/>
        <v>2.786604036483709</v>
      </c>
      <c r="O219">
        <f t="shared" si="95"/>
        <v>-5.9116055397183712E-4</v>
      </c>
      <c r="P219">
        <f t="shared" si="96"/>
        <v>-3.6946908656523446E-4</v>
      </c>
      <c r="Q219">
        <f t="shared" si="97"/>
        <v>6.8699185041290267E-3</v>
      </c>
      <c r="R219">
        <f t="shared" si="98"/>
        <v>27.591245363615361</v>
      </c>
      <c r="S219">
        <f t="shared" si="99"/>
        <v>27.550190322580701</v>
      </c>
      <c r="T219">
        <f t="shared" si="100"/>
        <v>3.6964610136850555</v>
      </c>
      <c r="U219">
        <f t="shared" si="101"/>
        <v>70.172892013646702</v>
      </c>
      <c r="V219">
        <f t="shared" si="102"/>
        <v>2.5998695543617631</v>
      </c>
      <c r="W219">
        <f t="shared" si="103"/>
        <v>3.7049485631234349</v>
      </c>
      <c r="X219">
        <f t="shared" si="104"/>
        <v>1.0965914593232924</v>
      </c>
      <c r="Y219">
        <f t="shared" si="105"/>
        <v>0.2909142012343035</v>
      </c>
      <c r="Z219">
        <f t="shared" si="106"/>
        <v>5.8914938421808332</v>
      </c>
      <c r="AA219">
        <f t="shared" si="107"/>
        <v>0.45887816813189214</v>
      </c>
      <c r="AB219">
        <f t="shared" si="108"/>
        <v>6.6481561300511576</v>
      </c>
      <c r="AC219">
        <v>-1.21801782282751E-3</v>
      </c>
      <c r="AD219">
        <v>2.3524980759029899E-2</v>
      </c>
      <c r="AE219">
        <v>2.67306500493393</v>
      </c>
      <c r="AF219">
        <v>16</v>
      </c>
      <c r="AG219">
        <v>3</v>
      </c>
      <c r="AH219">
        <f t="shared" si="109"/>
        <v>1</v>
      </c>
      <c r="AI219">
        <f t="shared" si="110"/>
        <v>0</v>
      </c>
      <c r="AJ219">
        <f t="shared" si="111"/>
        <v>53455.249672685015</v>
      </c>
      <c r="AK219">
        <f t="shared" si="112"/>
        <v>3.5949338064516098E-2</v>
      </c>
      <c r="AL219">
        <f t="shared" si="113"/>
        <v>1.7615175651612889E-2</v>
      </c>
      <c r="AM219">
        <f t="shared" si="114"/>
        <v>0.49</v>
      </c>
      <c r="AN219">
        <f t="shared" si="115"/>
        <v>0.39</v>
      </c>
      <c r="AO219">
        <v>9.4499999999999993</v>
      </c>
      <c r="AP219">
        <v>0.5</v>
      </c>
      <c r="AQ219" t="s">
        <v>194</v>
      </c>
      <c r="AR219">
        <v>1594403230.4000001</v>
      </c>
      <c r="AS219">
        <v>411.78903225806403</v>
      </c>
      <c r="AT219">
        <v>410.00058064516099</v>
      </c>
      <c r="AU219">
        <v>25.634974193548398</v>
      </c>
      <c r="AV219">
        <v>25.647122580645199</v>
      </c>
      <c r="AW219">
        <v>499.98987096774198</v>
      </c>
      <c r="AX219">
        <v>101.32067741935499</v>
      </c>
      <c r="AY219">
        <v>9.8170703225806497E-2</v>
      </c>
      <c r="AZ219">
        <v>27.589406451612899</v>
      </c>
      <c r="BA219">
        <v>27.550190322580701</v>
      </c>
      <c r="BB219">
        <v>27.727948387096799</v>
      </c>
      <c r="BC219">
        <v>9997.0351612903196</v>
      </c>
      <c r="BD219">
        <v>3.5949338064516098E-2</v>
      </c>
      <c r="BE219">
        <v>0.28711751612903202</v>
      </c>
      <c r="BF219">
        <v>1594403212.4000001</v>
      </c>
      <c r="BG219" t="s">
        <v>693</v>
      </c>
      <c r="BH219">
        <v>35</v>
      </c>
      <c r="BI219">
        <v>-1.3919999999999999</v>
      </c>
      <c r="BJ219">
        <v>0.20599999999999999</v>
      </c>
      <c r="BK219">
        <v>410</v>
      </c>
      <c r="BL219">
        <v>26</v>
      </c>
      <c r="BM219">
        <v>0.26</v>
      </c>
      <c r="BN219">
        <v>0.1</v>
      </c>
      <c r="BO219">
        <v>1.77868404761905</v>
      </c>
      <c r="BP219">
        <v>0.14887302487645701</v>
      </c>
      <c r="BQ219">
        <v>5.7456719324388401E-2</v>
      </c>
      <c r="BR219">
        <v>0</v>
      </c>
      <c r="BS219">
        <v>-1.3185956190476199E-2</v>
      </c>
      <c r="BT219">
        <v>1.9785877708448901E-2</v>
      </c>
      <c r="BU219">
        <v>2.1612068315609002E-3</v>
      </c>
      <c r="BV219">
        <v>1</v>
      </c>
      <c r="BW219">
        <v>1</v>
      </c>
      <c r="BX219">
        <v>2</v>
      </c>
      <c r="BY219" t="s">
        <v>196</v>
      </c>
      <c r="BZ219">
        <v>100</v>
      </c>
      <c r="CA219">
        <v>100</v>
      </c>
      <c r="CB219">
        <v>-1.3919999999999999</v>
      </c>
      <c r="CC219">
        <v>0.20599999999999999</v>
      </c>
      <c r="CD219">
        <v>2</v>
      </c>
      <c r="CE219">
        <v>479.29199999999997</v>
      </c>
      <c r="CF219">
        <v>477.73</v>
      </c>
      <c r="CG219">
        <v>26.999199999999998</v>
      </c>
      <c r="CH219">
        <v>33.0595</v>
      </c>
      <c r="CI219">
        <v>30.0001</v>
      </c>
      <c r="CJ219">
        <v>33.058300000000003</v>
      </c>
      <c r="CK219">
        <v>33.107599999999998</v>
      </c>
      <c r="CL219">
        <v>19.914999999999999</v>
      </c>
      <c r="CM219">
        <v>8.0159099999999999</v>
      </c>
      <c r="CN219">
        <v>31.778500000000001</v>
      </c>
      <c r="CO219">
        <v>27</v>
      </c>
      <c r="CP219">
        <v>410</v>
      </c>
      <c r="CQ219">
        <v>24</v>
      </c>
      <c r="CR219">
        <v>98.079700000000003</v>
      </c>
      <c r="CS219">
        <v>105.596</v>
      </c>
    </row>
    <row r="220" spans="1:97" x14ac:dyDescent="0.25">
      <c r="A220">
        <v>204</v>
      </c>
      <c r="B220">
        <v>1594403243.4000001</v>
      </c>
      <c r="C220">
        <v>20061.600000143098</v>
      </c>
      <c r="D220" t="s">
        <v>694</v>
      </c>
      <c r="E220" t="s">
        <v>695</v>
      </c>
      <c r="F220">
        <v>1594403235.0451601</v>
      </c>
      <c r="G220">
        <f t="shared" si="87"/>
        <v>-5.6246162438489592E-6</v>
      </c>
      <c r="H220">
        <f t="shared" si="88"/>
        <v>-0.94405101629893906</v>
      </c>
      <c r="I220">
        <f t="shared" si="89"/>
        <v>411.77945161290302</v>
      </c>
      <c r="J220">
        <f t="shared" si="90"/>
        <v>-2564.6733081396592</v>
      </c>
      <c r="K220">
        <f t="shared" si="91"/>
        <v>-260.10678730007714</v>
      </c>
      <c r="L220">
        <f t="shared" si="92"/>
        <v>41.762289916337089</v>
      </c>
      <c r="M220">
        <f t="shared" si="93"/>
        <v>-5.0417904578523682E-4</v>
      </c>
      <c r="N220">
        <f t="shared" si="94"/>
        <v>2.7869836481084413</v>
      </c>
      <c r="O220">
        <f t="shared" si="95"/>
        <v>-5.042297226572585E-4</v>
      </c>
      <c r="P220">
        <f t="shared" si="96"/>
        <v>-3.1513902323736693E-4</v>
      </c>
      <c r="Q220">
        <f t="shared" si="97"/>
        <v>7.4815426844516229E-3</v>
      </c>
      <c r="R220">
        <f t="shared" si="98"/>
        <v>27.588406797323866</v>
      </c>
      <c r="S220">
        <f t="shared" si="99"/>
        <v>27.548954838709701</v>
      </c>
      <c r="T220">
        <f t="shared" si="100"/>
        <v>3.6961938937622008</v>
      </c>
      <c r="U220">
        <f t="shared" si="101"/>
        <v>70.186829904145071</v>
      </c>
      <c r="V220">
        <f t="shared" si="102"/>
        <v>2.5999940559675077</v>
      </c>
      <c r="W220">
        <f t="shared" si="103"/>
        <v>3.7043902104117659</v>
      </c>
      <c r="X220">
        <f t="shared" si="104"/>
        <v>1.0961998377946931</v>
      </c>
      <c r="Y220">
        <f t="shared" si="105"/>
        <v>0.24804557635373911</v>
      </c>
      <c r="Z220">
        <f t="shared" si="106"/>
        <v>5.69066811893937</v>
      </c>
      <c r="AA220">
        <f t="shared" si="107"/>
        <v>0.44316739756518719</v>
      </c>
      <c r="AB220">
        <f t="shared" si="108"/>
        <v>6.3893626355427475</v>
      </c>
      <c r="AC220">
        <v>-1.2182751211536899E-3</v>
      </c>
      <c r="AD220">
        <v>2.35299502578824E-2</v>
      </c>
      <c r="AE220">
        <v>2.6734206321782801</v>
      </c>
      <c r="AF220">
        <v>16</v>
      </c>
      <c r="AG220">
        <v>3</v>
      </c>
      <c r="AH220">
        <f t="shared" si="109"/>
        <v>1</v>
      </c>
      <c r="AI220">
        <f t="shared" si="110"/>
        <v>0</v>
      </c>
      <c r="AJ220">
        <f t="shared" si="111"/>
        <v>53466.541218233207</v>
      </c>
      <c r="AK220">
        <f t="shared" si="112"/>
        <v>3.9149883225806502E-2</v>
      </c>
      <c r="AL220">
        <f t="shared" si="113"/>
        <v>1.9183442780645186E-2</v>
      </c>
      <c r="AM220">
        <f t="shared" si="114"/>
        <v>0.49</v>
      </c>
      <c r="AN220">
        <f t="shared" si="115"/>
        <v>0.39</v>
      </c>
      <c r="AO220">
        <v>9.4499999999999993</v>
      </c>
      <c r="AP220">
        <v>0.5</v>
      </c>
      <c r="AQ220" t="s">
        <v>194</v>
      </c>
      <c r="AR220">
        <v>1594403235.0451601</v>
      </c>
      <c r="AS220">
        <v>411.77945161290302</v>
      </c>
      <c r="AT220">
        <v>409.99080645161303</v>
      </c>
      <c r="AU220">
        <v>25.636145161290301</v>
      </c>
      <c r="AV220">
        <v>25.646503225806502</v>
      </c>
      <c r="AW220">
        <v>499.99683870967698</v>
      </c>
      <c r="AX220">
        <v>101.320774193548</v>
      </c>
      <c r="AY220">
        <v>9.8297964516129002E-2</v>
      </c>
      <c r="AZ220">
        <v>27.586829032258098</v>
      </c>
      <c r="BA220">
        <v>27.548954838709701</v>
      </c>
      <c r="BB220">
        <v>27.7256580645161</v>
      </c>
      <c r="BC220">
        <v>9999.1374193548399</v>
      </c>
      <c r="BD220">
        <v>3.9149883225806502E-2</v>
      </c>
      <c r="BE220">
        <v>0.30348125806451598</v>
      </c>
      <c r="BF220">
        <v>1594403212.4000001</v>
      </c>
      <c r="BG220" t="s">
        <v>693</v>
      </c>
      <c r="BH220">
        <v>35</v>
      </c>
      <c r="BI220">
        <v>-1.3919999999999999</v>
      </c>
      <c r="BJ220">
        <v>0.20599999999999999</v>
      </c>
      <c r="BK220">
        <v>410</v>
      </c>
      <c r="BL220">
        <v>26</v>
      </c>
      <c r="BM220">
        <v>0.26</v>
      </c>
      <c r="BN220">
        <v>0.1</v>
      </c>
      <c r="BO220">
        <v>1.79078928571429</v>
      </c>
      <c r="BP220">
        <v>-7.5606806579661498E-2</v>
      </c>
      <c r="BQ220">
        <v>2.35086322942646E-2</v>
      </c>
      <c r="BR220">
        <v>1</v>
      </c>
      <c r="BS220">
        <v>-1.14598966666667E-2</v>
      </c>
      <c r="BT220">
        <v>2.2985679799043701E-2</v>
      </c>
      <c r="BU220">
        <v>2.4188771499648802E-3</v>
      </c>
      <c r="BV220">
        <v>1</v>
      </c>
      <c r="BW220">
        <v>2</v>
      </c>
      <c r="BX220">
        <v>2</v>
      </c>
      <c r="BY220" t="s">
        <v>201</v>
      </c>
      <c r="BZ220">
        <v>100</v>
      </c>
      <c r="CA220">
        <v>100</v>
      </c>
      <c r="CB220">
        <v>-1.3919999999999999</v>
      </c>
      <c r="CC220">
        <v>0.20599999999999999</v>
      </c>
      <c r="CD220">
        <v>2</v>
      </c>
      <c r="CE220">
        <v>479.36099999999999</v>
      </c>
      <c r="CF220">
        <v>478.05399999999997</v>
      </c>
      <c r="CG220">
        <v>26.999300000000002</v>
      </c>
      <c r="CH220">
        <v>33.0595</v>
      </c>
      <c r="CI220">
        <v>30</v>
      </c>
      <c r="CJ220">
        <v>33.059399999999997</v>
      </c>
      <c r="CK220">
        <v>33.108800000000002</v>
      </c>
      <c r="CL220">
        <v>19.916599999999999</v>
      </c>
      <c r="CM220">
        <v>8.0159099999999999</v>
      </c>
      <c r="CN220">
        <v>31.778500000000001</v>
      </c>
      <c r="CO220">
        <v>27</v>
      </c>
      <c r="CP220">
        <v>410</v>
      </c>
      <c r="CQ220">
        <v>24</v>
      </c>
      <c r="CR220">
        <v>98.079099999999997</v>
      </c>
      <c r="CS220">
        <v>105.596</v>
      </c>
    </row>
    <row r="221" spans="1:97" x14ac:dyDescent="0.25">
      <c r="A221">
        <v>205</v>
      </c>
      <c r="B221">
        <v>1594403248.4000001</v>
      </c>
      <c r="C221">
        <v>20066.600000143098</v>
      </c>
      <c r="D221" t="s">
        <v>696</v>
      </c>
      <c r="E221" t="s">
        <v>697</v>
      </c>
      <c r="F221">
        <v>1594403239.83548</v>
      </c>
      <c r="G221">
        <f t="shared" si="87"/>
        <v>-4.8117793460035707E-6</v>
      </c>
      <c r="H221">
        <f t="shared" si="88"/>
        <v>-0.93761443370211361</v>
      </c>
      <c r="I221">
        <f t="shared" si="89"/>
        <v>411.76987096774201</v>
      </c>
      <c r="J221">
        <f t="shared" si="90"/>
        <v>-3041.8699793252531</v>
      </c>
      <c r="K221">
        <f t="shared" si="91"/>
        <v>-308.50507978112307</v>
      </c>
      <c r="L221">
        <f t="shared" si="92"/>
        <v>41.761514383512363</v>
      </c>
      <c r="M221">
        <f t="shared" si="93"/>
        <v>-4.3141413004552727E-4</v>
      </c>
      <c r="N221">
        <f t="shared" si="94"/>
        <v>2.7877140583317535</v>
      </c>
      <c r="O221">
        <f t="shared" si="95"/>
        <v>-4.314512244435974E-4</v>
      </c>
      <c r="P221">
        <f t="shared" si="96"/>
        <v>-2.6965368231242993E-4</v>
      </c>
      <c r="Q221">
        <f t="shared" si="97"/>
        <v>9.630339633870973E-3</v>
      </c>
      <c r="R221">
        <f t="shared" si="98"/>
        <v>27.585362917564602</v>
      </c>
      <c r="S221">
        <f t="shared" si="99"/>
        <v>27.548248387096798</v>
      </c>
      <c r="T221">
        <f t="shared" si="100"/>
        <v>3.696041161741809</v>
      </c>
      <c r="U221">
        <f t="shared" si="101"/>
        <v>70.200352840979917</v>
      </c>
      <c r="V221">
        <f t="shared" si="102"/>
        <v>2.6000638466769073</v>
      </c>
      <c r="W221">
        <f t="shared" si="103"/>
        <v>3.7037760373749902</v>
      </c>
      <c r="X221">
        <f t="shared" si="104"/>
        <v>1.0959773150649017</v>
      </c>
      <c r="Y221">
        <f t="shared" si="105"/>
        <v>0.21219946915875748</v>
      </c>
      <c r="Z221">
        <f t="shared" si="106"/>
        <v>5.3721846254997008</v>
      </c>
      <c r="AA221">
        <f t="shared" si="107"/>
        <v>0.41824811579273707</v>
      </c>
      <c r="AB221">
        <f t="shared" si="108"/>
        <v>6.0122625500850662</v>
      </c>
      <c r="AC221">
        <v>-1.21877028375408E-3</v>
      </c>
      <c r="AD221">
        <v>2.3539513903363202E-2</v>
      </c>
      <c r="AE221">
        <v>2.6741048852099198</v>
      </c>
      <c r="AF221">
        <v>16</v>
      </c>
      <c r="AG221">
        <v>3</v>
      </c>
      <c r="AH221">
        <f t="shared" si="109"/>
        <v>1</v>
      </c>
      <c r="AI221">
        <f t="shared" si="110"/>
        <v>0</v>
      </c>
      <c r="AJ221">
        <f t="shared" si="111"/>
        <v>53487.89499360753</v>
      </c>
      <c r="AK221">
        <f t="shared" si="112"/>
        <v>5.0394241935483898E-2</v>
      </c>
      <c r="AL221">
        <f t="shared" si="113"/>
        <v>2.469317854838711E-2</v>
      </c>
      <c r="AM221">
        <f t="shared" si="114"/>
        <v>0.49</v>
      </c>
      <c r="AN221">
        <f t="shared" si="115"/>
        <v>0.39</v>
      </c>
      <c r="AO221">
        <v>9.4499999999999993</v>
      </c>
      <c r="AP221">
        <v>0.5</v>
      </c>
      <c r="AQ221" t="s">
        <v>194</v>
      </c>
      <c r="AR221">
        <v>1594403239.83548</v>
      </c>
      <c r="AS221">
        <v>411.76987096774201</v>
      </c>
      <c r="AT221">
        <v>409.99400000000003</v>
      </c>
      <c r="AU221">
        <v>25.636712903225799</v>
      </c>
      <c r="AV221">
        <v>25.645574193548399</v>
      </c>
      <c r="AW221">
        <v>499.99016129032299</v>
      </c>
      <c r="AX221">
        <v>101.321096774194</v>
      </c>
      <c r="AY221">
        <v>9.8451687096774196E-2</v>
      </c>
      <c r="AZ221">
        <v>27.583993548387099</v>
      </c>
      <c r="BA221">
        <v>27.548248387096798</v>
      </c>
      <c r="BB221">
        <v>27.722680645161301</v>
      </c>
      <c r="BC221">
        <v>10003.169677419401</v>
      </c>
      <c r="BD221">
        <v>5.0394241935483898E-2</v>
      </c>
      <c r="BE221">
        <v>0.30858635483871</v>
      </c>
      <c r="BF221">
        <v>1594403212.4000001</v>
      </c>
      <c r="BG221" t="s">
        <v>693</v>
      </c>
      <c r="BH221">
        <v>35</v>
      </c>
      <c r="BI221">
        <v>-1.3919999999999999</v>
      </c>
      <c r="BJ221">
        <v>0.20599999999999999</v>
      </c>
      <c r="BK221">
        <v>410</v>
      </c>
      <c r="BL221">
        <v>26</v>
      </c>
      <c r="BM221">
        <v>0.26</v>
      </c>
      <c r="BN221">
        <v>0.1</v>
      </c>
      <c r="BO221">
        <v>1.7839254761904799</v>
      </c>
      <c r="BP221">
        <v>-9.6641082570228395E-2</v>
      </c>
      <c r="BQ221">
        <v>2.5443947002360998E-2</v>
      </c>
      <c r="BR221">
        <v>1</v>
      </c>
      <c r="BS221">
        <v>-9.7441473809523806E-3</v>
      </c>
      <c r="BT221">
        <v>1.8908457953160901E-2</v>
      </c>
      <c r="BU221">
        <v>2.0256748824974899E-3</v>
      </c>
      <c r="BV221">
        <v>1</v>
      </c>
      <c r="BW221">
        <v>2</v>
      </c>
      <c r="BX221">
        <v>2</v>
      </c>
      <c r="BY221" t="s">
        <v>201</v>
      </c>
      <c r="BZ221">
        <v>100</v>
      </c>
      <c r="CA221">
        <v>100</v>
      </c>
      <c r="CB221">
        <v>-1.3919999999999999</v>
      </c>
      <c r="CC221">
        <v>0.20599999999999999</v>
      </c>
      <c r="CD221">
        <v>2</v>
      </c>
      <c r="CE221">
        <v>479.59300000000002</v>
      </c>
      <c r="CF221">
        <v>477.74</v>
      </c>
      <c r="CG221">
        <v>26.999199999999998</v>
      </c>
      <c r="CH221">
        <v>33.0595</v>
      </c>
      <c r="CI221">
        <v>30.0002</v>
      </c>
      <c r="CJ221">
        <v>33.059399999999997</v>
      </c>
      <c r="CK221">
        <v>33.108800000000002</v>
      </c>
      <c r="CL221">
        <v>19.913900000000002</v>
      </c>
      <c r="CM221">
        <v>8.0159099999999999</v>
      </c>
      <c r="CN221">
        <v>31.778500000000001</v>
      </c>
      <c r="CO221">
        <v>27</v>
      </c>
      <c r="CP221">
        <v>410</v>
      </c>
      <c r="CQ221">
        <v>24</v>
      </c>
      <c r="CR221">
        <v>98.081199999999995</v>
      </c>
      <c r="CS221">
        <v>105.596</v>
      </c>
    </row>
    <row r="222" spans="1:97" x14ac:dyDescent="0.25">
      <c r="A222">
        <v>206</v>
      </c>
      <c r="B222">
        <v>1594403253.4000001</v>
      </c>
      <c r="C222">
        <v>20071.600000143098</v>
      </c>
      <c r="D222" t="s">
        <v>698</v>
      </c>
      <c r="E222" t="s">
        <v>699</v>
      </c>
      <c r="F222">
        <v>1594403244.7709701</v>
      </c>
      <c r="G222">
        <f t="shared" si="87"/>
        <v>-4.0796257745340327E-6</v>
      </c>
      <c r="H222">
        <f t="shared" si="88"/>
        <v>-0.93602948751955128</v>
      </c>
      <c r="I222">
        <f t="shared" si="89"/>
        <v>411.76674193548399</v>
      </c>
      <c r="J222">
        <f t="shared" si="90"/>
        <v>-3651.0952065688607</v>
      </c>
      <c r="K222">
        <f t="shared" si="91"/>
        <v>-370.29446058142594</v>
      </c>
      <c r="L222">
        <f t="shared" si="92"/>
        <v>41.761426356685043</v>
      </c>
      <c r="M222">
        <f t="shared" si="93"/>
        <v>-3.6599375583070657E-4</v>
      </c>
      <c r="N222">
        <f t="shared" si="94"/>
        <v>2.7875653865725436</v>
      </c>
      <c r="O222">
        <f t="shared" si="95"/>
        <v>-3.6602045415461295E-4</v>
      </c>
      <c r="P222">
        <f t="shared" si="96"/>
        <v>-2.2876038500728481E-4</v>
      </c>
      <c r="Q222">
        <f t="shared" si="97"/>
        <v>1.1504740285161298E-2</v>
      </c>
      <c r="R222">
        <f t="shared" si="98"/>
        <v>27.58312039420673</v>
      </c>
      <c r="S222">
        <f t="shared" si="99"/>
        <v>27.545406451612902</v>
      </c>
      <c r="T222">
        <f t="shared" si="100"/>
        <v>3.6954268022683769</v>
      </c>
      <c r="U222">
        <f t="shared" si="101"/>
        <v>70.209589527569776</v>
      </c>
      <c r="V222">
        <f t="shared" si="102"/>
        <v>2.6000935006897201</v>
      </c>
      <c r="W222">
        <f t="shared" si="103"/>
        <v>3.7033310096033532</v>
      </c>
      <c r="X222">
        <f t="shared" si="104"/>
        <v>1.0953333015786568</v>
      </c>
      <c r="Y222">
        <f t="shared" si="105"/>
        <v>0.17991149665695083</v>
      </c>
      <c r="Z222">
        <f t="shared" si="106"/>
        <v>5.4901855628815968</v>
      </c>
      <c r="AA222">
        <f t="shared" si="107"/>
        <v>0.42744735671021555</v>
      </c>
      <c r="AB222">
        <f t="shared" si="108"/>
        <v>6.1090491565339242</v>
      </c>
      <c r="AC222">
        <v>-1.2186694854422299E-3</v>
      </c>
      <c r="AD222">
        <v>2.3537567069497198E-2</v>
      </c>
      <c r="AE222">
        <v>2.6739656094895001</v>
      </c>
      <c r="AF222">
        <v>16</v>
      </c>
      <c r="AG222">
        <v>3</v>
      </c>
      <c r="AH222">
        <f t="shared" si="109"/>
        <v>1</v>
      </c>
      <c r="AI222">
        <f t="shared" si="110"/>
        <v>0</v>
      </c>
      <c r="AJ222">
        <f t="shared" si="111"/>
        <v>53484.02706154601</v>
      </c>
      <c r="AK222">
        <f t="shared" si="112"/>
        <v>6.0202722580645199E-2</v>
      </c>
      <c r="AL222">
        <f t="shared" si="113"/>
        <v>2.9499334064516148E-2</v>
      </c>
      <c r="AM222">
        <f t="shared" si="114"/>
        <v>0.49</v>
      </c>
      <c r="AN222">
        <f t="shared" si="115"/>
        <v>0.39</v>
      </c>
      <c r="AO222">
        <v>9.4499999999999993</v>
      </c>
      <c r="AP222">
        <v>0.5</v>
      </c>
      <c r="AQ222" t="s">
        <v>194</v>
      </c>
      <c r="AR222">
        <v>1594403244.7709701</v>
      </c>
      <c r="AS222">
        <v>411.76674193548399</v>
      </c>
      <c r="AT222">
        <v>409.99445161290299</v>
      </c>
      <c r="AU222">
        <v>25.636864516128998</v>
      </c>
      <c r="AV222">
        <v>25.6443774193548</v>
      </c>
      <c r="AW222">
        <v>499.99445161290299</v>
      </c>
      <c r="AX222">
        <v>101.32151612903201</v>
      </c>
      <c r="AY222">
        <v>9.8589245161290306E-2</v>
      </c>
      <c r="AZ222">
        <v>27.581938709677399</v>
      </c>
      <c r="BA222">
        <v>27.545406451612902</v>
      </c>
      <c r="BB222">
        <v>27.720641935483901</v>
      </c>
      <c r="BC222">
        <v>10002.3009677419</v>
      </c>
      <c r="BD222">
        <v>6.0202722580645199E-2</v>
      </c>
      <c r="BE222">
        <v>0.30799380645161301</v>
      </c>
      <c r="BF222">
        <v>1594403212.4000001</v>
      </c>
      <c r="BG222" t="s">
        <v>693</v>
      </c>
      <c r="BH222">
        <v>35</v>
      </c>
      <c r="BI222">
        <v>-1.3919999999999999</v>
      </c>
      <c r="BJ222">
        <v>0.20599999999999999</v>
      </c>
      <c r="BK222">
        <v>410</v>
      </c>
      <c r="BL222">
        <v>26</v>
      </c>
      <c r="BM222">
        <v>0.26</v>
      </c>
      <c r="BN222">
        <v>0.1</v>
      </c>
      <c r="BO222">
        <v>1.77261880952381</v>
      </c>
      <c r="BP222">
        <v>-7.68922777733963E-2</v>
      </c>
      <c r="BQ222">
        <v>2.95513956001421E-2</v>
      </c>
      <c r="BR222">
        <v>1</v>
      </c>
      <c r="BS222">
        <v>-8.1763038095238102E-3</v>
      </c>
      <c r="BT222">
        <v>1.6715950992627002E-2</v>
      </c>
      <c r="BU222">
        <v>1.8545636472932601E-3</v>
      </c>
      <c r="BV222">
        <v>1</v>
      </c>
      <c r="BW222">
        <v>2</v>
      </c>
      <c r="BX222">
        <v>2</v>
      </c>
      <c r="BY222" t="s">
        <v>201</v>
      </c>
      <c r="BZ222">
        <v>100</v>
      </c>
      <c r="CA222">
        <v>100</v>
      </c>
      <c r="CB222">
        <v>-1.3919999999999999</v>
      </c>
      <c r="CC222">
        <v>0.20599999999999999</v>
      </c>
      <c r="CD222">
        <v>2</v>
      </c>
      <c r="CE222">
        <v>479.346</v>
      </c>
      <c r="CF222">
        <v>477.90499999999997</v>
      </c>
      <c r="CG222">
        <v>26.999400000000001</v>
      </c>
      <c r="CH222">
        <v>33.0595</v>
      </c>
      <c r="CI222">
        <v>30.0001</v>
      </c>
      <c r="CJ222">
        <v>33.059399999999997</v>
      </c>
      <c r="CK222">
        <v>33.108800000000002</v>
      </c>
      <c r="CL222">
        <v>19.915299999999998</v>
      </c>
      <c r="CM222">
        <v>8.0159099999999999</v>
      </c>
      <c r="CN222">
        <v>31.778500000000001</v>
      </c>
      <c r="CO222">
        <v>27</v>
      </c>
      <c r="CP222">
        <v>410</v>
      </c>
      <c r="CQ222">
        <v>24</v>
      </c>
      <c r="CR222">
        <v>98.081000000000003</v>
      </c>
      <c r="CS222">
        <v>105.59699999999999</v>
      </c>
    </row>
    <row r="223" spans="1:97" x14ac:dyDescent="0.25">
      <c r="A223">
        <v>207</v>
      </c>
      <c r="B223">
        <v>1594403258.4000001</v>
      </c>
      <c r="C223">
        <v>20076.600000143098</v>
      </c>
      <c r="D223" t="s">
        <v>700</v>
      </c>
      <c r="E223" t="s">
        <v>701</v>
      </c>
      <c r="F223">
        <v>1594403249.7709701</v>
      </c>
      <c r="G223">
        <f t="shared" si="87"/>
        <v>-3.5927054484653097E-6</v>
      </c>
      <c r="H223">
        <f t="shared" si="88"/>
        <v>-0.93502929055829287</v>
      </c>
      <c r="I223">
        <f t="shared" si="89"/>
        <v>411.77074193548401</v>
      </c>
      <c r="J223">
        <f t="shared" si="90"/>
        <v>-4193.4203037375828</v>
      </c>
      <c r="K223">
        <f t="shared" si="91"/>
        <v>-425.29801155483443</v>
      </c>
      <c r="L223">
        <f t="shared" si="92"/>
        <v>41.761918690938664</v>
      </c>
      <c r="M223">
        <f t="shared" si="93"/>
        <v>-3.224830426353682E-4</v>
      </c>
      <c r="N223">
        <f t="shared" si="94"/>
        <v>2.7865244533515381</v>
      </c>
      <c r="O223">
        <f t="shared" si="95"/>
        <v>-3.2250377785115585E-4</v>
      </c>
      <c r="P223">
        <f t="shared" si="96"/>
        <v>-2.0156299811665928E-4</v>
      </c>
      <c r="Q223">
        <f t="shared" si="97"/>
        <v>1.5825737522903227E-2</v>
      </c>
      <c r="R223">
        <f t="shared" si="98"/>
        <v>27.581356816884693</v>
      </c>
      <c r="S223">
        <f t="shared" si="99"/>
        <v>27.542751612903199</v>
      </c>
      <c r="T223">
        <f t="shared" si="100"/>
        <v>3.6948529692187888</v>
      </c>
      <c r="U223">
        <f t="shared" si="101"/>
        <v>70.216286943777931</v>
      </c>
      <c r="V223">
        <f t="shared" si="102"/>
        <v>2.6000894080541581</v>
      </c>
      <c r="W223">
        <f t="shared" si="103"/>
        <v>3.702971947428729</v>
      </c>
      <c r="X223">
        <f t="shared" si="104"/>
        <v>1.0947635611646307</v>
      </c>
      <c r="Y223">
        <f t="shared" si="105"/>
        <v>0.15843831027732017</v>
      </c>
      <c r="Z223">
        <f t="shared" si="106"/>
        <v>5.6378779194652848</v>
      </c>
      <c r="AA223">
        <f t="shared" si="107"/>
        <v>0.43910070747939678</v>
      </c>
      <c r="AB223">
        <f t="shared" si="108"/>
        <v>6.2512426747449048</v>
      </c>
      <c r="AC223">
        <v>-1.2179638861812699E-3</v>
      </c>
      <c r="AD223">
        <v>2.3523939018473099E-2</v>
      </c>
      <c r="AE223">
        <v>2.6729904495726702</v>
      </c>
      <c r="AF223">
        <v>16</v>
      </c>
      <c r="AG223">
        <v>3</v>
      </c>
      <c r="AH223">
        <f t="shared" si="109"/>
        <v>1</v>
      </c>
      <c r="AI223">
        <f t="shared" si="110"/>
        <v>0</v>
      </c>
      <c r="AJ223">
        <f t="shared" si="111"/>
        <v>53454.61933829046</v>
      </c>
      <c r="AK223">
        <f t="shared" si="112"/>
        <v>8.2813906451612906E-2</v>
      </c>
      <c r="AL223">
        <f t="shared" si="113"/>
        <v>4.0578814161290326E-2</v>
      </c>
      <c r="AM223">
        <f t="shared" si="114"/>
        <v>0.49</v>
      </c>
      <c r="AN223">
        <f t="shared" si="115"/>
        <v>0.39</v>
      </c>
      <c r="AO223">
        <v>9.4499999999999993</v>
      </c>
      <c r="AP223">
        <v>0.5</v>
      </c>
      <c r="AQ223" t="s">
        <v>194</v>
      </c>
      <c r="AR223">
        <v>1594403249.7709701</v>
      </c>
      <c r="AS223">
        <v>411.77074193548401</v>
      </c>
      <c r="AT223">
        <v>410.00074193548397</v>
      </c>
      <c r="AU223">
        <v>25.636770967741899</v>
      </c>
      <c r="AV223">
        <v>25.643387096774202</v>
      </c>
      <c r="AW223">
        <v>500.00038709677398</v>
      </c>
      <c r="AX223">
        <v>101.321483870968</v>
      </c>
      <c r="AY223">
        <v>9.8831945161290305E-2</v>
      </c>
      <c r="AZ223">
        <v>27.580280645161299</v>
      </c>
      <c r="BA223">
        <v>27.542751612903199</v>
      </c>
      <c r="BB223">
        <v>27.718003225806498</v>
      </c>
      <c r="BC223">
        <v>9996.5129032257992</v>
      </c>
      <c r="BD223">
        <v>8.2813906451612906E-2</v>
      </c>
      <c r="BE223">
        <v>0.295003129032258</v>
      </c>
      <c r="BF223">
        <v>1594403212.4000001</v>
      </c>
      <c r="BG223" t="s">
        <v>693</v>
      </c>
      <c r="BH223">
        <v>35</v>
      </c>
      <c r="BI223">
        <v>-1.3919999999999999</v>
      </c>
      <c r="BJ223">
        <v>0.20599999999999999</v>
      </c>
      <c r="BK223">
        <v>410</v>
      </c>
      <c r="BL223">
        <v>26</v>
      </c>
      <c r="BM223">
        <v>0.26</v>
      </c>
      <c r="BN223">
        <v>0.1</v>
      </c>
      <c r="BO223">
        <v>1.7715911904761901</v>
      </c>
      <c r="BP223">
        <v>-3.09616724739653E-2</v>
      </c>
      <c r="BQ223">
        <v>2.8988805902113099E-2</v>
      </c>
      <c r="BR223">
        <v>1</v>
      </c>
      <c r="BS223">
        <v>-7.1146840476190498E-3</v>
      </c>
      <c r="BT223">
        <v>1.06678987764396E-2</v>
      </c>
      <c r="BU223">
        <v>1.36539830130618E-3</v>
      </c>
      <c r="BV223">
        <v>1</v>
      </c>
      <c r="BW223">
        <v>2</v>
      </c>
      <c r="BX223">
        <v>2</v>
      </c>
      <c r="BY223" t="s">
        <v>201</v>
      </c>
      <c r="BZ223">
        <v>100</v>
      </c>
      <c r="CA223">
        <v>100</v>
      </c>
      <c r="CB223">
        <v>-1.3919999999999999</v>
      </c>
      <c r="CC223">
        <v>0.20599999999999999</v>
      </c>
      <c r="CD223">
        <v>2</v>
      </c>
      <c r="CE223">
        <v>479.25299999999999</v>
      </c>
      <c r="CF223">
        <v>477.94</v>
      </c>
      <c r="CG223">
        <v>26.999300000000002</v>
      </c>
      <c r="CH223">
        <v>33.061399999999999</v>
      </c>
      <c r="CI223">
        <v>30</v>
      </c>
      <c r="CJ223">
        <v>33.059399999999997</v>
      </c>
      <c r="CK223">
        <v>33.109099999999998</v>
      </c>
      <c r="CL223">
        <v>19.914999999999999</v>
      </c>
      <c r="CM223">
        <v>8.0159099999999999</v>
      </c>
      <c r="CN223">
        <v>31.778500000000001</v>
      </c>
      <c r="CO223">
        <v>27</v>
      </c>
      <c r="CP223">
        <v>410</v>
      </c>
      <c r="CQ223">
        <v>24</v>
      </c>
      <c r="CR223">
        <v>98.080500000000001</v>
      </c>
      <c r="CS223">
        <v>105.59699999999999</v>
      </c>
    </row>
    <row r="224" spans="1:97" x14ac:dyDescent="0.25">
      <c r="A224">
        <v>208</v>
      </c>
      <c r="B224">
        <v>1594403263.4000001</v>
      </c>
      <c r="C224">
        <v>20081.600000143098</v>
      </c>
      <c r="D224" t="s">
        <v>702</v>
      </c>
      <c r="E224" t="s">
        <v>703</v>
      </c>
      <c r="F224">
        <v>1594403254.7709701</v>
      </c>
      <c r="G224">
        <f t="shared" si="87"/>
        <v>-2.8675715646854657E-6</v>
      </c>
      <c r="H224">
        <f t="shared" si="88"/>
        <v>-0.93084213550561701</v>
      </c>
      <c r="I224">
        <f t="shared" si="89"/>
        <v>411.76912903225798</v>
      </c>
      <c r="J224">
        <f t="shared" si="90"/>
        <v>-5327.1901728908369</v>
      </c>
      <c r="K224">
        <f t="shared" si="91"/>
        <v>-540.28577300650045</v>
      </c>
      <c r="L224">
        <f t="shared" si="92"/>
        <v>41.76179091775888</v>
      </c>
      <c r="M224">
        <f t="shared" si="93"/>
        <v>-2.5753906103633234E-4</v>
      </c>
      <c r="N224">
        <f t="shared" si="94"/>
        <v>2.7871351744556154</v>
      </c>
      <c r="O224">
        <f t="shared" si="95"/>
        <v>-2.5755228250674042E-4</v>
      </c>
      <c r="P224">
        <f t="shared" si="96"/>
        <v>-1.609689886438375E-4</v>
      </c>
      <c r="Q224">
        <f t="shared" si="97"/>
        <v>1.6774460253870971E-2</v>
      </c>
      <c r="R224">
        <f t="shared" si="98"/>
        <v>27.582461785904709</v>
      </c>
      <c r="S224">
        <f t="shared" si="99"/>
        <v>27.540264516129</v>
      </c>
      <c r="T224">
        <f t="shared" si="100"/>
        <v>3.6943154634821873</v>
      </c>
      <c r="U224">
        <f t="shared" si="101"/>
        <v>70.212542120933108</v>
      </c>
      <c r="V224">
        <f t="shared" si="102"/>
        <v>2.6001479094262558</v>
      </c>
      <c r="W224">
        <f t="shared" si="103"/>
        <v>3.7032527677858424</v>
      </c>
      <c r="X224">
        <f t="shared" si="104"/>
        <v>1.0941675540559315</v>
      </c>
      <c r="Y224">
        <f t="shared" si="105"/>
        <v>0.12645990600262905</v>
      </c>
      <c r="Z224">
        <f t="shared" si="106"/>
        <v>6.2076781411085502</v>
      </c>
      <c r="AA224">
        <f t="shared" si="107"/>
        <v>0.4833702388389951</v>
      </c>
      <c r="AB224">
        <f t="shared" si="108"/>
        <v>6.8342827462040452</v>
      </c>
      <c r="AC224">
        <v>-1.21837783419201E-3</v>
      </c>
      <c r="AD224">
        <v>2.3531934073065301E-2</v>
      </c>
      <c r="AE224">
        <v>2.6735625840030801</v>
      </c>
      <c r="AF224">
        <v>16</v>
      </c>
      <c r="AG224">
        <v>3</v>
      </c>
      <c r="AH224">
        <f t="shared" si="109"/>
        <v>1</v>
      </c>
      <c r="AI224">
        <f t="shared" si="110"/>
        <v>0</v>
      </c>
      <c r="AJ224">
        <f t="shared" si="111"/>
        <v>53471.812921764773</v>
      </c>
      <c r="AK224">
        <f t="shared" si="112"/>
        <v>8.7778441935483897E-2</v>
      </c>
      <c r="AL224">
        <f t="shared" si="113"/>
        <v>4.3011436548387107E-2</v>
      </c>
      <c r="AM224">
        <f t="shared" si="114"/>
        <v>0.49</v>
      </c>
      <c r="AN224">
        <f t="shared" si="115"/>
        <v>0.39</v>
      </c>
      <c r="AO224">
        <v>9.4499999999999993</v>
      </c>
      <c r="AP224">
        <v>0.5</v>
      </c>
      <c r="AQ224" t="s">
        <v>194</v>
      </c>
      <c r="AR224">
        <v>1594403254.7709701</v>
      </c>
      <c r="AS224">
        <v>411.76912903225798</v>
      </c>
      <c r="AT224">
        <v>410.00764516128999</v>
      </c>
      <c r="AU224">
        <v>25.637325806451599</v>
      </c>
      <c r="AV224">
        <v>25.642606451612899</v>
      </c>
      <c r="AW224">
        <v>500.01119354838698</v>
      </c>
      <c r="AX224">
        <v>101.32141935483899</v>
      </c>
      <c r="AY224">
        <v>9.89834225806452E-2</v>
      </c>
      <c r="AZ224">
        <v>27.581577419354801</v>
      </c>
      <c r="BA224">
        <v>27.540264516129</v>
      </c>
      <c r="BB224">
        <v>27.717258064516098</v>
      </c>
      <c r="BC224">
        <v>9999.9167741935507</v>
      </c>
      <c r="BD224">
        <v>8.7778441935483897E-2</v>
      </c>
      <c r="BE224">
        <v>0.282924064516129</v>
      </c>
      <c r="BF224">
        <v>1594403212.4000001</v>
      </c>
      <c r="BG224" t="s">
        <v>693</v>
      </c>
      <c r="BH224">
        <v>35</v>
      </c>
      <c r="BI224">
        <v>-1.3919999999999999</v>
      </c>
      <c r="BJ224">
        <v>0.20599999999999999</v>
      </c>
      <c r="BK224">
        <v>410</v>
      </c>
      <c r="BL224">
        <v>26</v>
      </c>
      <c r="BM224">
        <v>0.26</v>
      </c>
      <c r="BN224">
        <v>0.1</v>
      </c>
      <c r="BO224">
        <v>1.7672083333333299</v>
      </c>
      <c r="BP224">
        <v>-3.6573016773284998E-2</v>
      </c>
      <c r="BQ224">
        <v>2.7993135290865501E-2</v>
      </c>
      <c r="BR224">
        <v>1</v>
      </c>
      <c r="BS224">
        <v>-5.9727261904761898E-3</v>
      </c>
      <c r="BT224">
        <v>1.31485871809387E-2</v>
      </c>
      <c r="BU224">
        <v>1.5816475440019501E-3</v>
      </c>
      <c r="BV224">
        <v>1</v>
      </c>
      <c r="BW224">
        <v>2</v>
      </c>
      <c r="BX224">
        <v>2</v>
      </c>
      <c r="BY224" t="s">
        <v>201</v>
      </c>
      <c r="BZ224">
        <v>100</v>
      </c>
      <c r="CA224">
        <v>100</v>
      </c>
      <c r="CB224">
        <v>-1.3919999999999999</v>
      </c>
      <c r="CC224">
        <v>0.20599999999999999</v>
      </c>
      <c r="CD224">
        <v>2</v>
      </c>
      <c r="CE224">
        <v>479.517</v>
      </c>
      <c r="CF224">
        <v>477.99</v>
      </c>
      <c r="CG224">
        <v>26.999400000000001</v>
      </c>
      <c r="CH224">
        <v>33.062199999999997</v>
      </c>
      <c r="CI224">
        <v>30.000299999999999</v>
      </c>
      <c r="CJ224">
        <v>33.059399999999997</v>
      </c>
      <c r="CK224">
        <v>33.1113</v>
      </c>
      <c r="CL224">
        <v>19.9147</v>
      </c>
      <c r="CM224">
        <v>8.0159099999999999</v>
      </c>
      <c r="CN224">
        <v>31.778500000000001</v>
      </c>
      <c r="CO224">
        <v>27</v>
      </c>
      <c r="CP224">
        <v>410</v>
      </c>
      <c r="CQ224">
        <v>24</v>
      </c>
      <c r="CR224">
        <v>98.078199999999995</v>
      </c>
      <c r="CS224">
        <v>105.59699999999999</v>
      </c>
    </row>
    <row r="225" spans="1:97" x14ac:dyDescent="0.25">
      <c r="A225">
        <v>209</v>
      </c>
      <c r="B225">
        <v>1594403826.4000001</v>
      </c>
      <c r="C225">
        <v>20644.600000143098</v>
      </c>
      <c r="D225" t="s">
        <v>706</v>
      </c>
      <c r="E225" t="s">
        <v>707</v>
      </c>
      <c r="F225">
        <v>1594403817.71613</v>
      </c>
      <c r="G225">
        <f t="shared" si="87"/>
        <v>1.4010683498010861E-5</v>
      </c>
      <c r="H225">
        <f t="shared" si="88"/>
        <v>-1.0618974023048375</v>
      </c>
      <c r="I225">
        <f t="shared" si="89"/>
        <v>412.092774193548</v>
      </c>
      <c r="J225">
        <f t="shared" si="90"/>
        <v>1724.2935005530921</v>
      </c>
      <c r="K225">
        <f t="shared" si="91"/>
        <v>174.84350838873959</v>
      </c>
      <c r="L225">
        <f t="shared" si="92"/>
        <v>41.786242538487173</v>
      </c>
      <c r="M225">
        <f t="shared" si="93"/>
        <v>1.2768284187941196E-3</v>
      </c>
      <c r="N225">
        <f t="shared" si="94"/>
        <v>2.78647450736019</v>
      </c>
      <c r="O225">
        <f t="shared" si="95"/>
        <v>1.2765034676150968E-3</v>
      </c>
      <c r="P225">
        <f t="shared" si="96"/>
        <v>7.978438552208914E-4</v>
      </c>
      <c r="Q225">
        <f t="shared" si="97"/>
        <v>-1.3778621123129045E-2</v>
      </c>
      <c r="R225">
        <f t="shared" si="98"/>
        <v>27.551002321579677</v>
      </c>
      <c r="S225">
        <f t="shared" si="99"/>
        <v>27.500958064516102</v>
      </c>
      <c r="T225">
        <f t="shared" si="100"/>
        <v>3.6858296983177428</v>
      </c>
      <c r="U225">
        <f t="shared" si="101"/>
        <v>70.518743211242111</v>
      </c>
      <c r="V225">
        <f t="shared" si="102"/>
        <v>2.6074165179971893</v>
      </c>
      <c r="W225">
        <f t="shared" si="103"/>
        <v>3.697480129767138</v>
      </c>
      <c r="X225">
        <f t="shared" si="104"/>
        <v>1.0784131803205534</v>
      </c>
      <c r="Y225">
        <f t="shared" si="105"/>
        <v>-0.61787114226227902</v>
      </c>
      <c r="Z225">
        <f t="shared" si="106"/>
        <v>8.1038802236083693</v>
      </c>
      <c r="AA225">
        <f t="shared" si="107"/>
        <v>0.63096268135273026</v>
      </c>
      <c r="AB225">
        <f t="shared" si="108"/>
        <v>8.1031931415756908</v>
      </c>
      <c r="AC225">
        <v>-1.2179165527506099E-3</v>
      </c>
      <c r="AD225">
        <v>2.3523024813422399E-2</v>
      </c>
      <c r="AE225">
        <v>2.6729250198738499</v>
      </c>
      <c r="AF225">
        <v>16</v>
      </c>
      <c r="AG225">
        <v>3</v>
      </c>
      <c r="AH225">
        <f t="shared" si="109"/>
        <v>1</v>
      </c>
      <c r="AI225">
        <f t="shared" si="110"/>
        <v>0</v>
      </c>
      <c r="AJ225">
        <f t="shared" si="111"/>
        <v>53456.689896863754</v>
      </c>
      <c r="AK225">
        <f t="shared" si="112"/>
        <v>-7.2101628064516199E-2</v>
      </c>
      <c r="AL225">
        <f t="shared" si="113"/>
        <v>-3.5329797751612935E-2</v>
      </c>
      <c r="AM225">
        <f t="shared" si="114"/>
        <v>0.49</v>
      </c>
      <c r="AN225">
        <f t="shared" si="115"/>
        <v>0.39</v>
      </c>
      <c r="AO225">
        <v>9.82</v>
      </c>
      <c r="AP225">
        <v>0.5</v>
      </c>
      <c r="AQ225" t="s">
        <v>194</v>
      </c>
      <c r="AR225">
        <v>1594403817.71613</v>
      </c>
      <c r="AS225">
        <v>412.092774193548</v>
      </c>
      <c r="AT225">
        <v>410.01977419354802</v>
      </c>
      <c r="AU225">
        <v>25.7141451612903</v>
      </c>
      <c r="AV225">
        <v>25.6873516129032</v>
      </c>
      <c r="AW225">
        <v>500.29593548387101</v>
      </c>
      <c r="AX225">
        <v>101.30058064516101</v>
      </c>
      <c r="AY225">
        <v>9.9504858064516102E-2</v>
      </c>
      <c r="AZ225">
        <v>27.554903225806498</v>
      </c>
      <c r="BA225">
        <v>27.500958064516102</v>
      </c>
      <c r="BB225">
        <v>27.682522580645202</v>
      </c>
      <c r="BC225">
        <v>9998.1870967741906</v>
      </c>
      <c r="BD225">
        <v>-7.2101628064516199E-2</v>
      </c>
      <c r="BE225">
        <v>0.29618825806451599</v>
      </c>
      <c r="BF225">
        <v>1594403811.4000001</v>
      </c>
      <c r="BG225" t="s">
        <v>708</v>
      </c>
      <c r="BH225">
        <v>36</v>
      </c>
      <c r="BI225">
        <v>-1.3979999999999999</v>
      </c>
      <c r="BJ225">
        <v>0.20499999999999999</v>
      </c>
      <c r="BK225">
        <v>410</v>
      </c>
      <c r="BL225">
        <v>26</v>
      </c>
      <c r="BM225">
        <v>0.48</v>
      </c>
      <c r="BN225">
        <v>0.11</v>
      </c>
      <c r="BO225">
        <v>1.4715770146428599</v>
      </c>
      <c r="BP225">
        <v>11.2701394895959</v>
      </c>
      <c r="BQ225">
        <v>1.25254578864252</v>
      </c>
      <c r="BR225">
        <v>0</v>
      </c>
      <c r="BS225">
        <v>1.9303638157142901E-2</v>
      </c>
      <c r="BT225">
        <v>0.14722889847748299</v>
      </c>
      <c r="BU225">
        <v>1.6114302128990701E-2</v>
      </c>
      <c r="BV225">
        <v>0</v>
      </c>
      <c r="BW225">
        <v>0</v>
      </c>
      <c r="BX225">
        <v>2</v>
      </c>
      <c r="BY225" t="s">
        <v>301</v>
      </c>
      <c r="BZ225">
        <v>100</v>
      </c>
      <c r="CA225">
        <v>100</v>
      </c>
      <c r="CB225">
        <v>-1.3979999999999999</v>
      </c>
      <c r="CC225">
        <v>0.20499999999999999</v>
      </c>
      <c r="CD225">
        <v>2</v>
      </c>
      <c r="CE225">
        <v>478.64600000000002</v>
      </c>
      <c r="CF225">
        <v>476.35700000000003</v>
      </c>
      <c r="CG225">
        <v>26.999400000000001</v>
      </c>
      <c r="CH225">
        <v>33.156999999999996</v>
      </c>
      <c r="CI225">
        <v>30.0001</v>
      </c>
      <c r="CJ225">
        <v>33.154200000000003</v>
      </c>
      <c r="CK225">
        <v>33.203299999999999</v>
      </c>
      <c r="CL225">
        <v>19.9193</v>
      </c>
      <c r="CM225">
        <v>8.0159099999999999</v>
      </c>
      <c r="CN225">
        <v>31.778500000000001</v>
      </c>
      <c r="CO225">
        <v>27</v>
      </c>
      <c r="CP225">
        <v>410</v>
      </c>
      <c r="CQ225">
        <v>24</v>
      </c>
      <c r="CR225">
        <v>98.070700000000002</v>
      </c>
      <c r="CS225">
        <v>105.57899999999999</v>
      </c>
    </row>
    <row r="226" spans="1:97" x14ac:dyDescent="0.25">
      <c r="A226">
        <v>210</v>
      </c>
      <c r="B226">
        <v>1594403831.4000001</v>
      </c>
      <c r="C226">
        <v>20649.600000143098</v>
      </c>
      <c r="D226" t="s">
        <v>709</v>
      </c>
      <c r="E226" t="s">
        <v>710</v>
      </c>
      <c r="F226">
        <v>1594403823.0451601</v>
      </c>
      <c r="G226">
        <f t="shared" si="87"/>
        <v>1.8253249370534618E-5</v>
      </c>
      <c r="H226">
        <f t="shared" si="88"/>
        <v>-1.3546152683375829</v>
      </c>
      <c r="I226">
        <f t="shared" si="89"/>
        <v>412.65854838709703</v>
      </c>
      <c r="J226">
        <f t="shared" si="90"/>
        <v>1696.0047089902766</v>
      </c>
      <c r="K226">
        <f t="shared" si="91"/>
        <v>171.97325821744107</v>
      </c>
      <c r="L226">
        <f t="shared" si="92"/>
        <v>41.843182817374768</v>
      </c>
      <c r="M226">
        <f t="shared" si="93"/>
        <v>1.6653340282514809E-3</v>
      </c>
      <c r="N226">
        <f t="shared" si="94"/>
        <v>2.7857818374122707</v>
      </c>
      <c r="O226">
        <f t="shared" si="95"/>
        <v>1.6647811527283887E-3</v>
      </c>
      <c r="P226">
        <f t="shared" si="96"/>
        <v>1.0405378776153855E-3</v>
      </c>
      <c r="Q226">
        <f t="shared" si="97"/>
        <v>-1.3982544734516126E-2</v>
      </c>
      <c r="R226">
        <f t="shared" si="98"/>
        <v>27.547350874804113</v>
      </c>
      <c r="S226">
        <f t="shared" si="99"/>
        <v>27.498000000000001</v>
      </c>
      <c r="T226">
        <f t="shared" si="100"/>
        <v>3.6851917784346129</v>
      </c>
      <c r="U226">
        <f t="shared" si="101"/>
        <v>70.542559112201758</v>
      </c>
      <c r="V226">
        <f t="shared" si="102"/>
        <v>2.6079167165089463</v>
      </c>
      <c r="W226">
        <f t="shared" si="103"/>
        <v>3.6969408954400325</v>
      </c>
      <c r="X226">
        <f t="shared" si="104"/>
        <v>1.0772750619256666</v>
      </c>
      <c r="Y226">
        <f t="shared" si="105"/>
        <v>-0.80496829724057661</v>
      </c>
      <c r="Z226">
        <f t="shared" si="106"/>
        <v>8.1716300540391682</v>
      </c>
      <c r="AA226">
        <f t="shared" si="107"/>
        <v>0.63637851866102235</v>
      </c>
      <c r="AB226">
        <f t="shared" si="108"/>
        <v>7.9890577307250981</v>
      </c>
      <c r="AC226">
        <v>-1.2174471821728499E-3</v>
      </c>
      <c r="AD226">
        <v>2.3513959318974102E-2</v>
      </c>
      <c r="AE226">
        <v>2.6722761105501101</v>
      </c>
      <c r="AF226">
        <v>16</v>
      </c>
      <c r="AG226">
        <v>3</v>
      </c>
      <c r="AH226">
        <f t="shared" si="109"/>
        <v>1</v>
      </c>
      <c r="AI226">
        <f t="shared" si="110"/>
        <v>0</v>
      </c>
      <c r="AJ226">
        <f t="shared" si="111"/>
        <v>53437.371003868902</v>
      </c>
      <c r="AK226">
        <f t="shared" si="112"/>
        <v>-7.3168732258064501E-2</v>
      </c>
      <c r="AL226">
        <f t="shared" si="113"/>
        <v>-3.5852678806451606E-2</v>
      </c>
      <c r="AM226">
        <f t="shared" si="114"/>
        <v>0.49</v>
      </c>
      <c r="AN226">
        <f t="shared" si="115"/>
        <v>0.39</v>
      </c>
      <c r="AO226">
        <v>9.82</v>
      </c>
      <c r="AP226">
        <v>0.5</v>
      </c>
      <c r="AQ226" t="s">
        <v>194</v>
      </c>
      <c r="AR226">
        <v>1594403823.0451601</v>
      </c>
      <c r="AS226">
        <v>412.65854838709703</v>
      </c>
      <c r="AT226">
        <v>410.013483870968</v>
      </c>
      <c r="AU226">
        <v>25.7193419354839</v>
      </c>
      <c r="AV226">
        <v>25.684422580645201</v>
      </c>
      <c r="AW226">
        <v>500.11461290322598</v>
      </c>
      <c r="AX226">
        <v>101.300548387097</v>
      </c>
      <c r="AY226">
        <v>9.8496854838709694E-2</v>
      </c>
      <c r="AZ226">
        <v>27.552409677419401</v>
      </c>
      <c r="BA226">
        <v>27.498000000000001</v>
      </c>
      <c r="BB226">
        <v>27.677841935483901</v>
      </c>
      <c r="BC226">
        <v>9994.3370967741903</v>
      </c>
      <c r="BD226">
        <v>-7.3168732258064501E-2</v>
      </c>
      <c r="BE226">
        <v>0.28415474193548401</v>
      </c>
      <c r="BF226">
        <v>1594403811.4000001</v>
      </c>
      <c r="BG226" t="s">
        <v>708</v>
      </c>
      <c r="BH226">
        <v>36</v>
      </c>
      <c r="BI226">
        <v>-1.3979999999999999</v>
      </c>
      <c r="BJ226">
        <v>0.20499999999999999</v>
      </c>
      <c r="BK226">
        <v>410</v>
      </c>
      <c r="BL226">
        <v>26</v>
      </c>
      <c r="BM226">
        <v>0.48</v>
      </c>
      <c r="BN226">
        <v>0.11</v>
      </c>
      <c r="BO226">
        <v>2.1069245357142901</v>
      </c>
      <c r="BP226">
        <v>7.7823555025275999</v>
      </c>
      <c r="BQ226">
        <v>1.0126426663860899</v>
      </c>
      <c r="BR226">
        <v>0</v>
      </c>
      <c r="BS226">
        <v>2.7821852538095201E-2</v>
      </c>
      <c r="BT226">
        <v>0.10944154878378901</v>
      </c>
      <c r="BU226">
        <v>1.346630509663E-2</v>
      </c>
      <c r="BV226">
        <v>0</v>
      </c>
      <c r="BW226">
        <v>0</v>
      </c>
      <c r="BX226">
        <v>2</v>
      </c>
      <c r="BY226" t="s">
        <v>301</v>
      </c>
      <c r="BZ226">
        <v>100</v>
      </c>
      <c r="CA226">
        <v>100</v>
      </c>
      <c r="CB226">
        <v>-1.3979999999999999</v>
      </c>
      <c r="CC226">
        <v>0.20499999999999999</v>
      </c>
      <c r="CD226">
        <v>2</v>
      </c>
      <c r="CE226">
        <v>479.48099999999999</v>
      </c>
      <c r="CF226">
        <v>476.45600000000002</v>
      </c>
      <c r="CG226">
        <v>26.999300000000002</v>
      </c>
      <c r="CH226">
        <v>33.156999999999996</v>
      </c>
      <c r="CI226">
        <v>30.0001</v>
      </c>
      <c r="CJ226">
        <v>33.1539</v>
      </c>
      <c r="CK226">
        <v>33.203299999999999</v>
      </c>
      <c r="CL226">
        <v>19.917200000000001</v>
      </c>
      <c r="CM226">
        <v>8.0159099999999999</v>
      </c>
      <c r="CN226">
        <v>31.778500000000001</v>
      </c>
      <c r="CO226">
        <v>27</v>
      </c>
      <c r="CP226">
        <v>410</v>
      </c>
      <c r="CQ226">
        <v>24</v>
      </c>
      <c r="CR226">
        <v>98.071600000000004</v>
      </c>
      <c r="CS226">
        <v>105.57899999999999</v>
      </c>
    </row>
    <row r="227" spans="1:97" x14ac:dyDescent="0.25">
      <c r="A227">
        <v>211</v>
      </c>
      <c r="B227">
        <v>1594403836.4000001</v>
      </c>
      <c r="C227">
        <v>20654.600000143098</v>
      </c>
      <c r="D227" t="s">
        <v>711</v>
      </c>
      <c r="E227" t="s">
        <v>712</v>
      </c>
      <c r="F227">
        <v>1594403827.83548</v>
      </c>
      <c r="G227">
        <f t="shared" si="87"/>
        <v>1.9267074554861749E-5</v>
      </c>
      <c r="H227">
        <f t="shared" si="88"/>
        <v>-1.3822709990829194</v>
      </c>
      <c r="I227">
        <f t="shared" si="89"/>
        <v>412.70083870967699</v>
      </c>
      <c r="J227">
        <f t="shared" si="90"/>
        <v>1653.0347888354788</v>
      </c>
      <c r="K227">
        <f t="shared" si="91"/>
        <v>167.61656450197472</v>
      </c>
      <c r="L227">
        <f t="shared" si="92"/>
        <v>41.847574666188379</v>
      </c>
      <c r="M227">
        <f t="shared" si="93"/>
        <v>1.7579516472946597E-3</v>
      </c>
      <c r="N227">
        <f t="shared" si="94"/>
        <v>2.7869134110343117</v>
      </c>
      <c r="O227">
        <f t="shared" si="95"/>
        <v>1.7573358276538346E-3</v>
      </c>
      <c r="P227">
        <f t="shared" si="96"/>
        <v>1.0983902019060807E-3</v>
      </c>
      <c r="Q227">
        <f t="shared" si="97"/>
        <v>-1.2657366716129029E-2</v>
      </c>
      <c r="R227">
        <f t="shared" si="98"/>
        <v>27.54502358944222</v>
      </c>
      <c r="S227">
        <f t="shared" si="99"/>
        <v>27.497425806451599</v>
      </c>
      <c r="T227">
        <f t="shared" si="100"/>
        <v>3.68506796218723</v>
      </c>
      <c r="U227">
        <f t="shared" si="101"/>
        <v>70.549089294034175</v>
      </c>
      <c r="V227">
        <f t="shared" si="102"/>
        <v>2.6078436919985419</v>
      </c>
      <c r="W227">
        <f t="shared" si="103"/>
        <v>3.6964951895120612</v>
      </c>
      <c r="X227">
        <f t="shared" si="104"/>
        <v>1.077224270188688</v>
      </c>
      <c r="Y227">
        <f t="shared" si="105"/>
        <v>-0.84967798786940307</v>
      </c>
      <c r="Z227">
        <f t="shared" si="106"/>
        <v>7.951515909141821</v>
      </c>
      <c r="AA227">
        <f t="shared" si="107"/>
        <v>0.61897721205325951</v>
      </c>
      <c r="AB227">
        <f t="shared" si="108"/>
        <v>7.7081577666095482</v>
      </c>
      <c r="AC227">
        <v>-1.21821402320893E-3</v>
      </c>
      <c r="AD227">
        <v>2.3528770202921E-2</v>
      </c>
      <c r="AE227">
        <v>2.6733361896133201</v>
      </c>
      <c r="AF227">
        <v>16</v>
      </c>
      <c r="AG227">
        <v>3</v>
      </c>
      <c r="AH227">
        <f t="shared" si="109"/>
        <v>1</v>
      </c>
      <c r="AI227">
        <f t="shared" si="110"/>
        <v>0</v>
      </c>
      <c r="AJ227">
        <f t="shared" si="111"/>
        <v>53470.027414711469</v>
      </c>
      <c r="AK227">
        <f t="shared" si="112"/>
        <v>-6.6234258064516105E-2</v>
      </c>
      <c r="AL227">
        <f t="shared" si="113"/>
        <v>-3.2454786451612892E-2</v>
      </c>
      <c r="AM227">
        <f t="shared" si="114"/>
        <v>0.49</v>
      </c>
      <c r="AN227">
        <f t="shared" si="115"/>
        <v>0.39</v>
      </c>
      <c r="AO227">
        <v>9.82</v>
      </c>
      <c r="AP227">
        <v>0.5</v>
      </c>
      <c r="AQ227" t="s">
        <v>194</v>
      </c>
      <c r="AR227">
        <v>1594403827.83548</v>
      </c>
      <c r="AS227">
        <v>412.70083870967699</v>
      </c>
      <c r="AT227">
        <v>410.00164516129001</v>
      </c>
      <c r="AU227">
        <v>25.718558064516099</v>
      </c>
      <c r="AV227">
        <v>25.6816903225806</v>
      </c>
      <c r="AW227">
        <v>499.99441935483901</v>
      </c>
      <c r="AX227">
        <v>101.30077419354799</v>
      </c>
      <c r="AY227">
        <v>9.8522200000000004E-2</v>
      </c>
      <c r="AZ227">
        <v>27.5503483870968</v>
      </c>
      <c r="BA227">
        <v>27.497425806451599</v>
      </c>
      <c r="BB227">
        <v>27.675193548387099</v>
      </c>
      <c r="BC227">
        <v>10000.61</v>
      </c>
      <c r="BD227">
        <v>-6.6234258064516105E-2</v>
      </c>
      <c r="BE227">
        <v>0.282605</v>
      </c>
      <c r="BF227">
        <v>1594403811.4000001</v>
      </c>
      <c r="BG227" t="s">
        <v>708</v>
      </c>
      <c r="BH227">
        <v>36</v>
      </c>
      <c r="BI227">
        <v>-1.3979999999999999</v>
      </c>
      <c r="BJ227">
        <v>0.20499999999999999</v>
      </c>
      <c r="BK227">
        <v>410</v>
      </c>
      <c r="BL227">
        <v>26</v>
      </c>
      <c r="BM227">
        <v>0.48</v>
      </c>
      <c r="BN227">
        <v>0.11</v>
      </c>
      <c r="BO227">
        <v>2.6597833333333298</v>
      </c>
      <c r="BP227">
        <v>0.65274301920421396</v>
      </c>
      <c r="BQ227">
        <v>0.16695276481497701</v>
      </c>
      <c r="BR227">
        <v>0</v>
      </c>
      <c r="BS227">
        <v>3.5832307142857102E-2</v>
      </c>
      <c r="BT227">
        <v>2.4016048942547701E-2</v>
      </c>
      <c r="BU227">
        <v>3.1069399924004899E-3</v>
      </c>
      <c r="BV227">
        <v>1</v>
      </c>
      <c r="BW227">
        <v>1</v>
      </c>
      <c r="BX227">
        <v>2</v>
      </c>
      <c r="BY227" t="s">
        <v>196</v>
      </c>
      <c r="BZ227">
        <v>100</v>
      </c>
      <c r="CA227">
        <v>100</v>
      </c>
      <c r="CB227">
        <v>-1.3979999999999999</v>
      </c>
      <c r="CC227">
        <v>0.20499999999999999</v>
      </c>
      <c r="CD227">
        <v>2</v>
      </c>
      <c r="CE227">
        <v>479.62200000000001</v>
      </c>
      <c r="CF227">
        <v>476.63799999999998</v>
      </c>
      <c r="CG227">
        <v>26.999400000000001</v>
      </c>
      <c r="CH227">
        <v>33.157499999999999</v>
      </c>
      <c r="CI227">
        <v>30.0001</v>
      </c>
      <c r="CJ227">
        <v>33.1539</v>
      </c>
      <c r="CK227">
        <v>33.203299999999999</v>
      </c>
      <c r="CL227">
        <v>19.920200000000001</v>
      </c>
      <c r="CM227">
        <v>8.0159099999999999</v>
      </c>
      <c r="CN227">
        <v>31.778500000000001</v>
      </c>
      <c r="CO227">
        <v>27</v>
      </c>
      <c r="CP227">
        <v>410</v>
      </c>
      <c r="CQ227">
        <v>24</v>
      </c>
      <c r="CR227">
        <v>98.072699999999998</v>
      </c>
      <c r="CS227">
        <v>105.57899999999999</v>
      </c>
    </row>
    <row r="228" spans="1:97" x14ac:dyDescent="0.25">
      <c r="A228">
        <v>212</v>
      </c>
      <c r="B228">
        <v>1594403841.4000001</v>
      </c>
      <c r="C228">
        <v>20659.600000143098</v>
      </c>
      <c r="D228" t="s">
        <v>713</v>
      </c>
      <c r="E228" t="s">
        <v>714</v>
      </c>
      <c r="F228">
        <v>1594403832.7709701</v>
      </c>
      <c r="G228">
        <f t="shared" si="87"/>
        <v>2.0334621093962067E-5</v>
      </c>
      <c r="H228">
        <f t="shared" si="88"/>
        <v>-1.382035831948353</v>
      </c>
      <c r="I228">
        <f t="shared" si="89"/>
        <v>412.697612903226</v>
      </c>
      <c r="J228">
        <f t="shared" si="90"/>
        <v>1586.9626120971041</v>
      </c>
      <c r="K228">
        <f t="shared" si="91"/>
        <v>160.91730738821795</v>
      </c>
      <c r="L228">
        <f t="shared" si="92"/>
        <v>41.847355525391954</v>
      </c>
      <c r="M228">
        <f t="shared" si="93"/>
        <v>1.8559844856105958E-3</v>
      </c>
      <c r="N228">
        <f t="shared" si="94"/>
        <v>2.7870656512525422</v>
      </c>
      <c r="O228">
        <f t="shared" si="95"/>
        <v>1.8552981200374915E-3</v>
      </c>
      <c r="P228">
        <f t="shared" si="96"/>
        <v>1.1596229695912984E-3</v>
      </c>
      <c r="Q228">
        <f t="shared" si="97"/>
        <v>-1.1433873007741928E-2</v>
      </c>
      <c r="R228">
        <f t="shared" si="98"/>
        <v>27.542821361060835</v>
      </c>
      <c r="S228">
        <f t="shared" si="99"/>
        <v>27.495412903225802</v>
      </c>
      <c r="T228">
        <f t="shared" si="100"/>
        <v>3.6846339383950459</v>
      </c>
      <c r="U228">
        <f t="shared" si="101"/>
        <v>70.554413301447255</v>
      </c>
      <c r="V228">
        <f t="shared" si="102"/>
        <v>2.6077477115361969</v>
      </c>
      <c r="W228">
        <f t="shared" si="103"/>
        <v>3.6960802159809116</v>
      </c>
      <c r="X228">
        <f t="shared" si="104"/>
        <v>1.076886226858849</v>
      </c>
      <c r="Y228">
        <f t="shared" si="105"/>
        <v>-0.89675679024372712</v>
      </c>
      <c r="Z228">
        <f t="shared" si="106"/>
        <v>7.9660065081350009</v>
      </c>
      <c r="AA228">
        <f t="shared" si="107"/>
        <v>0.62005917458225412</v>
      </c>
      <c r="AB228">
        <f t="shared" si="108"/>
        <v>7.6778750194657857</v>
      </c>
      <c r="AC228">
        <v>-1.21831721579567E-3</v>
      </c>
      <c r="AD228">
        <v>2.35307632801748E-2</v>
      </c>
      <c r="AE228">
        <v>2.6734788089217201</v>
      </c>
      <c r="AF228">
        <v>15</v>
      </c>
      <c r="AG228">
        <v>3</v>
      </c>
      <c r="AH228">
        <f t="shared" si="109"/>
        <v>1</v>
      </c>
      <c r="AI228">
        <f t="shared" si="110"/>
        <v>0</v>
      </c>
      <c r="AJ228">
        <f t="shared" si="111"/>
        <v>53474.717884741382</v>
      </c>
      <c r="AK228">
        <f t="shared" si="112"/>
        <v>-5.9831883870967703E-2</v>
      </c>
      <c r="AL228">
        <f t="shared" si="113"/>
        <v>-2.9317623096774173E-2</v>
      </c>
      <c r="AM228">
        <f t="shared" si="114"/>
        <v>0.49</v>
      </c>
      <c r="AN228">
        <f t="shared" si="115"/>
        <v>0.39</v>
      </c>
      <c r="AO228">
        <v>9.82</v>
      </c>
      <c r="AP228">
        <v>0.5</v>
      </c>
      <c r="AQ228" t="s">
        <v>194</v>
      </c>
      <c r="AR228">
        <v>1594403832.7709701</v>
      </c>
      <c r="AS228">
        <v>412.697612903226</v>
      </c>
      <c r="AT228">
        <v>409.99980645161298</v>
      </c>
      <c r="AU228">
        <v>25.7175451612903</v>
      </c>
      <c r="AV228">
        <v>25.678635483870998</v>
      </c>
      <c r="AW228">
        <v>500.00554838709701</v>
      </c>
      <c r="AX228">
        <v>101.301</v>
      </c>
      <c r="AY228">
        <v>9.8557974193548406E-2</v>
      </c>
      <c r="AZ228">
        <v>27.548429032258099</v>
      </c>
      <c r="BA228">
        <v>27.495412903225802</v>
      </c>
      <c r="BB228">
        <v>27.673077419354801</v>
      </c>
      <c r="BC228">
        <v>10001.4348387097</v>
      </c>
      <c r="BD228">
        <v>-5.9831883870967703E-2</v>
      </c>
      <c r="BE228">
        <v>0.282605</v>
      </c>
      <c r="BF228">
        <v>1594403811.4000001</v>
      </c>
      <c r="BG228" t="s">
        <v>708</v>
      </c>
      <c r="BH228">
        <v>36</v>
      </c>
      <c r="BI228">
        <v>-1.3979999999999999</v>
      </c>
      <c r="BJ228">
        <v>0.20499999999999999</v>
      </c>
      <c r="BK228">
        <v>410</v>
      </c>
      <c r="BL228">
        <v>26</v>
      </c>
      <c r="BM228">
        <v>0.48</v>
      </c>
      <c r="BN228">
        <v>0.11</v>
      </c>
      <c r="BO228">
        <v>2.69820285714286</v>
      </c>
      <c r="BP228">
        <v>2.0450076979092801E-2</v>
      </c>
      <c r="BQ228">
        <v>1.9994628955667899E-2</v>
      </c>
      <c r="BR228">
        <v>1</v>
      </c>
      <c r="BS228">
        <v>3.8128438095238103E-2</v>
      </c>
      <c r="BT228">
        <v>2.2483190665271401E-2</v>
      </c>
      <c r="BU228">
        <v>2.4935613487494799E-3</v>
      </c>
      <c r="BV228">
        <v>1</v>
      </c>
      <c r="BW228">
        <v>2</v>
      </c>
      <c r="BX228">
        <v>2</v>
      </c>
      <c r="BY228" t="s">
        <v>201</v>
      </c>
      <c r="BZ228">
        <v>100</v>
      </c>
      <c r="CA228">
        <v>100</v>
      </c>
      <c r="CB228">
        <v>-1.3979999999999999</v>
      </c>
      <c r="CC228">
        <v>0.20499999999999999</v>
      </c>
      <c r="CD228">
        <v>2</v>
      </c>
      <c r="CE228">
        <v>479.80700000000002</v>
      </c>
      <c r="CF228">
        <v>476.90300000000002</v>
      </c>
      <c r="CG228">
        <v>26.999300000000002</v>
      </c>
      <c r="CH228">
        <v>33.158499999999997</v>
      </c>
      <c r="CI228">
        <v>30.0001</v>
      </c>
      <c r="CJ228">
        <v>33.1539</v>
      </c>
      <c r="CK228">
        <v>33.203299999999999</v>
      </c>
      <c r="CL228">
        <v>19.917899999999999</v>
      </c>
      <c r="CM228">
        <v>8.0159099999999999</v>
      </c>
      <c r="CN228">
        <v>31.778500000000001</v>
      </c>
      <c r="CO228">
        <v>27</v>
      </c>
      <c r="CP228">
        <v>410</v>
      </c>
      <c r="CQ228">
        <v>24</v>
      </c>
      <c r="CR228">
        <v>98.0745</v>
      </c>
      <c r="CS228">
        <v>105.57899999999999</v>
      </c>
    </row>
    <row r="229" spans="1:97" x14ac:dyDescent="0.25">
      <c r="A229">
        <v>213</v>
      </c>
      <c r="B229">
        <v>1594403846.4000001</v>
      </c>
      <c r="C229">
        <v>20664.600000143098</v>
      </c>
      <c r="D229" t="s">
        <v>715</v>
      </c>
      <c r="E229" t="s">
        <v>716</v>
      </c>
      <c r="F229">
        <v>1594403837.7709701</v>
      </c>
      <c r="G229">
        <f t="shared" si="87"/>
        <v>2.1244802899874277E-5</v>
      </c>
      <c r="H229">
        <f t="shared" si="88"/>
        <v>-1.3823909455344887</v>
      </c>
      <c r="I229">
        <f t="shared" si="89"/>
        <v>412.68745161290298</v>
      </c>
      <c r="J229">
        <f t="shared" si="90"/>
        <v>1536.4275073202796</v>
      </c>
      <c r="K229">
        <f t="shared" si="91"/>
        <v>155.79271617815783</v>
      </c>
      <c r="L229">
        <f t="shared" si="92"/>
        <v>41.846230110493423</v>
      </c>
      <c r="M229">
        <f t="shared" si="93"/>
        <v>1.9394338544279402E-3</v>
      </c>
      <c r="N229">
        <f t="shared" si="94"/>
        <v>2.7883460755471061</v>
      </c>
      <c r="O229">
        <f t="shared" si="95"/>
        <v>1.9386847375849978E-3</v>
      </c>
      <c r="P229">
        <f t="shared" si="96"/>
        <v>1.2117452404163545E-3</v>
      </c>
      <c r="Q229">
        <f t="shared" si="97"/>
        <v>-1.0532018476451622E-2</v>
      </c>
      <c r="R229">
        <f t="shared" si="98"/>
        <v>27.541562222354873</v>
      </c>
      <c r="S229">
        <f t="shared" si="99"/>
        <v>27.494061290322598</v>
      </c>
      <c r="T229">
        <f t="shared" si="100"/>
        <v>3.6843425275825865</v>
      </c>
      <c r="U229">
        <f t="shared" si="101"/>
        <v>70.555902216578829</v>
      </c>
      <c r="V229">
        <f t="shared" si="102"/>
        <v>2.6076472570343228</v>
      </c>
      <c r="W229">
        <f t="shared" si="103"/>
        <v>3.6958598432061334</v>
      </c>
      <c r="X229">
        <f t="shared" si="104"/>
        <v>1.0766952705482637</v>
      </c>
      <c r="Y229">
        <f t="shared" si="105"/>
        <v>-0.93689580788445559</v>
      </c>
      <c r="Z229">
        <f t="shared" si="106"/>
        <v>8.0196130217088779</v>
      </c>
      <c r="AA229">
        <f t="shared" si="107"/>
        <v>0.62393777158231201</v>
      </c>
      <c r="AB229">
        <f t="shared" si="108"/>
        <v>7.6961229669302824</v>
      </c>
      <c r="AC229">
        <v>-1.21918533796167E-3</v>
      </c>
      <c r="AD229">
        <v>2.3547530323208901E-2</v>
      </c>
      <c r="AE229">
        <v>2.6746782959576501</v>
      </c>
      <c r="AF229">
        <v>15</v>
      </c>
      <c r="AG229">
        <v>3</v>
      </c>
      <c r="AH229">
        <f t="shared" si="109"/>
        <v>1</v>
      </c>
      <c r="AI229">
        <f t="shared" si="110"/>
        <v>0</v>
      </c>
      <c r="AJ229">
        <f t="shared" si="111"/>
        <v>53511.437910781424</v>
      </c>
      <c r="AK229">
        <f t="shared" si="112"/>
        <v>-5.5112603225806502E-2</v>
      </c>
      <c r="AL229">
        <f t="shared" si="113"/>
        <v>-2.7005175580645184E-2</v>
      </c>
      <c r="AM229">
        <f t="shared" si="114"/>
        <v>0.49</v>
      </c>
      <c r="AN229">
        <f t="shared" si="115"/>
        <v>0.39</v>
      </c>
      <c r="AO229">
        <v>9.82</v>
      </c>
      <c r="AP229">
        <v>0.5</v>
      </c>
      <c r="AQ229" t="s">
        <v>194</v>
      </c>
      <c r="AR229">
        <v>1594403837.7709701</v>
      </c>
      <c r="AS229">
        <v>412.68745161290298</v>
      </c>
      <c r="AT229">
        <v>409.989451612903</v>
      </c>
      <c r="AU229">
        <v>25.716612903225801</v>
      </c>
      <c r="AV229">
        <v>25.675958064516099</v>
      </c>
      <c r="AW229">
        <v>499.962290322581</v>
      </c>
      <c r="AX229">
        <v>101.300870967742</v>
      </c>
      <c r="AY229">
        <v>9.8456651612903207E-2</v>
      </c>
      <c r="AZ229">
        <v>27.547409677419399</v>
      </c>
      <c r="BA229">
        <v>27.494061290322598</v>
      </c>
      <c r="BB229">
        <v>27.669587096774201</v>
      </c>
      <c r="BC229">
        <v>10008.5741935484</v>
      </c>
      <c r="BD229">
        <v>-5.5112603225806502E-2</v>
      </c>
      <c r="BE229">
        <v>0.28319754838709699</v>
      </c>
      <c r="BF229">
        <v>1594403811.4000001</v>
      </c>
      <c r="BG229" t="s">
        <v>708</v>
      </c>
      <c r="BH229">
        <v>36</v>
      </c>
      <c r="BI229">
        <v>-1.3979999999999999</v>
      </c>
      <c r="BJ229">
        <v>0.20499999999999999</v>
      </c>
      <c r="BK229">
        <v>410</v>
      </c>
      <c r="BL229">
        <v>26</v>
      </c>
      <c r="BM229">
        <v>0.48</v>
      </c>
      <c r="BN229">
        <v>0.11</v>
      </c>
      <c r="BO229">
        <v>2.6971383333333301</v>
      </c>
      <c r="BP229">
        <v>-6.2975447694348799E-3</v>
      </c>
      <c r="BQ229">
        <v>2.05659601927747E-2</v>
      </c>
      <c r="BR229">
        <v>1</v>
      </c>
      <c r="BS229">
        <v>3.99995E-2</v>
      </c>
      <c r="BT229">
        <v>2.4989843934850799E-2</v>
      </c>
      <c r="BU229">
        <v>2.7302068002957101E-3</v>
      </c>
      <c r="BV229">
        <v>1</v>
      </c>
      <c r="BW229">
        <v>2</v>
      </c>
      <c r="BX229">
        <v>2</v>
      </c>
      <c r="BY229" t="s">
        <v>201</v>
      </c>
      <c r="BZ229">
        <v>100</v>
      </c>
      <c r="CA229">
        <v>100</v>
      </c>
      <c r="CB229">
        <v>-1.3979999999999999</v>
      </c>
      <c r="CC229">
        <v>0.20499999999999999</v>
      </c>
      <c r="CD229">
        <v>2</v>
      </c>
      <c r="CE229">
        <v>480.03899999999999</v>
      </c>
      <c r="CF229">
        <v>476.654</v>
      </c>
      <c r="CG229">
        <v>26.999300000000002</v>
      </c>
      <c r="CH229">
        <v>33.158499999999997</v>
      </c>
      <c r="CI229">
        <v>30.0001</v>
      </c>
      <c r="CJ229">
        <v>33.1539</v>
      </c>
      <c r="CK229">
        <v>33.203299999999999</v>
      </c>
      <c r="CL229">
        <v>19.919799999999999</v>
      </c>
      <c r="CM229">
        <v>8.0159099999999999</v>
      </c>
      <c r="CN229">
        <v>31.778500000000001</v>
      </c>
      <c r="CO229">
        <v>27</v>
      </c>
      <c r="CP229">
        <v>410</v>
      </c>
      <c r="CQ229">
        <v>24</v>
      </c>
      <c r="CR229">
        <v>98.072100000000006</v>
      </c>
      <c r="CS229">
        <v>105.57899999999999</v>
      </c>
    </row>
    <row r="230" spans="1:97" x14ac:dyDescent="0.25">
      <c r="A230">
        <v>214</v>
      </c>
      <c r="B230">
        <v>1594403851.4000001</v>
      </c>
      <c r="C230">
        <v>20669.600000143098</v>
      </c>
      <c r="D230" t="s">
        <v>717</v>
      </c>
      <c r="E230" t="s">
        <v>718</v>
      </c>
      <c r="F230">
        <v>1594403842.7709701</v>
      </c>
      <c r="G230">
        <f t="shared" si="87"/>
        <v>2.1879987246349106E-5</v>
      </c>
      <c r="H230">
        <f t="shared" si="88"/>
        <v>-1.3778951043209404</v>
      </c>
      <c r="I230">
        <f t="shared" si="89"/>
        <v>412.67709677419401</v>
      </c>
      <c r="J230">
        <f t="shared" si="90"/>
        <v>1498.9769065107057</v>
      </c>
      <c r="K230">
        <f t="shared" si="91"/>
        <v>151.99496366350246</v>
      </c>
      <c r="L230">
        <f t="shared" si="92"/>
        <v>41.845101186357283</v>
      </c>
      <c r="M230">
        <f t="shared" si="93"/>
        <v>1.9993664202925341E-3</v>
      </c>
      <c r="N230">
        <f t="shared" si="94"/>
        <v>2.7875381429132688</v>
      </c>
      <c r="O230">
        <f t="shared" si="95"/>
        <v>1.9985700691474827E-3</v>
      </c>
      <c r="P230">
        <f t="shared" si="96"/>
        <v>1.249177814036837E-3</v>
      </c>
      <c r="Q230">
        <f t="shared" si="97"/>
        <v>-1.1025909645483873E-2</v>
      </c>
      <c r="R230">
        <f t="shared" si="98"/>
        <v>27.539610467399488</v>
      </c>
      <c r="S230">
        <f t="shared" si="99"/>
        <v>27.488632258064499</v>
      </c>
      <c r="T230">
        <f t="shared" si="100"/>
        <v>3.6831722185292413</v>
      </c>
      <c r="U230">
        <f t="shared" si="101"/>
        <v>70.559436140867405</v>
      </c>
      <c r="V230">
        <f t="shared" si="102"/>
        <v>2.6075072472973715</v>
      </c>
      <c r="W230">
        <f t="shared" si="103"/>
        <v>3.6954763103430275</v>
      </c>
      <c r="X230">
        <f t="shared" si="104"/>
        <v>1.0756649712318698</v>
      </c>
      <c r="Y230">
        <f t="shared" si="105"/>
        <v>-0.96490743756399555</v>
      </c>
      <c r="Z230">
        <f t="shared" si="106"/>
        <v>8.5665448924287677</v>
      </c>
      <c r="AA230">
        <f t="shared" si="107"/>
        <v>0.66665908617681513</v>
      </c>
      <c r="AB230">
        <f t="shared" si="108"/>
        <v>8.2572706313961035</v>
      </c>
      <c r="AC230">
        <v>-1.2186375182477601E-3</v>
      </c>
      <c r="AD230">
        <v>2.3536949650260101E-2</v>
      </c>
      <c r="AE230">
        <v>2.6739214379623899</v>
      </c>
      <c r="AF230">
        <v>16</v>
      </c>
      <c r="AG230">
        <v>3</v>
      </c>
      <c r="AH230">
        <f t="shared" si="109"/>
        <v>1</v>
      </c>
      <c r="AI230">
        <f t="shared" si="110"/>
        <v>0</v>
      </c>
      <c r="AJ230">
        <f t="shared" si="111"/>
        <v>53488.691254508602</v>
      </c>
      <c r="AK230">
        <f t="shared" si="112"/>
        <v>-5.7697067741935497E-2</v>
      </c>
      <c r="AL230">
        <f t="shared" si="113"/>
        <v>-2.8271563193548392E-2</v>
      </c>
      <c r="AM230">
        <f t="shared" si="114"/>
        <v>0.49</v>
      </c>
      <c r="AN230">
        <f t="shared" si="115"/>
        <v>0.39</v>
      </c>
      <c r="AO230">
        <v>9.82</v>
      </c>
      <c r="AP230">
        <v>0.5</v>
      </c>
      <c r="AQ230" t="s">
        <v>194</v>
      </c>
      <c r="AR230">
        <v>1594403842.7709701</v>
      </c>
      <c r="AS230">
        <v>412.67709677419401</v>
      </c>
      <c r="AT230">
        <v>409.988612903226</v>
      </c>
      <c r="AU230">
        <v>25.7152806451613</v>
      </c>
      <c r="AV230">
        <v>25.673412903225799</v>
      </c>
      <c r="AW230">
        <v>499.994129032258</v>
      </c>
      <c r="AX230">
        <v>101.300677419355</v>
      </c>
      <c r="AY230">
        <v>9.8458887096774195E-2</v>
      </c>
      <c r="AZ230">
        <v>27.545635483870999</v>
      </c>
      <c r="BA230">
        <v>27.488632258064499</v>
      </c>
      <c r="BB230">
        <v>27.665832258064501</v>
      </c>
      <c r="BC230">
        <v>10004.096129032299</v>
      </c>
      <c r="BD230">
        <v>-5.7697067741935497E-2</v>
      </c>
      <c r="BE230">
        <v>0.28925977419354798</v>
      </c>
      <c r="BF230">
        <v>1594403811.4000001</v>
      </c>
      <c r="BG230" t="s">
        <v>708</v>
      </c>
      <c r="BH230">
        <v>36</v>
      </c>
      <c r="BI230">
        <v>-1.3979999999999999</v>
      </c>
      <c r="BJ230">
        <v>0.20499999999999999</v>
      </c>
      <c r="BK230">
        <v>410</v>
      </c>
      <c r="BL230">
        <v>26</v>
      </c>
      <c r="BM230">
        <v>0.48</v>
      </c>
      <c r="BN230">
        <v>0.11</v>
      </c>
      <c r="BO230">
        <v>2.6875142857142902</v>
      </c>
      <c r="BP230">
        <v>-0.13859596467058199</v>
      </c>
      <c r="BQ230">
        <v>2.7416836080778401E-2</v>
      </c>
      <c r="BR230">
        <v>0</v>
      </c>
      <c r="BS230">
        <v>4.10799714285714E-2</v>
      </c>
      <c r="BT230">
        <v>1.4859617210922899E-2</v>
      </c>
      <c r="BU230">
        <v>2.1654540184105398E-3</v>
      </c>
      <c r="BV230">
        <v>1</v>
      </c>
      <c r="BW230">
        <v>1</v>
      </c>
      <c r="BX230">
        <v>2</v>
      </c>
      <c r="BY230" t="s">
        <v>196</v>
      </c>
      <c r="BZ230">
        <v>100</v>
      </c>
      <c r="CA230">
        <v>100</v>
      </c>
      <c r="CB230">
        <v>-1.3979999999999999</v>
      </c>
      <c r="CC230">
        <v>0.20499999999999999</v>
      </c>
      <c r="CD230">
        <v>2</v>
      </c>
      <c r="CE230">
        <v>479.58199999999999</v>
      </c>
      <c r="CF230">
        <v>476.75400000000002</v>
      </c>
      <c r="CG230">
        <v>26.999199999999998</v>
      </c>
      <c r="CH230">
        <v>33.159500000000001</v>
      </c>
      <c r="CI230">
        <v>30.0001</v>
      </c>
      <c r="CJ230">
        <v>33.155099999999997</v>
      </c>
      <c r="CK230">
        <v>33.203299999999999</v>
      </c>
      <c r="CL230">
        <v>19.919699999999999</v>
      </c>
      <c r="CM230">
        <v>8.0159099999999999</v>
      </c>
      <c r="CN230">
        <v>31.778500000000001</v>
      </c>
      <c r="CO230">
        <v>27</v>
      </c>
      <c r="CP230">
        <v>410</v>
      </c>
      <c r="CQ230">
        <v>24</v>
      </c>
      <c r="CR230">
        <v>98.073499999999996</v>
      </c>
      <c r="CS230">
        <v>105.58</v>
      </c>
    </row>
    <row r="231" spans="1:97" x14ac:dyDescent="0.25">
      <c r="A231">
        <v>215</v>
      </c>
      <c r="B231">
        <v>1594405585.5</v>
      </c>
      <c r="C231">
        <v>22403.700000047698</v>
      </c>
      <c r="D231" t="s">
        <v>720</v>
      </c>
      <c r="E231" t="s">
        <v>721</v>
      </c>
      <c r="F231">
        <v>1594405577.5</v>
      </c>
      <c r="G231">
        <f t="shared" si="87"/>
        <v>9.73513883335451E-5</v>
      </c>
      <c r="H231">
        <f t="shared" si="88"/>
        <v>-2.3669743330923869</v>
      </c>
      <c r="I231">
        <f t="shared" si="89"/>
        <v>419.23890322580598</v>
      </c>
      <c r="J231">
        <f t="shared" si="90"/>
        <v>1405.5762765812497</v>
      </c>
      <c r="K231">
        <f t="shared" si="91"/>
        <v>142.57005133569788</v>
      </c>
      <c r="L231">
        <f t="shared" si="92"/>
        <v>42.524132592934919</v>
      </c>
      <c r="M231">
        <f t="shared" si="93"/>
        <v>3.6979745442189834E-3</v>
      </c>
      <c r="N231">
        <f t="shared" si="94"/>
        <v>2.6602259187047146</v>
      </c>
      <c r="O231">
        <f t="shared" si="95"/>
        <v>3.6951210647789127E-3</v>
      </c>
      <c r="P231">
        <f t="shared" si="96"/>
        <v>2.3097068498369108E-3</v>
      </c>
      <c r="Q231">
        <f t="shared" si="97"/>
        <v>-3.7878265116774237E-3</v>
      </c>
      <c r="R231">
        <f t="shared" si="98"/>
        <v>35.031496766734662</v>
      </c>
      <c r="S231">
        <f t="shared" si="99"/>
        <v>35.019567741935496</v>
      </c>
      <c r="T231">
        <f t="shared" si="100"/>
        <v>5.6544947905932199</v>
      </c>
      <c r="U231">
        <f t="shared" si="101"/>
        <v>54.659345053670428</v>
      </c>
      <c r="V231">
        <f t="shared" si="102"/>
        <v>3.0974708633694163</v>
      </c>
      <c r="W231">
        <f t="shared" si="103"/>
        <v>5.6668642120171508</v>
      </c>
      <c r="X231">
        <f t="shared" si="104"/>
        <v>2.5570239272238036</v>
      </c>
      <c r="Y231">
        <f t="shared" si="105"/>
        <v>-4.2931962255093392</v>
      </c>
      <c r="Z231">
        <f t="shared" si="106"/>
        <v>5.660851188017026</v>
      </c>
      <c r="AA231">
        <f t="shared" si="107"/>
        <v>0.4971561595648516</v>
      </c>
      <c r="AB231">
        <f t="shared" si="108"/>
        <v>1.861023295560861</v>
      </c>
      <c r="AC231">
        <v>-1.2184653413648799E-3</v>
      </c>
      <c r="AD231">
        <v>2.35336241998595E-2</v>
      </c>
      <c r="AE231">
        <v>2.67368351468863</v>
      </c>
      <c r="AF231">
        <v>15</v>
      </c>
      <c r="AG231">
        <v>3</v>
      </c>
      <c r="AH231">
        <f t="shared" si="109"/>
        <v>1</v>
      </c>
      <c r="AI231">
        <f t="shared" si="110"/>
        <v>0</v>
      </c>
      <c r="AJ231">
        <f t="shared" si="111"/>
        <v>52177.239188756241</v>
      </c>
      <c r="AK231">
        <f t="shared" si="112"/>
        <v>-1.9821174838709699E-2</v>
      </c>
      <c r="AL231">
        <f t="shared" si="113"/>
        <v>-9.7123756709677524E-3</v>
      </c>
      <c r="AM231">
        <f t="shared" si="114"/>
        <v>0.49</v>
      </c>
      <c r="AN231">
        <f t="shared" si="115"/>
        <v>0.39</v>
      </c>
      <c r="AO231">
        <v>19.87</v>
      </c>
      <c r="AP231">
        <v>0.5</v>
      </c>
      <c r="AQ231" t="s">
        <v>194</v>
      </c>
      <c r="AR231">
        <v>1594405577.5</v>
      </c>
      <c r="AS231">
        <v>419.23890322580598</v>
      </c>
      <c r="AT231">
        <v>409.99503225806399</v>
      </c>
      <c r="AU231">
        <v>30.537490322580599</v>
      </c>
      <c r="AV231">
        <v>30.162441935483901</v>
      </c>
      <c r="AW231">
        <v>500.015806451613</v>
      </c>
      <c r="AX231">
        <v>101.309258064516</v>
      </c>
      <c r="AY231">
        <v>0.12248470967741899</v>
      </c>
      <c r="AZ231">
        <v>35.059038709677402</v>
      </c>
      <c r="BA231">
        <v>35.019567741935496</v>
      </c>
      <c r="BB231">
        <v>35.209203225806498</v>
      </c>
      <c r="BC231">
        <v>10001.835483871</v>
      </c>
      <c r="BD231">
        <v>-1.9821174838709699E-2</v>
      </c>
      <c r="BE231">
        <v>0.28461054838709698</v>
      </c>
      <c r="BF231">
        <v>1594405561</v>
      </c>
      <c r="BG231" t="s">
        <v>722</v>
      </c>
      <c r="BH231">
        <v>37</v>
      </c>
      <c r="BI231">
        <v>-1.7529999999999999</v>
      </c>
      <c r="BJ231">
        <v>0.121</v>
      </c>
      <c r="BK231">
        <v>410</v>
      </c>
      <c r="BL231">
        <v>30</v>
      </c>
      <c r="BM231">
        <v>0.11</v>
      </c>
      <c r="BN231">
        <v>0.13</v>
      </c>
      <c r="BO231">
        <v>9.0654923809523797</v>
      </c>
      <c r="BP231">
        <v>2.7636629122439098</v>
      </c>
      <c r="BQ231">
        <v>0.69496230905269596</v>
      </c>
      <c r="BR231">
        <v>0</v>
      </c>
      <c r="BS231">
        <v>0.36864785714285703</v>
      </c>
      <c r="BT231">
        <v>9.5142157037523198E-2</v>
      </c>
      <c r="BU231">
        <v>2.74826608120998E-2</v>
      </c>
      <c r="BV231">
        <v>1</v>
      </c>
      <c r="BW231">
        <v>1</v>
      </c>
      <c r="BX231">
        <v>2</v>
      </c>
      <c r="BY231" t="s">
        <v>196</v>
      </c>
      <c r="BZ231">
        <v>100</v>
      </c>
      <c r="CA231">
        <v>100</v>
      </c>
      <c r="CB231">
        <v>-1.7529999999999999</v>
      </c>
      <c r="CC231">
        <v>0.121</v>
      </c>
      <c r="CD231">
        <v>2</v>
      </c>
      <c r="CE231">
        <v>479.786</v>
      </c>
      <c r="CF231">
        <v>458.36399999999998</v>
      </c>
      <c r="CG231">
        <v>34.998100000000001</v>
      </c>
      <c r="CH231">
        <v>38.180199999999999</v>
      </c>
      <c r="CI231">
        <v>30.000800000000002</v>
      </c>
      <c r="CJ231">
        <v>37.813600000000001</v>
      </c>
      <c r="CK231">
        <v>37.847900000000003</v>
      </c>
      <c r="CL231">
        <v>20.0746</v>
      </c>
      <c r="CM231">
        <v>-30</v>
      </c>
      <c r="CN231">
        <v>-30</v>
      </c>
      <c r="CO231">
        <v>35</v>
      </c>
      <c r="CP231">
        <v>410</v>
      </c>
      <c r="CQ231">
        <v>24.14</v>
      </c>
      <c r="CR231">
        <v>97.444299999999998</v>
      </c>
      <c r="CS231">
        <v>104.782</v>
      </c>
    </row>
    <row r="232" spans="1:97" x14ac:dyDescent="0.25">
      <c r="A232">
        <v>216</v>
      </c>
      <c r="B232">
        <v>1594405590.5</v>
      </c>
      <c r="C232">
        <v>22408.700000047698</v>
      </c>
      <c r="D232" t="s">
        <v>723</v>
      </c>
      <c r="E232" t="s">
        <v>724</v>
      </c>
      <c r="F232">
        <v>1594405582.14516</v>
      </c>
      <c r="G232">
        <f t="shared" si="87"/>
        <v>9.6825083708578286E-5</v>
      </c>
      <c r="H232">
        <f t="shared" si="88"/>
        <v>-2.3601713302003149</v>
      </c>
      <c r="I232">
        <f t="shared" si="89"/>
        <v>419.21948387096802</v>
      </c>
      <c r="J232">
        <f t="shared" si="90"/>
        <v>1406.6711978361614</v>
      </c>
      <c r="K232">
        <f t="shared" si="91"/>
        <v>142.68009580781512</v>
      </c>
      <c r="L232">
        <f t="shared" si="92"/>
        <v>42.521860272125402</v>
      </c>
      <c r="M232">
        <f t="shared" si="93"/>
        <v>3.6834547368676273E-3</v>
      </c>
      <c r="N232">
        <f t="shared" si="94"/>
        <v>2.6611579822874862</v>
      </c>
      <c r="O232">
        <f t="shared" si="95"/>
        <v>3.6806246028712082E-3</v>
      </c>
      <c r="P232">
        <f t="shared" si="96"/>
        <v>2.3006444659742519E-3</v>
      </c>
      <c r="Q232">
        <f t="shared" si="97"/>
        <v>-2.3290484489999997E-3</v>
      </c>
      <c r="R232">
        <f t="shared" si="98"/>
        <v>35.021218314762386</v>
      </c>
      <c r="S232">
        <f t="shared" si="99"/>
        <v>35.0092419354839</v>
      </c>
      <c r="T232">
        <f t="shared" si="100"/>
        <v>5.6512627618510631</v>
      </c>
      <c r="U232">
        <f t="shared" si="101"/>
        <v>54.700828966871825</v>
      </c>
      <c r="V232">
        <f t="shared" si="102"/>
        <v>3.0980299237882569</v>
      </c>
      <c r="W232">
        <f t="shared" si="103"/>
        <v>5.6635886188571298</v>
      </c>
      <c r="X232">
        <f t="shared" si="104"/>
        <v>2.5532328380628062</v>
      </c>
      <c r="Y232">
        <f t="shared" si="105"/>
        <v>-4.2699861915483028</v>
      </c>
      <c r="Z232">
        <f t="shared" si="106"/>
        <v>5.6457109392615683</v>
      </c>
      <c r="AA232">
        <f t="shared" si="107"/>
        <v>0.49560269611627794</v>
      </c>
      <c r="AB232">
        <f t="shared" si="108"/>
        <v>1.8689983953805434</v>
      </c>
      <c r="AC232">
        <v>-1.2191453732144099E-3</v>
      </c>
      <c r="AD232">
        <v>2.3546758438025801E-2</v>
      </c>
      <c r="AE232">
        <v>2.6746230890257698</v>
      </c>
      <c r="AF232">
        <v>15</v>
      </c>
      <c r="AG232">
        <v>3</v>
      </c>
      <c r="AH232">
        <f t="shared" si="109"/>
        <v>1</v>
      </c>
      <c r="AI232">
        <f t="shared" si="110"/>
        <v>0</v>
      </c>
      <c r="AJ232">
        <f t="shared" si="111"/>
        <v>52206.922284875334</v>
      </c>
      <c r="AK232">
        <f t="shared" si="112"/>
        <v>-1.218759E-2</v>
      </c>
      <c r="AL232">
        <f t="shared" si="113"/>
        <v>-5.9719190999999996E-3</v>
      </c>
      <c r="AM232">
        <f t="shared" si="114"/>
        <v>0.49</v>
      </c>
      <c r="AN232">
        <f t="shared" si="115"/>
        <v>0.39</v>
      </c>
      <c r="AO232">
        <v>19.87</v>
      </c>
      <c r="AP232">
        <v>0.5</v>
      </c>
      <c r="AQ232" t="s">
        <v>194</v>
      </c>
      <c r="AR232">
        <v>1594405582.14516</v>
      </c>
      <c r="AS232">
        <v>419.21948387096802</v>
      </c>
      <c r="AT232">
        <v>410.00190322580602</v>
      </c>
      <c r="AU232">
        <v>30.543219354838701</v>
      </c>
      <c r="AV232">
        <v>30.170206451612898</v>
      </c>
      <c r="AW232">
        <v>500.02341935483901</v>
      </c>
      <c r="AX232">
        <v>101.30861290322601</v>
      </c>
      <c r="AY232">
        <v>0.12240809677419399</v>
      </c>
      <c r="AZ232">
        <v>35.048593548387103</v>
      </c>
      <c r="BA232">
        <v>35.0092419354839</v>
      </c>
      <c r="BB232">
        <v>35.197519354838697</v>
      </c>
      <c r="BC232">
        <v>10007.481290322599</v>
      </c>
      <c r="BD232">
        <v>-1.218759E-2</v>
      </c>
      <c r="BE232">
        <v>0.299971516129032</v>
      </c>
      <c r="BF232">
        <v>1594405561</v>
      </c>
      <c r="BG232" t="s">
        <v>722</v>
      </c>
      <c r="BH232">
        <v>37</v>
      </c>
      <c r="BI232">
        <v>-1.7529999999999999</v>
      </c>
      <c r="BJ232">
        <v>0.121</v>
      </c>
      <c r="BK232">
        <v>410</v>
      </c>
      <c r="BL232">
        <v>30</v>
      </c>
      <c r="BM232">
        <v>0.11</v>
      </c>
      <c r="BN232">
        <v>0.13</v>
      </c>
      <c r="BO232">
        <v>9.2352454761904692</v>
      </c>
      <c r="BP232">
        <v>-0.31054076655045598</v>
      </c>
      <c r="BQ232">
        <v>4.0209058396761699E-2</v>
      </c>
      <c r="BR232">
        <v>0</v>
      </c>
      <c r="BS232">
        <v>0.37415785714285699</v>
      </c>
      <c r="BT232">
        <v>-2.6623314156064001E-2</v>
      </c>
      <c r="BU232">
        <v>2.75576224500961E-3</v>
      </c>
      <c r="BV232">
        <v>1</v>
      </c>
      <c r="BW232">
        <v>1</v>
      </c>
      <c r="BX232">
        <v>2</v>
      </c>
      <c r="BY232" t="s">
        <v>196</v>
      </c>
      <c r="BZ232">
        <v>100</v>
      </c>
      <c r="CA232">
        <v>100</v>
      </c>
      <c r="CB232">
        <v>-1.7529999999999999</v>
      </c>
      <c r="CC232">
        <v>0.121</v>
      </c>
      <c r="CD232">
        <v>2</v>
      </c>
      <c r="CE232">
        <v>480.33800000000002</v>
      </c>
      <c r="CF232">
        <v>458.33199999999999</v>
      </c>
      <c r="CG232">
        <v>34.998100000000001</v>
      </c>
      <c r="CH232">
        <v>38.189300000000003</v>
      </c>
      <c r="CI232">
        <v>30.000800000000002</v>
      </c>
      <c r="CJ232">
        <v>37.824399999999997</v>
      </c>
      <c r="CK232">
        <v>37.857799999999997</v>
      </c>
      <c r="CL232">
        <v>20.074400000000001</v>
      </c>
      <c r="CM232">
        <v>-30</v>
      </c>
      <c r="CN232">
        <v>-30</v>
      </c>
      <c r="CO232">
        <v>35</v>
      </c>
      <c r="CP232">
        <v>410</v>
      </c>
      <c r="CQ232">
        <v>24.14</v>
      </c>
      <c r="CR232">
        <v>97.444299999999998</v>
      </c>
      <c r="CS232">
        <v>104.78100000000001</v>
      </c>
    </row>
    <row r="233" spans="1:97" x14ac:dyDescent="0.25">
      <c r="A233">
        <v>217</v>
      </c>
      <c r="B233">
        <v>1594405595.5</v>
      </c>
      <c r="C233">
        <v>22413.700000047698</v>
      </c>
      <c r="D233" t="s">
        <v>725</v>
      </c>
      <c r="E233" t="s">
        <v>726</v>
      </c>
      <c r="F233">
        <v>1594405586.9354801</v>
      </c>
      <c r="G233">
        <f t="shared" si="87"/>
        <v>9.6423014094003127E-5</v>
      </c>
      <c r="H233">
        <f t="shared" si="88"/>
        <v>-2.3598044026694018</v>
      </c>
      <c r="I233">
        <f t="shared" si="89"/>
        <v>419.209838709677</v>
      </c>
      <c r="J233">
        <f t="shared" si="90"/>
        <v>1409.0723333718984</v>
      </c>
      <c r="K233">
        <f t="shared" si="91"/>
        <v>142.92318057925556</v>
      </c>
      <c r="L233">
        <f t="shared" si="92"/>
        <v>42.520743654889699</v>
      </c>
      <c r="M233">
        <f t="shared" si="93"/>
        <v>3.6742922200255984E-3</v>
      </c>
      <c r="N233">
        <f t="shared" si="94"/>
        <v>2.660383190609259</v>
      </c>
      <c r="O233">
        <f t="shared" si="95"/>
        <v>3.6714753230479014E-3</v>
      </c>
      <c r="P233">
        <f t="shared" si="96"/>
        <v>2.2949249780610794E-3</v>
      </c>
      <c r="Q233">
        <f t="shared" si="97"/>
        <v>-4.1876325546774239E-3</v>
      </c>
      <c r="R233">
        <f t="shared" si="98"/>
        <v>35.011309278341422</v>
      </c>
      <c r="S233">
        <f t="shared" si="99"/>
        <v>34.997748387096799</v>
      </c>
      <c r="T233">
        <f t="shared" si="100"/>
        <v>5.6476671124301543</v>
      </c>
      <c r="U233">
        <f t="shared" si="101"/>
        <v>54.74244244515458</v>
      </c>
      <c r="V233">
        <f t="shared" si="102"/>
        <v>3.0986703126877826</v>
      </c>
      <c r="W233">
        <f t="shared" si="103"/>
        <v>5.6604531589767513</v>
      </c>
      <c r="X233">
        <f t="shared" si="104"/>
        <v>2.5489967997423717</v>
      </c>
      <c r="Y233">
        <f t="shared" si="105"/>
        <v>-4.2522549215455383</v>
      </c>
      <c r="Z233">
        <f t="shared" si="106"/>
        <v>5.8578190687056093</v>
      </c>
      <c r="AA233">
        <f t="shared" si="107"/>
        <v>0.51431829637816329</v>
      </c>
      <c r="AB233">
        <f t="shared" si="108"/>
        <v>2.1156948109835567</v>
      </c>
      <c r="AC233">
        <v>-1.2185800688088899E-3</v>
      </c>
      <c r="AD233">
        <v>2.3535840063094199E-2</v>
      </c>
      <c r="AE233">
        <v>2.6738420537244898</v>
      </c>
      <c r="AF233">
        <v>15</v>
      </c>
      <c r="AG233">
        <v>3</v>
      </c>
      <c r="AH233">
        <f t="shared" si="109"/>
        <v>1</v>
      </c>
      <c r="AI233">
        <f t="shared" si="110"/>
        <v>0</v>
      </c>
      <c r="AJ233">
        <f t="shared" si="111"/>
        <v>52185.396577241787</v>
      </c>
      <c r="AK233">
        <f t="shared" si="112"/>
        <v>-2.19133048387097E-2</v>
      </c>
      <c r="AL233">
        <f t="shared" si="113"/>
        <v>-1.0737519370967752E-2</v>
      </c>
      <c r="AM233">
        <f t="shared" si="114"/>
        <v>0.49</v>
      </c>
      <c r="AN233">
        <f t="shared" si="115"/>
        <v>0.39</v>
      </c>
      <c r="AO233">
        <v>19.87</v>
      </c>
      <c r="AP233">
        <v>0.5</v>
      </c>
      <c r="AQ233" t="s">
        <v>194</v>
      </c>
      <c r="AR233">
        <v>1594405586.9354801</v>
      </c>
      <c r="AS233">
        <v>419.209838709677</v>
      </c>
      <c r="AT233">
        <v>409.99296774193499</v>
      </c>
      <c r="AU233">
        <v>30.549632258064499</v>
      </c>
      <c r="AV233">
        <v>30.1781677419355</v>
      </c>
      <c r="AW233">
        <v>500.01935483871</v>
      </c>
      <c r="AX233">
        <v>101.308387096774</v>
      </c>
      <c r="AY233">
        <v>0.122304</v>
      </c>
      <c r="AZ233">
        <v>35.038590322580603</v>
      </c>
      <c r="BA233">
        <v>34.997748387096799</v>
      </c>
      <c r="BB233">
        <v>35.185280645161299</v>
      </c>
      <c r="BC233">
        <v>10002.863225806501</v>
      </c>
      <c r="BD233">
        <v>-2.19133048387097E-2</v>
      </c>
      <c r="BE233">
        <v>0.312141709677419</v>
      </c>
      <c r="BF233">
        <v>1594405561</v>
      </c>
      <c r="BG233" t="s">
        <v>722</v>
      </c>
      <c r="BH233">
        <v>37</v>
      </c>
      <c r="BI233">
        <v>-1.7529999999999999</v>
      </c>
      <c r="BJ233">
        <v>0.121</v>
      </c>
      <c r="BK233">
        <v>410</v>
      </c>
      <c r="BL233">
        <v>30</v>
      </c>
      <c r="BM233">
        <v>0.11</v>
      </c>
      <c r="BN233">
        <v>0.13</v>
      </c>
      <c r="BO233">
        <v>9.2173280952380896</v>
      </c>
      <c r="BP233">
        <v>-4.72489425492238E-2</v>
      </c>
      <c r="BQ233">
        <v>2.05237946967133E-2</v>
      </c>
      <c r="BR233">
        <v>1</v>
      </c>
      <c r="BS233">
        <v>0.37236976190476201</v>
      </c>
      <c r="BT233">
        <v>-1.89274062069597E-2</v>
      </c>
      <c r="BU233">
        <v>2.09564563082056E-3</v>
      </c>
      <c r="BV233">
        <v>1</v>
      </c>
      <c r="BW233">
        <v>2</v>
      </c>
      <c r="BX233">
        <v>2</v>
      </c>
      <c r="BY233" t="s">
        <v>201</v>
      </c>
      <c r="BZ233">
        <v>100</v>
      </c>
      <c r="CA233">
        <v>100</v>
      </c>
      <c r="CB233">
        <v>-1.7529999999999999</v>
      </c>
      <c r="CC233">
        <v>0.121</v>
      </c>
      <c r="CD233">
        <v>2</v>
      </c>
      <c r="CE233">
        <v>479.97699999999998</v>
      </c>
      <c r="CF233">
        <v>458.322</v>
      </c>
      <c r="CG233">
        <v>34.998199999999997</v>
      </c>
      <c r="CH233">
        <v>38.198500000000003</v>
      </c>
      <c r="CI233">
        <v>30.000800000000002</v>
      </c>
      <c r="CJ233">
        <v>37.834800000000001</v>
      </c>
      <c r="CK233">
        <v>37.868600000000001</v>
      </c>
      <c r="CL233">
        <v>20.074999999999999</v>
      </c>
      <c r="CM233">
        <v>-30</v>
      </c>
      <c r="CN233">
        <v>-30</v>
      </c>
      <c r="CO233">
        <v>35</v>
      </c>
      <c r="CP233">
        <v>410</v>
      </c>
      <c r="CQ233">
        <v>24.14</v>
      </c>
      <c r="CR233">
        <v>97.441699999999997</v>
      </c>
      <c r="CS233">
        <v>104.779</v>
      </c>
    </row>
    <row r="234" spans="1:97" x14ac:dyDescent="0.25">
      <c r="A234">
        <v>218</v>
      </c>
      <c r="B234">
        <v>1594405600.5</v>
      </c>
      <c r="C234">
        <v>22418.700000047698</v>
      </c>
      <c r="D234" t="s">
        <v>727</v>
      </c>
      <c r="E234" t="s">
        <v>728</v>
      </c>
      <c r="F234">
        <v>1594405591.87097</v>
      </c>
      <c r="G234">
        <f t="shared" si="87"/>
        <v>9.625970878702701E-5</v>
      </c>
      <c r="H234">
        <f t="shared" si="88"/>
        <v>-2.3529708550620398</v>
      </c>
      <c r="I234">
        <f t="shared" si="89"/>
        <v>419.18370967741902</v>
      </c>
      <c r="J234">
        <f t="shared" si="90"/>
        <v>1406.3312264367205</v>
      </c>
      <c r="K234">
        <f t="shared" si="91"/>
        <v>142.64528838791838</v>
      </c>
      <c r="L234">
        <f t="shared" si="92"/>
        <v>42.518135152240689</v>
      </c>
      <c r="M234">
        <f t="shared" si="93"/>
        <v>3.6737733849907064E-3</v>
      </c>
      <c r="N234">
        <f t="shared" si="94"/>
        <v>2.6590915966351694</v>
      </c>
      <c r="O234">
        <f t="shared" si="95"/>
        <v>3.6709559164323103E-3</v>
      </c>
      <c r="P234">
        <f t="shared" si="96"/>
        <v>2.29460040018111E-3</v>
      </c>
      <c r="Q234">
        <f t="shared" si="97"/>
        <v>-5.7717115276935491E-3</v>
      </c>
      <c r="R234">
        <f t="shared" si="98"/>
        <v>35.00034901276257</v>
      </c>
      <c r="S234">
        <f t="shared" si="99"/>
        <v>34.987477419354803</v>
      </c>
      <c r="T234">
        <f t="shared" si="100"/>
        <v>5.6444556184799541</v>
      </c>
      <c r="U234">
        <f t="shared" si="101"/>
        <v>54.788294534066637</v>
      </c>
      <c r="V234">
        <f t="shared" si="102"/>
        <v>3.0993804285668349</v>
      </c>
      <c r="W234">
        <f t="shared" si="103"/>
        <v>5.6570120587339714</v>
      </c>
      <c r="X234">
        <f t="shared" si="104"/>
        <v>2.5450751899131192</v>
      </c>
      <c r="Y234">
        <f t="shared" si="105"/>
        <v>-4.2450531575078916</v>
      </c>
      <c r="Z234">
        <f t="shared" si="106"/>
        <v>5.7527755167879224</v>
      </c>
      <c r="AA234">
        <f t="shared" si="107"/>
        <v>0.5052884743751539</v>
      </c>
      <c r="AB234">
        <f t="shared" si="108"/>
        <v>2.007239122127491</v>
      </c>
      <c r="AC234">
        <v>-1.2176380851655799E-3</v>
      </c>
      <c r="AD234">
        <v>2.3517646448297399E-2</v>
      </c>
      <c r="AE234">
        <v>2.67254005581451</v>
      </c>
      <c r="AF234">
        <v>15</v>
      </c>
      <c r="AG234">
        <v>3</v>
      </c>
      <c r="AH234">
        <f t="shared" si="109"/>
        <v>1</v>
      </c>
      <c r="AI234">
        <f t="shared" si="110"/>
        <v>0</v>
      </c>
      <c r="AJ234">
        <f t="shared" si="111"/>
        <v>52148.565099146894</v>
      </c>
      <c r="AK234">
        <f t="shared" si="112"/>
        <v>-3.02025720967742E-2</v>
      </c>
      <c r="AL234">
        <f t="shared" si="113"/>
        <v>-1.4799260327419357E-2</v>
      </c>
      <c r="AM234">
        <f t="shared" si="114"/>
        <v>0.49</v>
      </c>
      <c r="AN234">
        <f t="shared" si="115"/>
        <v>0.39</v>
      </c>
      <c r="AO234">
        <v>19.87</v>
      </c>
      <c r="AP234">
        <v>0.5</v>
      </c>
      <c r="AQ234" t="s">
        <v>194</v>
      </c>
      <c r="AR234">
        <v>1594405591.87097</v>
      </c>
      <c r="AS234">
        <v>419.18370967741902</v>
      </c>
      <c r="AT234">
        <v>409.99348387096802</v>
      </c>
      <c r="AU234">
        <v>30.556603225806501</v>
      </c>
      <c r="AV234">
        <v>30.185761290322599</v>
      </c>
      <c r="AW234">
        <v>500.00693548387102</v>
      </c>
      <c r="AX234">
        <v>101.308483870968</v>
      </c>
      <c r="AY234">
        <v>0.12230690322580599</v>
      </c>
      <c r="AZ234">
        <v>35.027606451612897</v>
      </c>
      <c r="BA234">
        <v>34.987477419354803</v>
      </c>
      <c r="BB234">
        <v>35.173741935483903</v>
      </c>
      <c r="BC234">
        <v>9995.1212903225805</v>
      </c>
      <c r="BD234">
        <v>-3.02025720967742E-2</v>
      </c>
      <c r="BE234">
        <v>0.31223287096774199</v>
      </c>
      <c r="BF234">
        <v>1594405561</v>
      </c>
      <c r="BG234" t="s">
        <v>722</v>
      </c>
      <c r="BH234">
        <v>37</v>
      </c>
      <c r="BI234">
        <v>-1.7529999999999999</v>
      </c>
      <c r="BJ234">
        <v>0.121</v>
      </c>
      <c r="BK234">
        <v>410</v>
      </c>
      <c r="BL234">
        <v>30</v>
      </c>
      <c r="BM234">
        <v>0.11</v>
      </c>
      <c r="BN234">
        <v>0.13</v>
      </c>
      <c r="BO234">
        <v>9.1990638095238104</v>
      </c>
      <c r="BP234">
        <v>-0.23504675472002801</v>
      </c>
      <c r="BQ234">
        <v>3.5431246698788298E-2</v>
      </c>
      <c r="BR234">
        <v>0</v>
      </c>
      <c r="BS234">
        <v>0.37118602380952398</v>
      </c>
      <c r="BT234">
        <v>-7.5955108986296097E-3</v>
      </c>
      <c r="BU234">
        <v>1.04643061081116E-3</v>
      </c>
      <c r="BV234">
        <v>1</v>
      </c>
      <c r="BW234">
        <v>1</v>
      </c>
      <c r="BX234">
        <v>2</v>
      </c>
      <c r="BY234" t="s">
        <v>196</v>
      </c>
      <c r="BZ234">
        <v>100</v>
      </c>
      <c r="CA234">
        <v>100</v>
      </c>
      <c r="CB234">
        <v>-1.7529999999999999</v>
      </c>
      <c r="CC234">
        <v>0.121</v>
      </c>
      <c r="CD234">
        <v>2</v>
      </c>
      <c r="CE234">
        <v>480.42700000000002</v>
      </c>
      <c r="CF234">
        <v>458.214</v>
      </c>
      <c r="CG234">
        <v>34.9983</v>
      </c>
      <c r="CH234">
        <v>38.207599999999999</v>
      </c>
      <c r="CI234">
        <v>30.000699999999998</v>
      </c>
      <c r="CJ234">
        <v>37.844700000000003</v>
      </c>
      <c r="CK234">
        <v>37.879399999999997</v>
      </c>
      <c r="CL234">
        <v>20.0748</v>
      </c>
      <c r="CM234">
        <v>-30</v>
      </c>
      <c r="CN234">
        <v>-30</v>
      </c>
      <c r="CO234">
        <v>35</v>
      </c>
      <c r="CP234">
        <v>410</v>
      </c>
      <c r="CQ234">
        <v>24.14</v>
      </c>
      <c r="CR234">
        <v>97.441100000000006</v>
      </c>
      <c r="CS234">
        <v>104.77800000000001</v>
      </c>
    </row>
    <row r="235" spans="1:97" x14ac:dyDescent="0.25">
      <c r="A235">
        <v>219</v>
      </c>
      <c r="B235">
        <v>1594405605.5</v>
      </c>
      <c r="C235">
        <v>22423.700000047698</v>
      </c>
      <c r="D235" t="s">
        <v>729</v>
      </c>
      <c r="E235" t="s">
        <v>730</v>
      </c>
      <c r="F235">
        <v>1594405596.87097</v>
      </c>
      <c r="G235">
        <f t="shared" si="87"/>
        <v>9.6076031932572031E-5</v>
      </c>
      <c r="H235">
        <f t="shared" si="88"/>
        <v>-2.350251454448756</v>
      </c>
      <c r="I235">
        <f t="shared" si="89"/>
        <v>419.17564516128999</v>
      </c>
      <c r="J235">
        <f t="shared" si="90"/>
        <v>1405.5662485016426</v>
      </c>
      <c r="K235">
        <f t="shared" si="91"/>
        <v>142.56791393380709</v>
      </c>
      <c r="L235">
        <f t="shared" si="92"/>
        <v>42.517382134217492</v>
      </c>
      <c r="M235">
        <f t="shared" si="93"/>
        <v>3.6725091845320667E-3</v>
      </c>
      <c r="N235">
        <f t="shared" si="94"/>
        <v>2.6600766770260345</v>
      </c>
      <c r="O235">
        <f t="shared" si="95"/>
        <v>3.6696946956891446E-3</v>
      </c>
      <c r="P235">
        <f t="shared" si="96"/>
        <v>2.2938118698256908E-3</v>
      </c>
      <c r="Q235">
        <f t="shared" si="97"/>
        <v>-4.2423467347258012E-3</v>
      </c>
      <c r="R235">
        <f t="shared" si="98"/>
        <v>34.988922997962867</v>
      </c>
      <c r="S235">
        <f t="shared" si="99"/>
        <v>34.977048387096801</v>
      </c>
      <c r="T235">
        <f t="shared" si="100"/>
        <v>5.6411963255614479</v>
      </c>
      <c r="U235">
        <f t="shared" si="101"/>
        <v>54.83532059103787</v>
      </c>
      <c r="V235">
        <f t="shared" si="102"/>
        <v>3.1000667153566153</v>
      </c>
      <c r="W235">
        <f t="shared" si="103"/>
        <v>5.6534122203404813</v>
      </c>
      <c r="X235">
        <f t="shared" si="104"/>
        <v>2.5411296102048326</v>
      </c>
      <c r="Y235">
        <f t="shared" si="105"/>
        <v>-4.2369530082264264</v>
      </c>
      <c r="Z235">
        <f t="shared" si="106"/>
        <v>5.6017817471234812</v>
      </c>
      <c r="AA235">
        <f t="shared" si="107"/>
        <v>0.49179138482875684</v>
      </c>
      <c r="AB235">
        <f t="shared" si="108"/>
        <v>1.8523777769910859</v>
      </c>
      <c r="AC235">
        <v>-1.2183564785434101E-3</v>
      </c>
      <c r="AD235">
        <v>2.35315216068329E-2</v>
      </c>
      <c r="AE235">
        <v>2.6735330706516902</v>
      </c>
      <c r="AF235">
        <v>15</v>
      </c>
      <c r="AG235">
        <v>3</v>
      </c>
      <c r="AH235">
        <f t="shared" si="109"/>
        <v>1</v>
      </c>
      <c r="AI235">
        <f t="shared" si="110"/>
        <v>0</v>
      </c>
      <c r="AJ235">
        <f t="shared" si="111"/>
        <v>52180.02465022041</v>
      </c>
      <c r="AK235">
        <f t="shared" si="112"/>
        <v>-2.2199616612903199E-2</v>
      </c>
      <c r="AL235">
        <f t="shared" si="113"/>
        <v>-1.0877812140322567E-2</v>
      </c>
      <c r="AM235">
        <f t="shared" si="114"/>
        <v>0.49</v>
      </c>
      <c r="AN235">
        <f t="shared" si="115"/>
        <v>0.39</v>
      </c>
      <c r="AO235">
        <v>19.87</v>
      </c>
      <c r="AP235">
        <v>0.5</v>
      </c>
      <c r="AQ235" t="s">
        <v>194</v>
      </c>
      <c r="AR235">
        <v>1594405596.87097</v>
      </c>
      <c r="AS235">
        <v>419.17564516128999</v>
      </c>
      <c r="AT235">
        <v>409.99606451612902</v>
      </c>
      <c r="AU235">
        <v>30.563322580645199</v>
      </c>
      <c r="AV235">
        <v>30.193196774193499</v>
      </c>
      <c r="AW235">
        <v>500.01496774193498</v>
      </c>
      <c r="AX235">
        <v>101.30854838709701</v>
      </c>
      <c r="AY235">
        <v>0.122397387096774</v>
      </c>
      <c r="AZ235">
        <v>35.016109677419401</v>
      </c>
      <c r="BA235">
        <v>34.977048387096801</v>
      </c>
      <c r="BB235">
        <v>35.161322580645198</v>
      </c>
      <c r="BC235">
        <v>10001.011935483901</v>
      </c>
      <c r="BD235">
        <v>-2.2199616612903199E-2</v>
      </c>
      <c r="BE235">
        <v>0.30215938709677398</v>
      </c>
      <c r="BF235">
        <v>1594405561</v>
      </c>
      <c r="BG235" t="s">
        <v>722</v>
      </c>
      <c r="BH235">
        <v>37</v>
      </c>
      <c r="BI235">
        <v>-1.7529999999999999</v>
      </c>
      <c r="BJ235">
        <v>0.121</v>
      </c>
      <c r="BK235">
        <v>410</v>
      </c>
      <c r="BL235">
        <v>30</v>
      </c>
      <c r="BM235">
        <v>0.11</v>
      </c>
      <c r="BN235">
        <v>0.13</v>
      </c>
      <c r="BO235">
        <v>9.1810897619047598</v>
      </c>
      <c r="BP235">
        <v>-0.208122550846815</v>
      </c>
      <c r="BQ235">
        <v>3.3549668615785698E-2</v>
      </c>
      <c r="BR235">
        <v>0</v>
      </c>
      <c r="BS235">
        <v>0.37040438095238098</v>
      </c>
      <c r="BT235">
        <v>-6.4362823109960698E-3</v>
      </c>
      <c r="BU235">
        <v>9.4031514353486395E-4</v>
      </c>
      <c r="BV235">
        <v>1</v>
      </c>
      <c r="BW235">
        <v>1</v>
      </c>
      <c r="BX235">
        <v>2</v>
      </c>
      <c r="BY235" t="s">
        <v>196</v>
      </c>
      <c r="BZ235">
        <v>100</v>
      </c>
      <c r="CA235">
        <v>100</v>
      </c>
      <c r="CB235">
        <v>-1.7529999999999999</v>
      </c>
      <c r="CC235">
        <v>0.121</v>
      </c>
      <c r="CD235">
        <v>2</v>
      </c>
      <c r="CE235">
        <v>480.35399999999998</v>
      </c>
      <c r="CF235">
        <v>458.28699999999998</v>
      </c>
      <c r="CG235">
        <v>34.9983</v>
      </c>
      <c r="CH235">
        <v>38.216299999999997</v>
      </c>
      <c r="CI235">
        <v>30.000800000000002</v>
      </c>
      <c r="CJ235">
        <v>37.8551</v>
      </c>
      <c r="CK235">
        <v>37.8902</v>
      </c>
      <c r="CL235">
        <v>20.0748</v>
      </c>
      <c r="CM235">
        <v>-30</v>
      </c>
      <c r="CN235">
        <v>-30</v>
      </c>
      <c r="CO235">
        <v>35</v>
      </c>
      <c r="CP235">
        <v>410</v>
      </c>
      <c r="CQ235">
        <v>24.14</v>
      </c>
      <c r="CR235">
        <v>97.440399999999997</v>
      </c>
      <c r="CS235">
        <v>104.776</v>
      </c>
    </row>
    <row r="236" spans="1:97" x14ac:dyDescent="0.25">
      <c r="A236">
        <v>220</v>
      </c>
      <c r="B236">
        <v>1594405610.5</v>
      </c>
      <c r="C236">
        <v>22428.700000047698</v>
      </c>
      <c r="D236" t="s">
        <v>731</v>
      </c>
      <c r="E236" t="s">
        <v>732</v>
      </c>
      <c r="F236">
        <v>1594405601.87097</v>
      </c>
      <c r="G236">
        <f t="shared" si="87"/>
        <v>9.5918005176430979E-5</v>
      </c>
      <c r="H236">
        <f t="shared" si="88"/>
        <v>-2.3476324051051525</v>
      </c>
      <c r="I236">
        <f t="shared" si="89"/>
        <v>419.16358064516101</v>
      </c>
      <c r="J236">
        <f t="shared" si="90"/>
        <v>1404.3185887832976</v>
      </c>
      <c r="K236">
        <f t="shared" si="91"/>
        <v>142.44114187874911</v>
      </c>
      <c r="L236">
        <f t="shared" si="92"/>
        <v>42.516092529125672</v>
      </c>
      <c r="M236">
        <f t="shared" si="93"/>
        <v>3.6731914017308575E-3</v>
      </c>
      <c r="N236">
        <f t="shared" si="94"/>
        <v>2.6605481384954901</v>
      </c>
      <c r="O236">
        <f t="shared" si="95"/>
        <v>3.6703763660793421E-3</v>
      </c>
      <c r="P236">
        <f t="shared" si="96"/>
        <v>2.2942379629105536E-3</v>
      </c>
      <c r="Q236">
        <f t="shared" si="97"/>
        <v>-4.8773629112419271E-3</v>
      </c>
      <c r="R236">
        <f t="shared" si="98"/>
        <v>34.978274245236022</v>
      </c>
      <c r="S236">
        <f t="shared" si="99"/>
        <v>34.964506451612898</v>
      </c>
      <c r="T236">
        <f t="shared" si="100"/>
        <v>5.6372788722565561</v>
      </c>
      <c r="U236">
        <f t="shared" si="101"/>
        <v>54.880107418583115</v>
      </c>
      <c r="V236">
        <f t="shared" si="102"/>
        <v>3.1007621106367846</v>
      </c>
      <c r="W236">
        <f t="shared" si="103"/>
        <v>5.6500656731346455</v>
      </c>
      <c r="X236">
        <f t="shared" si="104"/>
        <v>2.5365167616197715</v>
      </c>
      <c r="Y236">
        <f t="shared" si="105"/>
        <v>-4.2299840282806063</v>
      </c>
      <c r="Z236">
        <f t="shared" si="106"/>
        <v>5.8678988590330849</v>
      </c>
      <c r="AA236">
        <f t="shared" si="107"/>
        <v>0.5150047565696525</v>
      </c>
      <c r="AB236">
        <f t="shared" si="108"/>
        <v>2.1480422244108892</v>
      </c>
      <c r="AC236">
        <v>-1.21870040354508E-3</v>
      </c>
      <c r="AD236">
        <v>2.3538164226419599E-2</v>
      </c>
      <c r="AE236">
        <v>2.6740083306729501</v>
      </c>
      <c r="AF236">
        <v>15</v>
      </c>
      <c r="AG236">
        <v>3</v>
      </c>
      <c r="AH236">
        <f t="shared" si="109"/>
        <v>1</v>
      </c>
      <c r="AI236">
        <f t="shared" si="110"/>
        <v>0</v>
      </c>
      <c r="AJ236">
        <f t="shared" si="111"/>
        <v>52195.959386390226</v>
      </c>
      <c r="AK236">
        <f t="shared" si="112"/>
        <v>-2.55225688709677E-2</v>
      </c>
      <c r="AL236">
        <f t="shared" si="113"/>
        <v>-1.2506058746774172E-2</v>
      </c>
      <c r="AM236">
        <f t="shared" si="114"/>
        <v>0.49</v>
      </c>
      <c r="AN236">
        <f t="shared" si="115"/>
        <v>0.39</v>
      </c>
      <c r="AO236">
        <v>19.87</v>
      </c>
      <c r="AP236">
        <v>0.5</v>
      </c>
      <c r="AQ236" t="s">
        <v>194</v>
      </c>
      <c r="AR236">
        <v>1594405601.87097</v>
      </c>
      <c r="AS236">
        <v>419.16358064516101</v>
      </c>
      <c r="AT236">
        <v>409.99409677419402</v>
      </c>
      <c r="AU236">
        <v>30.570225806451599</v>
      </c>
      <c r="AV236">
        <v>30.2007096774194</v>
      </c>
      <c r="AW236">
        <v>500.012612903226</v>
      </c>
      <c r="AX236">
        <v>101.30835483871</v>
      </c>
      <c r="AY236">
        <v>0.12243374193548399</v>
      </c>
      <c r="AZ236">
        <v>35.005416129032298</v>
      </c>
      <c r="BA236">
        <v>34.964506451612898</v>
      </c>
      <c r="BB236">
        <v>35.148241935483902</v>
      </c>
      <c r="BC236">
        <v>10003.854193548401</v>
      </c>
      <c r="BD236">
        <v>-2.55225688709677E-2</v>
      </c>
      <c r="BE236">
        <v>0.286251451612903</v>
      </c>
      <c r="BF236">
        <v>1594405561</v>
      </c>
      <c r="BG236" t="s">
        <v>722</v>
      </c>
      <c r="BH236">
        <v>37</v>
      </c>
      <c r="BI236">
        <v>-1.7529999999999999</v>
      </c>
      <c r="BJ236">
        <v>0.121</v>
      </c>
      <c r="BK236">
        <v>410</v>
      </c>
      <c r="BL236">
        <v>30</v>
      </c>
      <c r="BM236">
        <v>0.11</v>
      </c>
      <c r="BN236">
        <v>0.13</v>
      </c>
      <c r="BO236">
        <v>9.1806885714285702</v>
      </c>
      <c r="BP236">
        <v>-0.14305544121223601</v>
      </c>
      <c r="BQ236">
        <v>3.4710560323325097E-2</v>
      </c>
      <c r="BR236">
        <v>0</v>
      </c>
      <c r="BS236">
        <v>0.369634595238095</v>
      </c>
      <c r="BT236">
        <v>-8.3247678470133191E-3</v>
      </c>
      <c r="BU236">
        <v>1.08900011061969E-3</v>
      </c>
      <c r="BV236">
        <v>1</v>
      </c>
      <c r="BW236">
        <v>1</v>
      </c>
      <c r="BX236">
        <v>2</v>
      </c>
      <c r="BY236" t="s">
        <v>196</v>
      </c>
      <c r="BZ236">
        <v>100</v>
      </c>
      <c r="CA236">
        <v>100</v>
      </c>
      <c r="CB236">
        <v>-1.7529999999999999</v>
      </c>
      <c r="CC236">
        <v>0.121</v>
      </c>
      <c r="CD236">
        <v>2</v>
      </c>
      <c r="CE236">
        <v>480.36399999999998</v>
      </c>
      <c r="CF236">
        <v>458.15699999999998</v>
      </c>
      <c r="CG236">
        <v>34.998399999999997</v>
      </c>
      <c r="CH236">
        <v>38.2241</v>
      </c>
      <c r="CI236">
        <v>30.000699999999998</v>
      </c>
      <c r="CJ236">
        <v>37.865900000000003</v>
      </c>
      <c r="CK236">
        <v>37.900399999999998</v>
      </c>
      <c r="CL236">
        <v>20.073599999999999</v>
      </c>
      <c r="CM236">
        <v>-30</v>
      </c>
      <c r="CN236">
        <v>-30</v>
      </c>
      <c r="CO236">
        <v>35</v>
      </c>
      <c r="CP236">
        <v>410</v>
      </c>
      <c r="CQ236">
        <v>24.14</v>
      </c>
      <c r="CR236">
        <v>97.438100000000006</v>
      </c>
      <c r="CS236">
        <v>104.776</v>
      </c>
    </row>
    <row r="237" spans="1:97" x14ac:dyDescent="0.25">
      <c r="A237">
        <v>221</v>
      </c>
      <c r="B237">
        <v>1594405966.0999999</v>
      </c>
      <c r="C237">
        <v>22784.299999952302</v>
      </c>
      <c r="D237" t="s">
        <v>734</v>
      </c>
      <c r="E237" t="s">
        <v>735</v>
      </c>
      <c r="F237">
        <v>1594405958.1096799</v>
      </c>
      <c r="G237">
        <f t="shared" si="87"/>
        <v>2.2427592576287393E-4</v>
      </c>
      <c r="H237">
        <f t="shared" si="88"/>
        <v>-2.3365023749025413</v>
      </c>
      <c r="I237">
        <f t="shared" si="89"/>
        <v>413.575290322581</v>
      </c>
      <c r="J237">
        <f t="shared" si="90"/>
        <v>810.7590779999033</v>
      </c>
      <c r="K237">
        <f t="shared" si="91"/>
        <v>82.226060670992197</v>
      </c>
      <c r="L237">
        <f t="shared" si="92"/>
        <v>41.944232062106877</v>
      </c>
      <c r="M237">
        <f t="shared" si="93"/>
        <v>8.8726383960316072E-3</v>
      </c>
      <c r="N237">
        <f t="shared" si="94"/>
        <v>2.7832700684192941</v>
      </c>
      <c r="O237">
        <f t="shared" si="95"/>
        <v>8.856954718537648E-3</v>
      </c>
      <c r="P237">
        <f t="shared" si="96"/>
        <v>5.5370034759318872E-3</v>
      </c>
      <c r="Q237">
        <f t="shared" si="97"/>
        <v>-4.316266773E-4</v>
      </c>
      <c r="R237">
        <f t="shared" si="98"/>
        <v>34.800763097975555</v>
      </c>
      <c r="S237">
        <f t="shared" si="99"/>
        <v>34.856741935483903</v>
      </c>
      <c r="T237">
        <f t="shared" si="100"/>
        <v>5.6037161232323731</v>
      </c>
      <c r="U237">
        <f t="shared" si="101"/>
        <v>56.132987537224146</v>
      </c>
      <c r="V237">
        <f t="shared" si="102"/>
        <v>3.1463776607022451</v>
      </c>
      <c r="W237">
        <f t="shared" si="103"/>
        <v>5.6052203859909469</v>
      </c>
      <c r="X237">
        <f t="shared" si="104"/>
        <v>2.457338462530128</v>
      </c>
      <c r="Y237">
        <f t="shared" si="105"/>
        <v>-9.8905683261427395</v>
      </c>
      <c r="Z237">
        <f t="shared" si="106"/>
        <v>0.72654043724315009</v>
      </c>
      <c r="AA237">
        <f t="shared" si="107"/>
        <v>6.087961566681066E-2</v>
      </c>
      <c r="AB237">
        <f t="shared" si="108"/>
        <v>-9.1035798999100788</v>
      </c>
      <c r="AC237">
        <v>-1.2181005162877701E-3</v>
      </c>
      <c r="AD237">
        <v>2.35265779130494E-2</v>
      </c>
      <c r="AE237">
        <v>2.6731793059042399</v>
      </c>
      <c r="AF237">
        <v>15</v>
      </c>
      <c r="AG237">
        <v>3</v>
      </c>
      <c r="AH237">
        <f t="shared" si="109"/>
        <v>1</v>
      </c>
      <c r="AI237">
        <f t="shared" si="110"/>
        <v>0</v>
      </c>
      <c r="AJ237">
        <f t="shared" si="111"/>
        <v>52195.386802628862</v>
      </c>
      <c r="AK237">
        <f t="shared" si="112"/>
        <v>-2.2586429999999998E-3</v>
      </c>
      <c r="AL237">
        <f t="shared" si="113"/>
        <v>-1.1067350699999999E-3</v>
      </c>
      <c r="AM237">
        <f t="shared" si="114"/>
        <v>0.49</v>
      </c>
      <c r="AN237">
        <f t="shared" si="115"/>
        <v>0.39</v>
      </c>
      <c r="AO237">
        <v>7.96</v>
      </c>
      <c r="AP237">
        <v>0.5</v>
      </c>
      <c r="AQ237" t="s">
        <v>194</v>
      </c>
      <c r="AR237">
        <v>1594405958.1096799</v>
      </c>
      <c r="AS237">
        <v>413.575290322581</v>
      </c>
      <c r="AT237">
        <v>410.00387096774199</v>
      </c>
      <c r="AU237">
        <v>31.0236709677419</v>
      </c>
      <c r="AV237">
        <v>30.6777612903226</v>
      </c>
      <c r="AW237">
        <v>500.08770967741901</v>
      </c>
      <c r="AX237">
        <v>101.293870967742</v>
      </c>
      <c r="AY237">
        <v>0.124741419354839</v>
      </c>
      <c r="AZ237">
        <v>34.861583870967699</v>
      </c>
      <c r="BA237">
        <v>34.856741935483903</v>
      </c>
      <c r="BB237">
        <v>35.059612903225798</v>
      </c>
      <c r="BC237">
        <v>10000.359677419399</v>
      </c>
      <c r="BD237">
        <v>-2.2586429999999998E-3</v>
      </c>
      <c r="BE237">
        <v>0.28866729032258098</v>
      </c>
      <c r="BF237">
        <v>1594405946.0999999</v>
      </c>
      <c r="BG237" t="s">
        <v>736</v>
      </c>
      <c r="BH237">
        <v>38</v>
      </c>
      <c r="BI237">
        <v>-1.768</v>
      </c>
      <c r="BJ237">
        <v>0.10299999999999999</v>
      </c>
      <c r="BK237">
        <v>410</v>
      </c>
      <c r="BL237">
        <v>31</v>
      </c>
      <c r="BM237">
        <v>0.17</v>
      </c>
      <c r="BN237">
        <v>0.1</v>
      </c>
      <c r="BO237">
        <v>2.8401792097618999</v>
      </c>
      <c r="BP237">
        <v>10.020433826992299</v>
      </c>
      <c r="BQ237">
        <v>1.31355863397504</v>
      </c>
      <c r="BR237">
        <v>0</v>
      </c>
      <c r="BS237">
        <v>0.27635509847619</v>
      </c>
      <c r="BT237">
        <v>0.94478670460872705</v>
      </c>
      <c r="BU237">
        <v>0.12548695306670399</v>
      </c>
      <c r="BV237">
        <v>0</v>
      </c>
      <c r="BW237">
        <v>0</v>
      </c>
      <c r="BX237">
        <v>2</v>
      </c>
      <c r="BY237" t="s">
        <v>301</v>
      </c>
      <c r="BZ237">
        <v>100</v>
      </c>
      <c r="CA237">
        <v>100</v>
      </c>
      <c r="CB237">
        <v>-1.768</v>
      </c>
      <c r="CC237">
        <v>0.10299999999999999</v>
      </c>
      <c r="CD237">
        <v>2</v>
      </c>
      <c r="CE237">
        <v>480.339</v>
      </c>
      <c r="CF237">
        <v>455.59500000000003</v>
      </c>
      <c r="CG237">
        <v>34.997999999999998</v>
      </c>
      <c r="CH237">
        <v>38.668700000000001</v>
      </c>
      <c r="CI237">
        <v>30.000399999999999</v>
      </c>
      <c r="CJ237">
        <v>38.419800000000002</v>
      </c>
      <c r="CK237">
        <v>38.457500000000003</v>
      </c>
      <c r="CL237">
        <v>20.0809</v>
      </c>
      <c r="CM237">
        <v>-30</v>
      </c>
      <c r="CN237">
        <v>-30</v>
      </c>
      <c r="CO237">
        <v>35</v>
      </c>
      <c r="CP237">
        <v>410</v>
      </c>
      <c r="CQ237">
        <v>24.14</v>
      </c>
      <c r="CR237">
        <v>97.389899999999997</v>
      </c>
      <c r="CS237">
        <v>104.70699999999999</v>
      </c>
    </row>
    <row r="238" spans="1:97" x14ac:dyDescent="0.25">
      <c r="A238">
        <v>222</v>
      </c>
      <c r="B238">
        <v>1594405971.0999999</v>
      </c>
      <c r="C238">
        <v>22789.299999952302</v>
      </c>
      <c r="D238" t="s">
        <v>737</v>
      </c>
      <c r="E238" t="s">
        <v>738</v>
      </c>
      <c r="F238">
        <v>1594405962.7548399</v>
      </c>
      <c r="G238">
        <f t="shared" si="87"/>
        <v>2.2479694263151316E-4</v>
      </c>
      <c r="H238">
        <f t="shared" si="88"/>
        <v>-2.3546395205486954</v>
      </c>
      <c r="I238">
        <f t="shared" si="89"/>
        <v>413.58683870967701</v>
      </c>
      <c r="J238">
        <f t="shared" si="90"/>
        <v>812.4369509645029</v>
      </c>
      <c r="K238">
        <f t="shared" si="91"/>
        <v>82.396093249459</v>
      </c>
      <c r="L238">
        <f t="shared" si="92"/>
        <v>41.94533457472005</v>
      </c>
      <c r="M238">
        <f t="shared" si="93"/>
        <v>8.9064544926472037E-3</v>
      </c>
      <c r="N238">
        <f t="shared" si="94"/>
        <v>2.7813658977270945</v>
      </c>
      <c r="O238">
        <f t="shared" si="95"/>
        <v>8.8906403540754287E-3</v>
      </c>
      <c r="P238">
        <f t="shared" si="96"/>
        <v>5.5580686896641186E-3</v>
      </c>
      <c r="Q238">
        <f t="shared" si="97"/>
        <v>9.5665360905483978E-4</v>
      </c>
      <c r="R238">
        <f t="shared" si="98"/>
        <v>34.792401147140552</v>
      </c>
      <c r="S238">
        <f t="shared" si="99"/>
        <v>34.845851612903203</v>
      </c>
      <c r="T238">
        <f t="shared" si="100"/>
        <v>5.6003340668280028</v>
      </c>
      <c r="U238">
        <f t="shared" si="101"/>
        <v>56.162147425485763</v>
      </c>
      <c r="V238">
        <f t="shared" si="102"/>
        <v>3.1465831954129992</v>
      </c>
      <c r="W238">
        <f t="shared" si="103"/>
        <v>5.6026760721494675</v>
      </c>
      <c r="X238">
        <f t="shared" si="104"/>
        <v>2.4537508714150036</v>
      </c>
      <c r="Y238">
        <f t="shared" si="105"/>
        <v>-9.9135451700497299</v>
      </c>
      <c r="Z238">
        <f t="shared" si="106"/>
        <v>1.1309056708900806</v>
      </c>
      <c r="AA238">
        <f t="shared" si="107"/>
        <v>9.4818993437043267E-2</v>
      </c>
      <c r="AB238">
        <f t="shared" si="108"/>
        <v>-8.6868638521135502</v>
      </c>
      <c r="AC238">
        <v>-1.21680785323385E-3</v>
      </c>
      <c r="AD238">
        <v>2.35016112229883E-2</v>
      </c>
      <c r="AE238">
        <v>2.67139196486557</v>
      </c>
      <c r="AF238">
        <v>14</v>
      </c>
      <c r="AG238">
        <v>3</v>
      </c>
      <c r="AH238">
        <f t="shared" si="109"/>
        <v>1</v>
      </c>
      <c r="AI238">
        <f t="shared" si="110"/>
        <v>0</v>
      </c>
      <c r="AJ238">
        <f t="shared" si="111"/>
        <v>52143.633782576981</v>
      </c>
      <c r="AK238">
        <f t="shared" si="112"/>
        <v>5.0060366774193604E-3</v>
      </c>
      <c r="AL238">
        <f t="shared" si="113"/>
        <v>2.4529579719354865E-3</v>
      </c>
      <c r="AM238">
        <f t="shared" si="114"/>
        <v>0.49</v>
      </c>
      <c r="AN238">
        <f t="shared" si="115"/>
        <v>0.39</v>
      </c>
      <c r="AO238">
        <v>7.96</v>
      </c>
      <c r="AP238">
        <v>0.5</v>
      </c>
      <c r="AQ238" t="s">
        <v>194</v>
      </c>
      <c r="AR238">
        <v>1594405962.7548399</v>
      </c>
      <c r="AS238">
        <v>413.58683870967701</v>
      </c>
      <c r="AT238">
        <v>409.986290322581</v>
      </c>
      <c r="AU238">
        <v>31.025748387096801</v>
      </c>
      <c r="AV238">
        <v>30.678977419354801</v>
      </c>
      <c r="AW238">
        <v>500.00341935483902</v>
      </c>
      <c r="AX238">
        <v>101.293580645161</v>
      </c>
      <c r="AY238">
        <v>0.12486561290322599</v>
      </c>
      <c r="AZ238">
        <v>34.853393548387103</v>
      </c>
      <c r="BA238">
        <v>34.845851612903203</v>
      </c>
      <c r="BB238">
        <v>35.048083870967702</v>
      </c>
      <c r="BC238">
        <v>9989.7758064516092</v>
      </c>
      <c r="BD238">
        <v>5.0060366774193604E-3</v>
      </c>
      <c r="BE238">
        <v>0.29901425806451598</v>
      </c>
      <c r="BF238">
        <v>1594405946.0999999</v>
      </c>
      <c r="BG238" t="s">
        <v>736</v>
      </c>
      <c r="BH238">
        <v>38</v>
      </c>
      <c r="BI238">
        <v>-1.768</v>
      </c>
      <c r="BJ238">
        <v>0.10299999999999999</v>
      </c>
      <c r="BK238">
        <v>410</v>
      </c>
      <c r="BL238">
        <v>31</v>
      </c>
      <c r="BM238">
        <v>0.17</v>
      </c>
      <c r="BN238">
        <v>0.1</v>
      </c>
      <c r="BO238">
        <v>3.5580697619047599</v>
      </c>
      <c r="BP238">
        <v>0.75344657506471102</v>
      </c>
      <c r="BQ238">
        <v>0.190279495848658</v>
      </c>
      <c r="BR238">
        <v>0</v>
      </c>
      <c r="BS238">
        <v>0.34377423809523799</v>
      </c>
      <c r="BT238">
        <v>4.7121571490827699E-2</v>
      </c>
      <c r="BU238">
        <v>1.6384288904181699E-2</v>
      </c>
      <c r="BV238">
        <v>1</v>
      </c>
      <c r="BW238">
        <v>1</v>
      </c>
      <c r="BX238">
        <v>2</v>
      </c>
      <c r="BY238" t="s">
        <v>196</v>
      </c>
      <c r="BZ238">
        <v>100</v>
      </c>
      <c r="CA238">
        <v>100</v>
      </c>
      <c r="CB238">
        <v>-1.768</v>
      </c>
      <c r="CC238">
        <v>0.10299999999999999</v>
      </c>
      <c r="CD238">
        <v>2</v>
      </c>
      <c r="CE238">
        <v>481.12599999999998</v>
      </c>
      <c r="CF238">
        <v>455.56</v>
      </c>
      <c r="CG238">
        <v>34.998100000000001</v>
      </c>
      <c r="CH238">
        <v>38.672400000000003</v>
      </c>
      <c r="CI238">
        <v>30.000399999999999</v>
      </c>
      <c r="CJ238">
        <v>38.422600000000003</v>
      </c>
      <c r="CK238">
        <v>38.4621</v>
      </c>
      <c r="CL238">
        <v>20.081</v>
      </c>
      <c r="CM238">
        <v>-30</v>
      </c>
      <c r="CN238">
        <v>-30</v>
      </c>
      <c r="CO238">
        <v>35</v>
      </c>
      <c r="CP238">
        <v>410</v>
      </c>
      <c r="CQ238">
        <v>24.14</v>
      </c>
      <c r="CR238">
        <v>97.3917</v>
      </c>
      <c r="CS238">
        <v>104.70699999999999</v>
      </c>
    </row>
    <row r="239" spans="1:97" x14ac:dyDescent="0.25">
      <c r="A239">
        <v>223</v>
      </c>
      <c r="B239">
        <v>1594405976.0999999</v>
      </c>
      <c r="C239">
        <v>22794.299999952302</v>
      </c>
      <c r="D239" t="s">
        <v>739</v>
      </c>
      <c r="E239" t="s">
        <v>740</v>
      </c>
      <c r="F239">
        <v>1594405967.5451601</v>
      </c>
      <c r="G239">
        <f t="shared" si="87"/>
        <v>2.2408038052148464E-4</v>
      </c>
      <c r="H239">
        <f t="shared" si="88"/>
        <v>-2.3473990481209945</v>
      </c>
      <c r="I239">
        <f t="shared" si="89"/>
        <v>413.58093548387097</v>
      </c>
      <c r="J239">
        <f t="shared" si="90"/>
        <v>812.05307979407235</v>
      </c>
      <c r="K239">
        <f t="shared" si="91"/>
        <v>82.356959221012261</v>
      </c>
      <c r="L239">
        <f t="shared" si="92"/>
        <v>41.944632790347676</v>
      </c>
      <c r="M239">
        <f t="shared" si="93"/>
        <v>8.8876921375169015E-3</v>
      </c>
      <c r="N239">
        <f t="shared" si="94"/>
        <v>2.7827913828457804</v>
      </c>
      <c r="O239">
        <f t="shared" si="95"/>
        <v>8.8719525446614485E-3</v>
      </c>
      <c r="P239">
        <f t="shared" si="96"/>
        <v>5.5463821283796462E-3</v>
      </c>
      <c r="Q239">
        <f t="shared" si="97"/>
        <v>-1.9291870671387021E-3</v>
      </c>
      <c r="R239">
        <f t="shared" si="98"/>
        <v>34.78469008085937</v>
      </c>
      <c r="S239">
        <f t="shared" si="99"/>
        <v>34.837493548387101</v>
      </c>
      <c r="T239">
        <f t="shared" si="100"/>
        <v>5.5977396221763147</v>
      </c>
      <c r="U239">
        <f t="shared" si="101"/>
        <v>56.187677849424119</v>
      </c>
      <c r="V239">
        <f t="shared" si="102"/>
        <v>3.1466323870475388</v>
      </c>
      <c r="W239">
        <f t="shared" si="103"/>
        <v>5.6002178902643314</v>
      </c>
      <c r="X239">
        <f t="shared" si="104"/>
        <v>2.4511072351287759</v>
      </c>
      <c r="Y239">
        <f t="shared" si="105"/>
        <v>-9.8819447809974719</v>
      </c>
      <c r="Z239">
        <f t="shared" si="106"/>
        <v>1.1977870205057781</v>
      </c>
      <c r="AA239">
        <f t="shared" si="107"/>
        <v>0.10036715152659713</v>
      </c>
      <c r="AB239">
        <f t="shared" si="108"/>
        <v>-8.5857197960322349</v>
      </c>
      <c r="AC239">
        <v>-1.2177754758526799E-3</v>
      </c>
      <c r="AD239">
        <v>2.3520300032842601E-2</v>
      </c>
      <c r="AE239">
        <v>2.6727299971751401</v>
      </c>
      <c r="AF239">
        <v>14</v>
      </c>
      <c r="AG239">
        <v>3</v>
      </c>
      <c r="AH239">
        <f t="shared" si="109"/>
        <v>1</v>
      </c>
      <c r="AI239">
        <f t="shared" si="110"/>
        <v>0</v>
      </c>
      <c r="AJ239">
        <f t="shared" si="111"/>
        <v>52184.744343953753</v>
      </c>
      <c r="AK239">
        <f t="shared" si="112"/>
        <v>-1.00951704193548E-2</v>
      </c>
      <c r="AL239">
        <f t="shared" si="113"/>
        <v>-4.9466335054838516E-3</v>
      </c>
      <c r="AM239">
        <f t="shared" si="114"/>
        <v>0.49</v>
      </c>
      <c r="AN239">
        <f t="shared" si="115"/>
        <v>0.39</v>
      </c>
      <c r="AO239">
        <v>7.96</v>
      </c>
      <c r="AP239">
        <v>0.5</v>
      </c>
      <c r="AQ239" t="s">
        <v>194</v>
      </c>
      <c r="AR239">
        <v>1594405967.5451601</v>
      </c>
      <c r="AS239">
        <v>413.58093548387097</v>
      </c>
      <c r="AT239">
        <v>409.99151612903199</v>
      </c>
      <c r="AU239">
        <v>31.026309677419398</v>
      </c>
      <c r="AV239">
        <v>30.680651612903201</v>
      </c>
      <c r="AW239">
        <v>500.01403225806399</v>
      </c>
      <c r="AX239">
        <v>101.293225806452</v>
      </c>
      <c r="AY239">
        <v>0.124971193548387</v>
      </c>
      <c r="AZ239">
        <v>34.8454774193549</v>
      </c>
      <c r="BA239">
        <v>34.837493548387101</v>
      </c>
      <c r="BB239">
        <v>35.038758064516102</v>
      </c>
      <c r="BC239">
        <v>9997.7548387096795</v>
      </c>
      <c r="BD239">
        <v>-1.00951704193548E-2</v>
      </c>
      <c r="BE239">
        <v>0.29901425806451598</v>
      </c>
      <c r="BF239">
        <v>1594405946.0999999</v>
      </c>
      <c r="BG239" t="s">
        <v>736</v>
      </c>
      <c r="BH239">
        <v>38</v>
      </c>
      <c r="BI239">
        <v>-1.768</v>
      </c>
      <c r="BJ239">
        <v>0.10299999999999999</v>
      </c>
      <c r="BK239">
        <v>410</v>
      </c>
      <c r="BL239">
        <v>31</v>
      </c>
      <c r="BM239">
        <v>0.17</v>
      </c>
      <c r="BN239">
        <v>0.1</v>
      </c>
      <c r="BO239">
        <v>3.5954580952380999</v>
      </c>
      <c r="BP239">
        <v>-9.0286837359980499E-2</v>
      </c>
      <c r="BQ239">
        <v>2.9762708389150301E-2</v>
      </c>
      <c r="BR239">
        <v>1</v>
      </c>
      <c r="BS239">
        <v>0.346381357142857</v>
      </c>
      <c r="BT239">
        <v>-1.26457574793467E-2</v>
      </c>
      <c r="BU239">
        <v>1.62797229737499E-3</v>
      </c>
      <c r="BV239">
        <v>1</v>
      </c>
      <c r="BW239">
        <v>2</v>
      </c>
      <c r="BX239">
        <v>2</v>
      </c>
      <c r="BY239" t="s">
        <v>201</v>
      </c>
      <c r="BZ239">
        <v>100</v>
      </c>
      <c r="CA239">
        <v>100</v>
      </c>
      <c r="CB239">
        <v>-1.768</v>
      </c>
      <c r="CC239">
        <v>0.10299999999999999</v>
      </c>
      <c r="CD239">
        <v>2</v>
      </c>
      <c r="CE239">
        <v>481.1</v>
      </c>
      <c r="CF239">
        <v>455.608</v>
      </c>
      <c r="CG239">
        <v>34.998399999999997</v>
      </c>
      <c r="CH239">
        <v>38.677100000000003</v>
      </c>
      <c r="CI239">
        <v>30.000299999999999</v>
      </c>
      <c r="CJ239">
        <v>38.428100000000001</v>
      </c>
      <c r="CK239">
        <v>38.466700000000003</v>
      </c>
      <c r="CL239">
        <v>20.081900000000001</v>
      </c>
      <c r="CM239">
        <v>-30</v>
      </c>
      <c r="CN239">
        <v>-30</v>
      </c>
      <c r="CO239">
        <v>35</v>
      </c>
      <c r="CP239">
        <v>410</v>
      </c>
      <c r="CQ239">
        <v>24.14</v>
      </c>
      <c r="CR239">
        <v>97.389899999999997</v>
      </c>
      <c r="CS239">
        <v>104.70699999999999</v>
      </c>
    </row>
    <row r="240" spans="1:97" x14ac:dyDescent="0.25">
      <c r="A240">
        <v>224</v>
      </c>
      <c r="B240">
        <v>1594405981.0999999</v>
      </c>
      <c r="C240">
        <v>22799.299999952302</v>
      </c>
      <c r="D240" t="s">
        <v>741</v>
      </c>
      <c r="E240" t="s">
        <v>742</v>
      </c>
      <c r="F240">
        <v>1594405972.49032</v>
      </c>
      <c r="G240">
        <f t="shared" si="87"/>
        <v>2.2392813842360179E-4</v>
      </c>
      <c r="H240">
        <f t="shared" si="88"/>
        <v>-2.3432423841560217</v>
      </c>
      <c r="I240">
        <f t="shared" si="89"/>
        <v>413.56945161290298</v>
      </c>
      <c r="J240">
        <f t="shared" si="90"/>
        <v>811.05831691155572</v>
      </c>
      <c r="K240">
        <f t="shared" si="91"/>
        <v>82.25614923972816</v>
      </c>
      <c r="L240">
        <f t="shared" si="92"/>
        <v>41.943507419298356</v>
      </c>
      <c r="M240">
        <f t="shared" si="93"/>
        <v>8.8937552331801728E-3</v>
      </c>
      <c r="N240">
        <f t="shared" si="94"/>
        <v>2.7838275723784198</v>
      </c>
      <c r="O240">
        <f t="shared" si="95"/>
        <v>8.8780000340908764E-3</v>
      </c>
      <c r="P240">
        <f t="shared" si="96"/>
        <v>5.5501632083824132E-3</v>
      </c>
      <c r="Q240">
        <f t="shared" si="97"/>
        <v>-2.5876271967000004E-3</v>
      </c>
      <c r="R240">
        <f t="shared" si="98"/>
        <v>34.775751001521314</v>
      </c>
      <c r="S240">
        <f t="shared" si="99"/>
        <v>34.8271935483871</v>
      </c>
      <c r="T240">
        <f t="shared" si="100"/>
        <v>5.5945438142462116</v>
      </c>
      <c r="U240">
        <f t="shared" si="101"/>
        <v>56.217434750869607</v>
      </c>
      <c r="V240">
        <f t="shared" si="102"/>
        <v>3.1467289021010942</v>
      </c>
      <c r="W240">
        <f t="shared" si="103"/>
        <v>5.5974252757102514</v>
      </c>
      <c r="X240">
        <f t="shared" si="104"/>
        <v>2.4478149121451174</v>
      </c>
      <c r="Y240">
        <f t="shared" si="105"/>
        <v>-9.8752309044808388</v>
      </c>
      <c r="Z240">
        <f t="shared" si="106"/>
        <v>1.3938233841440004</v>
      </c>
      <c r="AA240">
        <f t="shared" si="107"/>
        <v>0.11673933761019251</v>
      </c>
      <c r="AB240">
        <f t="shared" si="108"/>
        <v>-8.3672558099233463</v>
      </c>
      <c r="AC240">
        <v>-1.2184791447578101E-3</v>
      </c>
      <c r="AD240">
        <v>2.35338908006817E-2</v>
      </c>
      <c r="AE240">
        <v>2.6737025897834799</v>
      </c>
      <c r="AF240">
        <v>14</v>
      </c>
      <c r="AG240">
        <v>3</v>
      </c>
      <c r="AH240">
        <f t="shared" si="109"/>
        <v>1</v>
      </c>
      <c r="AI240">
        <f t="shared" si="110"/>
        <v>0</v>
      </c>
      <c r="AJ240">
        <f t="shared" si="111"/>
        <v>52215.192393494857</v>
      </c>
      <c r="AK240">
        <f t="shared" si="112"/>
        <v>-1.3540697000000001E-2</v>
      </c>
      <c r="AL240">
        <f t="shared" si="113"/>
        <v>-6.6349415300000006E-3</v>
      </c>
      <c r="AM240">
        <f t="shared" si="114"/>
        <v>0.49</v>
      </c>
      <c r="AN240">
        <f t="shared" si="115"/>
        <v>0.39</v>
      </c>
      <c r="AO240">
        <v>7.96</v>
      </c>
      <c r="AP240">
        <v>0.5</v>
      </c>
      <c r="AQ240" t="s">
        <v>194</v>
      </c>
      <c r="AR240">
        <v>1594405972.49032</v>
      </c>
      <c r="AS240">
        <v>413.56945161290298</v>
      </c>
      <c r="AT240">
        <v>409.986548387097</v>
      </c>
      <c r="AU240">
        <v>31.027232258064501</v>
      </c>
      <c r="AV240">
        <v>30.681809677419398</v>
      </c>
      <c r="AW240">
        <v>500.01448387096798</v>
      </c>
      <c r="AX240">
        <v>101.293290322581</v>
      </c>
      <c r="AY240">
        <v>0.125001709677419</v>
      </c>
      <c r="AZ240">
        <v>34.836480645161302</v>
      </c>
      <c r="BA240">
        <v>34.8271935483871</v>
      </c>
      <c r="BB240">
        <v>35.028222580645199</v>
      </c>
      <c r="BC240">
        <v>10003.525483871001</v>
      </c>
      <c r="BD240">
        <v>-1.3540697000000001E-2</v>
      </c>
      <c r="BE240">
        <v>0.29778358064516097</v>
      </c>
      <c r="BF240">
        <v>1594405946.0999999</v>
      </c>
      <c r="BG240" t="s">
        <v>736</v>
      </c>
      <c r="BH240">
        <v>38</v>
      </c>
      <c r="BI240">
        <v>-1.768</v>
      </c>
      <c r="BJ240">
        <v>0.10299999999999999</v>
      </c>
      <c r="BK240">
        <v>410</v>
      </c>
      <c r="BL240">
        <v>31</v>
      </c>
      <c r="BM240">
        <v>0.17</v>
      </c>
      <c r="BN240">
        <v>0.1</v>
      </c>
      <c r="BO240">
        <v>3.5826883333333299</v>
      </c>
      <c r="BP240">
        <v>-0.138963463378452</v>
      </c>
      <c r="BQ240">
        <v>3.1415829185503001E-2</v>
      </c>
      <c r="BR240">
        <v>0</v>
      </c>
      <c r="BS240">
        <v>0.34563059523809497</v>
      </c>
      <c r="BT240">
        <v>-4.2899027201421204E-3</v>
      </c>
      <c r="BU240">
        <v>8.1302808653892298E-4</v>
      </c>
      <c r="BV240">
        <v>1</v>
      </c>
      <c r="BW240">
        <v>1</v>
      </c>
      <c r="BX240">
        <v>2</v>
      </c>
      <c r="BY240" t="s">
        <v>196</v>
      </c>
      <c r="BZ240">
        <v>100</v>
      </c>
      <c r="CA240">
        <v>100</v>
      </c>
      <c r="CB240">
        <v>-1.768</v>
      </c>
      <c r="CC240">
        <v>0.10299999999999999</v>
      </c>
      <c r="CD240">
        <v>2</v>
      </c>
      <c r="CE240">
        <v>481.13099999999997</v>
      </c>
      <c r="CF240">
        <v>455.65899999999999</v>
      </c>
      <c r="CG240">
        <v>34.9983</v>
      </c>
      <c r="CH240">
        <v>38.679900000000004</v>
      </c>
      <c r="CI240">
        <v>30.000299999999999</v>
      </c>
      <c r="CJ240">
        <v>38.4328</v>
      </c>
      <c r="CK240">
        <v>38.472099999999998</v>
      </c>
      <c r="CL240">
        <v>20.081900000000001</v>
      </c>
      <c r="CM240">
        <v>-30</v>
      </c>
      <c r="CN240">
        <v>-30</v>
      </c>
      <c r="CO240">
        <v>35</v>
      </c>
      <c r="CP240">
        <v>410</v>
      </c>
      <c r="CQ240">
        <v>24.14</v>
      </c>
      <c r="CR240">
        <v>97.390100000000004</v>
      </c>
      <c r="CS240">
        <v>104.70699999999999</v>
      </c>
    </row>
    <row r="241" spans="1:97" x14ac:dyDescent="0.25">
      <c r="A241">
        <v>225</v>
      </c>
      <c r="B241">
        <v>1594405986.0999999</v>
      </c>
      <c r="C241">
        <v>22804.299999952302</v>
      </c>
      <c r="D241" t="s">
        <v>743</v>
      </c>
      <c r="E241" t="s">
        <v>744</v>
      </c>
      <c r="F241">
        <v>1594405977.4967699</v>
      </c>
      <c r="G241">
        <f t="shared" si="87"/>
        <v>2.2348774854991075E-4</v>
      </c>
      <c r="H241">
        <f t="shared" si="88"/>
        <v>-2.3338448998826138</v>
      </c>
      <c r="I241">
        <f t="shared" si="89"/>
        <v>413.55751612903202</v>
      </c>
      <c r="J241">
        <f t="shared" si="90"/>
        <v>809.50250846257541</v>
      </c>
      <c r="K241">
        <f t="shared" si="91"/>
        <v>82.098729997179078</v>
      </c>
      <c r="L241">
        <f t="shared" si="92"/>
        <v>41.942485044876314</v>
      </c>
      <c r="M241">
        <f t="shared" si="93"/>
        <v>8.8921981526974541E-3</v>
      </c>
      <c r="N241">
        <f t="shared" si="94"/>
        <v>2.784045562332583</v>
      </c>
      <c r="O241">
        <f t="shared" si="95"/>
        <v>8.8764496953936626E-3</v>
      </c>
      <c r="P241">
        <f t="shared" si="96"/>
        <v>5.5491936425679763E-3</v>
      </c>
      <c r="Q241">
        <f t="shared" si="97"/>
        <v>-3.8108044804741983E-3</v>
      </c>
      <c r="R241">
        <f t="shared" si="98"/>
        <v>34.764137696317526</v>
      </c>
      <c r="S241">
        <f t="shared" si="99"/>
        <v>34.813606451612898</v>
      </c>
      <c r="T241">
        <f t="shared" si="100"/>
        <v>5.5903305361060349</v>
      </c>
      <c r="U241">
        <f t="shared" si="101"/>
        <v>56.255989031701283</v>
      </c>
      <c r="V241">
        <f t="shared" si="102"/>
        <v>3.1468398530327595</v>
      </c>
      <c r="W241">
        <f t="shared" si="103"/>
        <v>5.5937863811432731</v>
      </c>
      <c r="X241">
        <f t="shared" si="104"/>
        <v>2.4434906830732754</v>
      </c>
      <c r="Y241">
        <f t="shared" si="105"/>
        <v>-9.8558097110510641</v>
      </c>
      <c r="Z241">
        <f t="shared" si="106"/>
        <v>1.6728158688729606</v>
      </c>
      <c r="AA241">
        <f t="shared" si="107"/>
        <v>0.14007803338602681</v>
      </c>
      <c r="AB241">
        <f t="shared" si="108"/>
        <v>-8.0467266132725506</v>
      </c>
      <c r="AC241">
        <v>-1.2186272124736701E-3</v>
      </c>
      <c r="AD241">
        <v>2.3536750602978E-2</v>
      </c>
      <c r="AE241">
        <v>2.6739071975187501</v>
      </c>
      <c r="AF241">
        <v>14</v>
      </c>
      <c r="AG241">
        <v>3</v>
      </c>
      <c r="AH241">
        <f t="shared" si="109"/>
        <v>1</v>
      </c>
      <c r="AI241">
        <f t="shared" si="110"/>
        <v>0</v>
      </c>
      <c r="AJ241">
        <f t="shared" si="111"/>
        <v>52223.276161532522</v>
      </c>
      <c r="AK241">
        <f t="shared" si="112"/>
        <v>-1.99414153870968E-2</v>
      </c>
      <c r="AL241">
        <f t="shared" si="113"/>
        <v>-9.7712935396774316E-3</v>
      </c>
      <c r="AM241">
        <f t="shared" si="114"/>
        <v>0.49</v>
      </c>
      <c r="AN241">
        <f t="shared" si="115"/>
        <v>0.39</v>
      </c>
      <c r="AO241">
        <v>7.96</v>
      </c>
      <c r="AP241">
        <v>0.5</v>
      </c>
      <c r="AQ241" t="s">
        <v>194</v>
      </c>
      <c r="AR241">
        <v>1594405977.4967699</v>
      </c>
      <c r="AS241">
        <v>413.55751612903202</v>
      </c>
      <c r="AT241">
        <v>409.98932258064502</v>
      </c>
      <c r="AU241">
        <v>31.0281870967742</v>
      </c>
      <c r="AV241">
        <v>30.683448387096799</v>
      </c>
      <c r="AW241">
        <v>500.02058064516098</v>
      </c>
      <c r="AX241">
        <v>101.293709677419</v>
      </c>
      <c r="AY241">
        <v>0.12503719354838699</v>
      </c>
      <c r="AZ241">
        <v>34.824751612903199</v>
      </c>
      <c r="BA241">
        <v>34.813606451612898</v>
      </c>
      <c r="BB241">
        <v>35.016790322580597</v>
      </c>
      <c r="BC241">
        <v>10004.699677419399</v>
      </c>
      <c r="BD241">
        <v>-1.99414153870968E-2</v>
      </c>
      <c r="BE241">
        <v>0.28506635483871001</v>
      </c>
      <c r="BF241">
        <v>1594405946.0999999</v>
      </c>
      <c r="BG241" t="s">
        <v>736</v>
      </c>
      <c r="BH241">
        <v>38</v>
      </c>
      <c r="BI241">
        <v>-1.768</v>
      </c>
      <c r="BJ241">
        <v>0.10299999999999999</v>
      </c>
      <c r="BK241">
        <v>410</v>
      </c>
      <c r="BL241">
        <v>31</v>
      </c>
      <c r="BM241">
        <v>0.17</v>
      </c>
      <c r="BN241">
        <v>0.1</v>
      </c>
      <c r="BO241">
        <v>3.5805245238095198</v>
      </c>
      <c r="BP241">
        <v>-0.21092633175684</v>
      </c>
      <c r="BQ241">
        <v>3.3075900678978101E-2</v>
      </c>
      <c r="BR241">
        <v>0</v>
      </c>
      <c r="BS241">
        <v>0.34512335714285702</v>
      </c>
      <c r="BT241">
        <v>-7.7639883666425101E-3</v>
      </c>
      <c r="BU241">
        <v>9.9614121731305609E-4</v>
      </c>
      <c r="BV241">
        <v>1</v>
      </c>
      <c r="BW241">
        <v>1</v>
      </c>
      <c r="BX241">
        <v>2</v>
      </c>
      <c r="BY241" t="s">
        <v>196</v>
      </c>
      <c r="BZ241">
        <v>100</v>
      </c>
      <c r="CA241">
        <v>100</v>
      </c>
      <c r="CB241">
        <v>-1.768</v>
      </c>
      <c r="CC241">
        <v>0.10299999999999999</v>
      </c>
      <c r="CD241">
        <v>2</v>
      </c>
      <c r="CE241">
        <v>481.22500000000002</v>
      </c>
      <c r="CF241">
        <v>455.63600000000002</v>
      </c>
      <c r="CG241">
        <v>34.9983</v>
      </c>
      <c r="CH241">
        <v>38.683599999999998</v>
      </c>
      <c r="CI241">
        <v>30.000299999999999</v>
      </c>
      <c r="CJ241">
        <v>38.437399999999997</v>
      </c>
      <c r="CK241">
        <v>38.475900000000003</v>
      </c>
      <c r="CL241">
        <v>20.083500000000001</v>
      </c>
      <c r="CM241">
        <v>-30</v>
      </c>
      <c r="CN241">
        <v>-30</v>
      </c>
      <c r="CO241">
        <v>35</v>
      </c>
      <c r="CP241">
        <v>410</v>
      </c>
      <c r="CQ241">
        <v>24.14</v>
      </c>
      <c r="CR241">
        <v>97.387900000000002</v>
      </c>
      <c r="CS241">
        <v>104.706</v>
      </c>
    </row>
    <row r="242" spans="1:97" x14ac:dyDescent="0.25">
      <c r="A242">
        <v>226</v>
      </c>
      <c r="B242">
        <v>1594405991.2</v>
      </c>
      <c r="C242">
        <v>22809.4000000954</v>
      </c>
      <c r="D242" t="s">
        <v>745</v>
      </c>
      <c r="E242" t="s">
        <v>746</v>
      </c>
      <c r="F242">
        <v>1594405982.49032</v>
      </c>
      <c r="G242">
        <f t="shared" si="87"/>
        <v>2.2315603653396009E-4</v>
      </c>
      <c r="H242">
        <f t="shared" si="88"/>
        <v>-2.3264554162415716</v>
      </c>
      <c r="I242">
        <f t="shared" si="89"/>
        <v>413.54767741935501</v>
      </c>
      <c r="J242">
        <f t="shared" si="90"/>
        <v>808.21790598291864</v>
      </c>
      <c r="K242">
        <f t="shared" si="91"/>
        <v>81.96842944267101</v>
      </c>
      <c r="L242">
        <f t="shared" si="92"/>
        <v>41.941478117221145</v>
      </c>
      <c r="M242">
        <f t="shared" si="93"/>
        <v>8.8923301688847017E-3</v>
      </c>
      <c r="N242">
        <f t="shared" si="94"/>
        <v>2.7834127856311701</v>
      </c>
      <c r="O242">
        <f t="shared" si="95"/>
        <v>8.8765776709248713E-3</v>
      </c>
      <c r="P242">
        <f t="shared" si="96"/>
        <v>5.5492739891476583E-3</v>
      </c>
      <c r="Q242">
        <f t="shared" si="97"/>
        <v>-2.9796440037E-3</v>
      </c>
      <c r="R242">
        <f t="shared" si="98"/>
        <v>34.751961419240423</v>
      </c>
      <c r="S242">
        <f t="shared" si="99"/>
        <v>34.802264516129</v>
      </c>
      <c r="T242">
        <f t="shared" si="100"/>
        <v>5.5868155815360661</v>
      </c>
      <c r="U242">
        <f t="shared" si="101"/>
        <v>56.29611176662651</v>
      </c>
      <c r="V242">
        <f t="shared" si="102"/>
        <v>3.1469445150236361</v>
      </c>
      <c r="W242">
        <f t="shared" si="103"/>
        <v>5.5899855536545404</v>
      </c>
      <c r="X242">
        <f t="shared" si="104"/>
        <v>2.4398710665124299</v>
      </c>
      <c r="Y242">
        <f t="shared" si="105"/>
        <v>-9.8411812111476404</v>
      </c>
      <c r="Z242">
        <f t="shared" si="106"/>
        <v>1.5349619327920587</v>
      </c>
      <c r="AA242">
        <f t="shared" si="107"/>
        <v>0.12854887499363535</v>
      </c>
      <c r="AB242">
        <f t="shared" si="108"/>
        <v>-8.1806500473656456</v>
      </c>
      <c r="AC242">
        <v>-1.2181974356017099E-3</v>
      </c>
      <c r="AD242">
        <v>2.3528449827362002E-2</v>
      </c>
      <c r="AE242">
        <v>2.6733132636409902</v>
      </c>
      <c r="AF242">
        <v>14</v>
      </c>
      <c r="AG242">
        <v>3</v>
      </c>
      <c r="AH242">
        <f t="shared" si="109"/>
        <v>1</v>
      </c>
      <c r="AI242">
        <f t="shared" si="110"/>
        <v>0</v>
      </c>
      <c r="AJ242">
        <f t="shared" si="111"/>
        <v>52207.691372998313</v>
      </c>
      <c r="AK242">
        <f t="shared" si="112"/>
        <v>-1.5592066999999999E-2</v>
      </c>
      <c r="AL242">
        <f t="shared" si="113"/>
        <v>-7.6401128299999994E-3</v>
      </c>
      <c r="AM242">
        <f t="shared" si="114"/>
        <v>0.49</v>
      </c>
      <c r="AN242">
        <f t="shared" si="115"/>
        <v>0.39</v>
      </c>
      <c r="AO242">
        <v>7.96</v>
      </c>
      <c r="AP242">
        <v>0.5</v>
      </c>
      <c r="AQ242" t="s">
        <v>194</v>
      </c>
      <c r="AR242">
        <v>1594405982.49032</v>
      </c>
      <c r="AS242">
        <v>413.54767741935501</v>
      </c>
      <c r="AT242">
        <v>409.99096774193498</v>
      </c>
      <c r="AU242">
        <v>31.029225806451599</v>
      </c>
      <c r="AV242">
        <v>30.684993548387101</v>
      </c>
      <c r="AW242">
        <v>500.01245161290302</v>
      </c>
      <c r="AX242">
        <v>101.293709677419</v>
      </c>
      <c r="AY242">
        <v>0.125015193548387</v>
      </c>
      <c r="AZ242">
        <v>34.812493548387103</v>
      </c>
      <c r="BA242">
        <v>34.802264516129</v>
      </c>
      <c r="BB242">
        <v>35.005938709677402</v>
      </c>
      <c r="BC242">
        <v>10001.1712903226</v>
      </c>
      <c r="BD242">
        <v>-1.5592066999999999E-2</v>
      </c>
      <c r="BE242">
        <v>0.282605</v>
      </c>
      <c r="BF242">
        <v>1594405946.0999999</v>
      </c>
      <c r="BG242" t="s">
        <v>736</v>
      </c>
      <c r="BH242">
        <v>38</v>
      </c>
      <c r="BI242">
        <v>-1.768</v>
      </c>
      <c r="BJ242">
        <v>0.10299999999999999</v>
      </c>
      <c r="BK242">
        <v>410</v>
      </c>
      <c r="BL242">
        <v>31</v>
      </c>
      <c r="BM242">
        <v>0.17</v>
      </c>
      <c r="BN242">
        <v>0.1</v>
      </c>
      <c r="BO242">
        <v>3.55974619047619</v>
      </c>
      <c r="BP242">
        <v>-5.9541209193766598E-2</v>
      </c>
      <c r="BQ242">
        <v>2.4343188541040998E-2</v>
      </c>
      <c r="BR242">
        <v>1</v>
      </c>
      <c r="BS242">
        <v>0.34438711904761898</v>
      </c>
      <c r="BT242">
        <v>-6.5758559231701603E-3</v>
      </c>
      <c r="BU242">
        <v>8.8688970169379896E-4</v>
      </c>
      <c r="BV242">
        <v>1</v>
      </c>
      <c r="BW242">
        <v>2</v>
      </c>
      <c r="BX242">
        <v>2</v>
      </c>
      <c r="BY242" t="s">
        <v>201</v>
      </c>
      <c r="BZ242">
        <v>100</v>
      </c>
      <c r="CA242">
        <v>100</v>
      </c>
      <c r="CB242">
        <v>-1.768</v>
      </c>
      <c r="CC242">
        <v>0.10299999999999999</v>
      </c>
      <c r="CD242">
        <v>2</v>
      </c>
      <c r="CE242">
        <v>481.25</v>
      </c>
      <c r="CF242">
        <v>455.62299999999999</v>
      </c>
      <c r="CG242">
        <v>34.998199999999997</v>
      </c>
      <c r="CH242">
        <v>38.6873</v>
      </c>
      <c r="CI242">
        <v>30.000299999999999</v>
      </c>
      <c r="CJ242">
        <v>38.441200000000002</v>
      </c>
      <c r="CK242">
        <v>38.481400000000001</v>
      </c>
      <c r="CL242">
        <v>20.083600000000001</v>
      </c>
      <c r="CM242">
        <v>-30</v>
      </c>
      <c r="CN242">
        <v>-30</v>
      </c>
      <c r="CO242">
        <v>35</v>
      </c>
      <c r="CP242">
        <v>410</v>
      </c>
      <c r="CQ242">
        <v>24.14</v>
      </c>
      <c r="CR242">
        <v>97.388900000000007</v>
      </c>
      <c r="CS242">
        <v>104.706</v>
      </c>
    </row>
    <row r="243" spans="1:97" x14ac:dyDescent="0.25">
      <c r="A243">
        <v>227</v>
      </c>
      <c r="B243">
        <v>1594406533.2</v>
      </c>
      <c r="C243">
        <v>23351.4000000954</v>
      </c>
      <c r="D243" t="s">
        <v>748</v>
      </c>
      <c r="E243" t="s">
        <v>749</v>
      </c>
      <c r="F243">
        <v>1594406525.2</v>
      </c>
      <c r="G243">
        <f t="shared" si="87"/>
        <v>3.1019804738807076E-4</v>
      </c>
      <c r="H243">
        <f t="shared" si="88"/>
        <v>-2.5760079298596774</v>
      </c>
      <c r="I243">
        <f t="shared" si="89"/>
        <v>413.57600000000002</v>
      </c>
      <c r="J243">
        <f t="shared" si="90"/>
        <v>723.2050609267086</v>
      </c>
      <c r="K243">
        <f t="shared" si="91"/>
        <v>73.345425119623741</v>
      </c>
      <c r="L243">
        <f t="shared" si="92"/>
        <v>41.943715798122192</v>
      </c>
      <c r="M243">
        <f t="shared" si="93"/>
        <v>1.2426716311079772E-2</v>
      </c>
      <c r="N243">
        <f t="shared" si="94"/>
        <v>2.7804168348547016</v>
      </c>
      <c r="O243">
        <f t="shared" si="95"/>
        <v>1.2395943480090444E-2</v>
      </c>
      <c r="P243">
        <f t="shared" si="96"/>
        <v>7.7502230894408875E-3</v>
      </c>
      <c r="Q243">
        <f t="shared" si="97"/>
        <v>8.8068179665741989E-3</v>
      </c>
      <c r="R243">
        <f t="shared" si="98"/>
        <v>34.842567062843209</v>
      </c>
      <c r="S243">
        <f t="shared" si="99"/>
        <v>34.878967741935497</v>
      </c>
      <c r="T243">
        <f t="shared" si="100"/>
        <v>5.6106239927480921</v>
      </c>
      <c r="U243">
        <f t="shared" si="101"/>
        <v>56.577646748237918</v>
      </c>
      <c r="V243">
        <f t="shared" si="102"/>
        <v>3.1827678241412789</v>
      </c>
      <c r="W243">
        <f t="shared" si="103"/>
        <v>5.6254864015538164</v>
      </c>
      <c r="X243">
        <f t="shared" si="104"/>
        <v>2.4278561686068132</v>
      </c>
      <c r="Y243">
        <f t="shared" si="105"/>
        <v>-13.679733889813921</v>
      </c>
      <c r="Z243">
        <f t="shared" si="106"/>
        <v>7.1559291022485123</v>
      </c>
      <c r="AA243">
        <f t="shared" si="107"/>
        <v>0.60049362614062129</v>
      </c>
      <c r="AB243">
        <f t="shared" si="108"/>
        <v>-5.9145043434582139</v>
      </c>
      <c r="AC243">
        <v>-1.2182218350561499E-3</v>
      </c>
      <c r="AD243">
        <v>2.3528921082121599E-2</v>
      </c>
      <c r="AE243">
        <v>2.6733469864086801</v>
      </c>
      <c r="AF243">
        <v>14</v>
      </c>
      <c r="AG243">
        <v>3</v>
      </c>
      <c r="AH243">
        <f t="shared" si="109"/>
        <v>1</v>
      </c>
      <c r="AI243">
        <f t="shared" si="110"/>
        <v>0</v>
      </c>
      <c r="AJ243">
        <f t="shared" si="111"/>
        <v>52189.264988392533</v>
      </c>
      <c r="AK243">
        <f t="shared" si="112"/>
        <v>4.6084866387096801E-2</v>
      </c>
      <c r="AL243">
        <f t="shared" si="113"/>
        <v>2.2581584529677432E-2</v>
      </c>
      <c r="AM243">
        <f t="shared" si="114"/>
        <v>0.49</v>
      </c>
      <c r="AN243">
        <f t="shared" si="115"/>
        <v>0.39</v>
      </c>
      <c r="AO243">
        <v>7.34</v>
      </c>
      <c r="AP243">
        <v>0.5</v>
      </c>
      <c r="AQ243" t="s">
        <v>194</v>
      </c>
      <c r="AR243">
        <v>1594406525.2</v>
      </c>
      <c r="AS243">
        <v>413.57600000000002</v>
      </c>
      <c r="AT243">
        <v>409.98332258064499</v>
      </c>
      <c r="AU243">
        <v>31.3829225806452</v>
      </c>
      <c r="AV243">
        <v>30.941912903225798</v>
      </c>
      <c r="AW243">
        <v>500.079580645161</v>
      </c>
      <c r="AX243">
        <v>101.29064516129</v>
      </c>
      <c r="AY243">
        <v>0.126544903225806</v>
      </c>
      <c r="AZ243">
        <v>34.926706451612901</v>
      </c>
      <c r="BA243">
        <v>34.878967741935497</v>
      </c>
      <c r="BB243">
        <v>35.086416129032301</v>
      </c>
      <c r="BC243">
        <v>10001.674193548401</v>
      </c>
      <c r="BD243">
        <v>4.6084866387096801E-2</v>
      </c>
      <c r="BE243">
        <v>0.28834822580645197</v>
      </c>
      <c r="BF243">
        <v>1594406512.7</v>
      </c>
      <c r="BG243" t="s">
        <v>750</v>
      </c>
      <c r="BH243">
        <v>39</v>
      </c>
      <c r="BI243">
        <v>-1.8220000000000001</v>
      </c>
      <c r="BJ243">
        <v>0.09</v>
      </c>
      <c r="BK243">
        <v>410</v>
      </c>
      <c r="BL243">
        <v>31</v>
      </c>
      <c r="BM243">
        <v>0.39</v>
      </c>
      <c r="BN243">
        <v>0.15</v>
      </c>
      <c r="BO243">
        <v>2.8811799642857099</v>
      </c>
      <c r="BP243">
        <v>9.6882379444799795</v>
      </c>
      <c r="BQ243">
        <v>1.29650794952174</v>
      </c>
      <c r="BR243">
        <v>0</v>
      </c>
      <c r="BS243">
        <v>0.35488739190476198</v>
      </c>
      <c r="BT243">
        <v>1.18041190580753</v>
      </c>
      <c r="BU243">
        <v>0.15706713546509299</v>
      </c>
      <c r="BV243">
        <v>0</v>
      </c>
      <c r="BW243">
        <v>0</v>
      </c>
      <c r="BX243">
        <v>2</v>
      </c>
      <c r="BY243" t="s">
        <v>301</v>
      </c>
      <c r="BZ243">
        <v>100</v>
      </c>
      <c r="CA243">
        <v>100</v>
      </c>
      <c r="CB243">
        <v>-1.8220000000000001</v>
      </c>
      <c r="CC243">
        <v>0.09</v>
      </c>
      <c r="CD243">
        <v>2</v>
      </c>
      <c r="CE243">
        <v>481.05700000000002</v>
      </c>
      <c r="CF243">
        <v>452.25599999999997</v>
      </c>
      <c r="CG243">
        <v>34.999099999999999</v>
      </c>
      <c r="CH243">
        <v>38.982199999999999</v>
      </c>
      <c r="CI243">
        <v>30.000299999999999</v>
      </c>
      <c r="CJ243">
        <v>38.805999999999997</v>
      </c>
      <c r="CK243">
        <v>38.847200000000001</v>
      </c>
      <c r="CL243">
        <v>20.1038</v>
      </c>
      <c r="CM243">
        <v>-30</v>
      </c>
      <c r="CN243">
        <v>-30</v>
      </c>
      <c r="CO243">
        <v>35</v>
      </c>
      <c r="CP243">
        <v>410</v>
      </c>
      <c r="CQ243">
        <v>24.14</v>
      </c>
      <c r="CR243">
        <v>97.366399999999999</v>
      </c>
      <c r="CS243">
        <v>104.65900000000001</v>
      </c>
    </row>
    <row r="244" spans="1:97" x14ac:dyDescent="0.25">
      <c r="A244">
        <v>228</v>
      </c>
      <c r="B244">
        <v>1594406538.2</v>
      </c>
      <c r="C244">
        <v>23356.4000000954</v>
      </c>
      <c r="D244" t="s">
        <v>751</v>
      </c>
      <c r="E244" t="s">
        <v>752</v>
      </c>
      <c r="F244">
        <v>1594406529.84516</v>
      </c>
      <c r="G244">
        <f t="shared" si="87"/>
        <v>3.1147291127861287E-4</v>
      </c>
      <c r="H244">
        <f t="shared" si="88"/>
        <v>-2.5850675851189928</v>
      </c>
      <c r="I244">
        <f t="shared" si="89"/>
        <v>413.58699999999999</v>
      </c>
      <c r="J244">
        <f t="shared" si="90"/>
        <v>722.75967078744952</v>
      </c>
      <c r="K244">
        <f t="shared" si="91"/>
        <v>73.299951927026754</v>
      </c>
      <c r="L244">
        <f t="shared" si="92"/>
        <v>41.94465801421088</v>
      </c>
      <c r="M244">
        <f t="shared" si="93"/>
        <v>1.2488774397082526E-2</v>
      </c>
      <c r="N244">
        <f t="shared" si="94"/>
        <v>2.7799221318657343</v>
      </c>
      <c r="O244">
        <f t="shared" si="95"/>
        <v>1.2457688343144833E-2</v>
      </c>
      <c r="P244">
        <f t="shared" si="96"/>
        <v>7.7888416725181778E-3</v>
      </c>
      <c r="Q244">
        <f t="shared" si="97"/>
        <v>9.7636137478645229E-3</v>
      </c>
      <c r="R244">
        <f t="shared" si="98"/>
        <v>34.836886914217608</v>
      </c>
      <c r="S244">
        <f t="shared" si="99"/>
        <v>34.872658064516102</v>
      </c>
      <c r="T244">
        <f t="shared" si="100"/>
        <v>5.6086621678282222</v>
      </c>
      <c r="U244">
        <f t="shared" si="101"/>
        <v>56.596664429066209</v>
      </c>
      <c r="V244">
        <f t="shared" si="102"/>
        <v>3.1828982878561924</v>
      </c>
      <c r="W244">
        <f t="shared" si="103"/>
        <v>5.6238266335384228</v>
      </c>
      <c r="X244">
        <f t="shared" si="104"/>
        <v>2.4257638799720298</v>
      </c>
      <c r="Y244">
        <f t="shared" si="105"/>
        <v>-13.735955387386827</v>
      </c>
      <c r="Z244">
        <f t="shared" si="106"/>
        <v>7.3021097756260236</v>
      </c>
      <c r="AA244">
        <f t="shared" si="107"/>
        <v>0.61283476070836584</v>
      </c>
      <c r="AB244">
        <f t="shared" si="108"/>
        <v>-5.811247237304574</v>
      </c>
      <c r="AC244">
        <v>-1.2178853297687799E-3</v>
      </c>
      <c r="AD244">
        <v>2.35224217680211E-2</v>
      </c>
      <c r="AE244">
        <v>2.6728818589609502</v>
      </c>
      <c r="AF244">
        <v>15</v>
      </c>
      <c r="AG244">
        <v>3</v>
      </c>
      <c r="AH244">
        <f t="shared" si="109"/>
        <v>1</v>
      </c>
      <c r="AI244">
        <f t="shared" si="110"/>
        <v>0</v>
      </c>
      <c r="AJ244">
        <f t="shared" si="111"/>
        <v>52176.332453116978</v>
      </c>
      <c r="AK244">
        <f t="shared" si="112"/>
        <v>5.1091647032258103E-2</v>
      </c>
      <c r="AL244">
        <f t="shared" si="113"/>
        <v>2.5034907045806468E-2</v>
      </c>
      <c r="AM244">
        <f t="shared" si="114"/>
        <v>0.49</v>
      </c>
      <c r="AN244">
        <f t="shared" si="115"/>
        <v>0.39</v>
      </c>
      <c r="AO244">
        <v>7.34</v>
      </c>
      <c r="AP244">
        <v>0.5</v>
      </c>
      <c r="AQ244" t="s">
        <v>194</v>
      </c>
      <c r="AR244">
        <v>1594406529.84516</v>
      </c>
      <c r="AS244">
        <v>413.58699999999999</v>
      </c>
      <c r="AT244">
        <v>409.98132258064499</v>
      </c>
      <c r="AU244">
        <v>31.384338709677401</v>
      </c>
      <c r="AV244">
        <v>30.941458064516102</v>
      </c>
      <c r="AW244">
        <v>500.01280645161302</v>
      </c>
      <c r="AX244">
        <v>101.290258064516</v>
      </c>
      <c r="AY244">
        <v>0.126512806451613</v>
      </c>
      <c r="AZ244">
        <v>34.9213806451613</v>
      </c>
      <c r="BA244">
        <v>34.872658064516102</v>
      </c>
      <c r="BB244">
        <v>35.0789774193548</v>
      </c>
      <c r="BC244">
        <v>9998.9496774193503</v>
      </c>
      <c r="BD244">
        <v>5.1091647032258103E-2</v>
      </c>
      <c r="BE244">
        <v>0.29545887096774198</v>
      </c>
      <c r="BF244">
        <v>1594406512.7</v>
      </c>
      <c r="BG244" t="s">
        <v>750</v>
      </c>
      <c r="BH244">
        <v>39</v>
      </c>
      <c r="BI244">
        <v>-1.8220000000000001</v>
      </c>
      <c r="BJ244">
        <v>0.09</v>
      </c>
      <c r="BK244">
        <v>410</v>
      </c>
      <c r="BL244">
        <v>31</v>
      </c>
      <c r="BM244">
        <v>0.39</v>
      </c>
      <c r="BN244">
        <v>0.15</v>
      </c>
      <c r="BO244">
        <v>3.5750549999999999</v>
      </c>
      <c r="BP244">
        <v>0.43860559111920899</v>
      </c>
      <c r="BQ244">
        <v>0.15007233283367999</v>
      </c>
      <c r="BR244">
        <v>0</v>
      </c>
      <c r="BS244">
        <v>0.43914730952380998</v>
      </c>
      <c r="BT244">
        <v>6.2929211571201293E-2</v>
      </c>
      <c r="BU244">
        <v>1.7332340801008098E-2</v>
      </c>
      <c r="BV244">
        <v>1</v>
      </c>
      <c r="BW244">
        <v>1</v>
      </c>
      <c r="BX244">
        <v>2</v>
      </c>
      <c r="BY244" t="s">
        <v>196</v>
      </c>
      <c r="BZ244">
        <v>100</v>
      </c>
      <c r="CA244">
        <v>100</v>
      </c>
      <c r="CB244">
        <v>-1.8220000000000001</v>
      </c>
      <c r="CC244">
        <v>0.09</v>
      </c>
      <c r="CD244">
        <v>2</v>
      </c>
      <c r="CE244">
        <v>480.79899999999998</v>
      </c>
      <c r="CF244">
        <v>452.01900000000001</v>
      </c>
      <c r="CG244">
        <v>34.999099999999999</v>
      </c>
      <c r="CH244">
        <v>38.984099999999998</v>
      </c>
      <c r="CI244">
        <v>30.000299999999999</v>
      </c>
      <c r="CJ244">
        <v>38.806899999999999</v>
      </c>
      <c r="CK244">
        <v>38.850999999999999</v>
      </c>
      <c r="CL244">
        <v>20.104099999999999</v>
      </c>
      <c r="CM244">
        <v>-30</v>
      </c>
      <c r="CN244">
        <v>-30</v>
      </c>
      <c r="CO244">
        <v>35</v>
      </c>
      <c r="CP244">
        <v>410</v>
      </c>
      <c r="CQ244">
        <v>24.14</v>
      </c>
      <c r="CR244">
        <v>97.365200000000002</v>
      </c>
      <c r="CS244">
        <v>104.65900000000001</v>
      </c>
    </row>
    <row r="245" spans="1:97" x14ac:dyDescent="0.25">
      <c r="A245">
        <v>229</v>
      </c>
      <c r="B245">
        <v>1594406543.2</v>
      </c>
      <c r="C245">
        <v>23361.4000000954</v>
      </c>
      <c r="D245" t="s">
        <v>753</v>
      </c>
      <c r="E245" t="s">
        <v>754</v>
      </c>
      <c r="F245">
        <v>1594406534.6354799</v>
      </c>
      <c r="G245">
        <f t="shared" si="87"/>
        <v>3.1144967722267642E-4</v>
      </c>
      <c r="H245">
        <f t="shared" si="88"/>
        <v>-2.5965365048136726</v>
      </c>
      <c r="I245">
        <f t="shared" si="89"/>
        <v>413.58058064516098</v>
      </c>
      <c r="J245">
        <f t="shared" si="90"/>
        <v>723.97333363727307</v>
      </c>
      <c r="K245">
        <f t="shared" si="91"/>
        <v>73.428566281513042</v>
      </c>
      <c r="L245">
        <f t="shared" si="92"/>
        <v>41.947165272064048</v>
      </c>
      <c r="M245">
        <f t="shared" si="93"/>
        <v>1.2498052673405223E-2</v>
      </c>
      <c r="N245">
        <f t="shared" si="94"/>
        <v>2.7792875956970202</v>
      </c>
      <c r="O245">
        <f t="shared" si="95"/>
        <v>1.2466913386351778E-2</v>
      </c>
      <c r="P245">
        <f t="shared" si="96"/>
        <v>7.7946120899344187E-3</v>
      </c>
      <c r="Q245">
        <f t="shared" si="97"/>
        <v>8.0460709478709733E-3</v>
      </c>
      <c r="R245">
        <f t="shared" si="98"/>
        <v>34.83026120456411</v>
      </c>
      <c r="S245">
        <f t="shared" si="99"/>
        <v>34.867480645161301</v>
      </c>
      <c r="T245">
        <f t="shared" si="100"/>
        <v>5.6070528335568817</v>
      </c>
      <c r="U245">
        <f t="shared" si="101"/>
        <v>56.620178303920895</v>
      </c>
      <c r="V245">
        <f t="shared" si="102"/>
        <v>3.1830558317877675</v>
      </c>
      <c r="W245">
        <f t="shared" si="103"/>
        <v>5.6217693535015654</v>
      </c>
      <c r="X245">
        <f t="shared" si="104"/>
        <v>2.4239970017691141</v>
      </c>
      <c r="Y245">
        <f t="shared" si="105"/>
        <v>-13.73493076552003</v>
      </c>
      <c r="Z245">
        <f t="shared" si="106"/>
        <v>7.0868045252242231</v>
      </c>
      <c r="AA245">
        <f t="shared" si="107"/>
        <v>0.59486676210548606</v>
      </c>
      <c r="AB245">
        <f t="shared" si="108"/>
        <v>-6.045213407242449</v>
      </c>
      <c r="AC245">
        <v>-1.2174537926195801E-3</v>
      </c>
      <c r="AD245">
        <v>2.3514086994143799E-2</v>
      </c>
      <c r="AE245">
        <v>2.6722852507096602</v>
      </c>
      <c r="AF245">
        <v>13</v>
      </c>
      <c r="AG245">
        <v>3</v>
      </c>
      <c r="AH245">
        <f t="shared" si="109"/>
        <v>1</v>
      </c>
      <c r="AI245">
        <f t="shared" si="110"/>
        <v>0</v>
      </c>
      <c r="AJ245">
        <f t="shared" si="111"/>
        <v>52159.876532049668</v>
      </c>
      <c r="AK245">
        <f t="shared" si="112"/>
        <v>4.2103981935483897E-2</v>
      </c>
      <c r="AL245">
        <f t="shared" si="113"/>
        <v>2.063095114838711E-2</v>
      </c>
      <c r="AM245">
        <f t="shared" si="114"/>
        <v>0.49</v>
      </c>
      <c r="AN245">
        <f t="shared" si="115"/>
        <v>0.39</v>
      </c>
      <c r="AO245">
        <v>7.34</v>
      </c>
      <c r="AP245">
        <v>0.5</v>
      </c>
      <c r="AQ245" t="s">
        <v>194</v>
      </c>
      <c r="AR245">
        <v>1594406534.6354799</v>
      </c>
      <c r="AS245">
        <v>413.58058064516098</v>
      </c>
      <c r="AT245">
        <v>409.95796774193502</v>
      </c>
      <c r="AU245">
        <v>31.3835290322581</v>
      </c>
      <c r="AV245">
        <v>30.940670967741902</v>
      </c>
      <c r="AW245">
        <v>500.00141935483902</v>
      </c>
      <c r="AX245">
        <v>101.29783870967699</v>
      </c>
      <c r="AY245">
        <v>0.12656861290322599</v>
      </c>
      <c r="AZ245">
        <v>34.914777419354799</v>
      </c>
      <c r="BA245">
        <v>34.867480645161301</v>
      </c>
      <c r="BB245">
        <v>35.071599999999997</v>
      </c>
      <c r="BC245">
        <v>9994.6587096774201</v>
      </c>
      <c r="BD245">
        <v>4.2103981935483897E-2</v>
      </c>
      <c r="BE245">
        <v>0.29545887096774198</v>
      </c>
      <c r="BF245">
        <v>1594406512.7</v>
      </c>
      <c r="BG245" t="s">
        <v>750</v>
      </c>
      <c r="BH245">
        <v>39</v>
      </c>
      <c r="BI245">
        <v>-1.8220000000000001</v>
      </c>
      <c r="BJ245">
        <v>0.09</v>
      </c>
      <c r="BK245">
        <v>410</v>
      </c>
      <c r="BL245">
        <v>31</v>
      </c>
      <c r="BM245">
        <v>0.39</v>
      </c>
      <c r="BN245">
        <v>0.15</v>
      </c>
      <c r="BO245">
        <v>3.6255323809523801</v>
      </c>
      <c r="BP245">
        <v>0.23634506117839901</v>
      </c>
      <c r="BQ245">
        <v>6.6203162699933898E-2</v>
      </c>
      <c r="BR245">
        <v>0</v>
      </c>
      <c r="BS245">
        <v>0.442896404761905</v>
      </c>
      <c r="BT245">
        <v>1.1222980309550899E-3</v>
      </c>
      <c r="BU245">
        <v>5.2190398038262902E-4</v>
      </c>
      <c r="BV245">
        <v>1</v>
      </c>
      <c r="BW245">
        <v>1</v>
      </c>
      <c r="BX245">
        <v>2</v>
      </c>
      <c r="BY245" t="s">
        <v>196</v>
      </c>
      <c r="BZ245">
        <v>100</v>
      </c>
      <c r="CA245">
        <v>100</v>
      </c>
      <c r="CB245">
        <v>-1.8220000000000001</v>
      </c>
      <c r="CC245">
        <v>0.09</v>
      </c>
      <c r="CD245">
        <v>2</v>
      </c>
      <c r="CE245">
        <v>482.57</v>
      </c>
      <c r="CF245">
        <v>452.125</v>
      </c>
      <c r="CG245">
        <v>34.998899999999999</v>
      </c>
      <c r="CH245">
        <v>38.987900000000003</v>
      </c>
      <c r="CI245">
        <v>30.000299999999999</v>
      </c>
      <c r="CJ245">
        <v>38.810699999999997</v>
      </c>
      <c r="CK245">
        <v>38.854599999999998</v>
      </c>
      <c r="CL245">
        <v>20.113800000000001</v>
      </c>
      <c r="CM245">
        <v>-30</v>
      </c>
      <c r="CN245">
        <v>-30</v>
      </c>
      <c r="CO245">
        <v>35</v>
      </c>
      <c r="CP245">
        <v>410</v>
      </c>
      <c r="CQ245">
        <v>24.14</v>
      </c>
      <c r="CR245">
        <v>97.366900000000001</v>
      </c>
      <c r="CS245">
        <v>104.65900000000001</v>
      </c>
    </row>
    <row r="246" spans="1:97" x14ac:dyDescent="0.25">
      <c r="A246">
        <v>230</v>
      </c>
      <c r="B246">
        <v>1594406548.2</v>
      </c>
      <c r="C246">
        <v>23366.4000000954</v>
      </c>
      <c r="D246" t="s">
        <v>755</v>
      </c>
      <c r="E246" t="s">
        <v>756</v>
      </c>
      <c r="F246">
        <v>1594406539.5709701</v>
      </c>
      <c r="G246">
        <f t="shared" si="87"/>
        <v>3.1236243690192279E-4</v>
      </c>
      <c r="H246">
        <f t="shared" si="88"/>
        <v>-2.5816337544882022</v>
      </c>
      <c r="I246">
        <f t="shared" si="89"/>
        <v>413.577</v>
      </c>
      <c r="J246">
        <f t="shared" si="90"/>
        <v>720.91405561975193</v>
      </c>
      <c r="K246">
        <f t="shared" si="91"/>
        <v>73.123520587894873</v>
      </c>
      <c r="L246">
        <f t="shared" si="92"/>
        <v>41.94980807827546</v>
      </c>
      <c r="M246">
        <f t="shared" si="93"/>
        <v>1.2544439810822225E-2</v>
      </c>
      <c r="N246">
        <f t="shared" si="94"/>
        <v>2.7804673081580731</v>
      </c>
      <c r="O246">
        <f t="shared" si="95"/>
        <v>1.2513082532189254E-2</v>
      </c>
      <c r="P246">
        <f t="shared" si="96"/>
        <v>7.8234873248563194E-3</v>
      </c>
      <c r="Q246">
        <f t="shared" si="97"/>
        <v>5.1917967244838733E-3</v>
      </c>
      <c r="R246">
        <f t="shared" si="98"/>
        <v>34.825848069648849</v>
      </c>
      <c r="S246">
        <f t="shared" si="99"/>
        <v>34.862400000000001</v>
      </c>
      <c r="T246">
        <f t="shared" si="100"/>
        <v>5.6054739705057157</v>
      </c>
      <c r="U246">
        <f t="shared" si="101"/>
        <v>56.634845607452533</v>
      </c>
      <c r="V246">
        <f t="shared" si="102"/>
        <v>3.1831429116144903</v>
      </c>
      <c r="W246">
        <f t="shared" si="103"/>
        <v>5.6204671831852275</v>
      </c>
      <c r="X246">
        <f t="shared" si="104"/>
        <v>2.4223310588912255</v>
      </c>
      <c r="Y246">
        <f t="shared" si="105"/>
        <v>-13.775183467374795</v>
      </c>
      <c r="Z246">
        <f t="shared" si="106"/>
        <v>7.2247231293744871</v>
      </c>
      <c r="AA246">
        <f t="shared" si="107"/>
        <v>0.6061590016156958</v>
      </c>
      <c r="AB246">
        <f t="shared" si="108"/>
        <v>-5.9391095396601283</v>
      </c>
      <c r="AC246">
        <v>-1.21825617111158E-3</v>
      </c>
      <c r="AD246">
        <v>2.35295842538981E-2</v>
      </c>
      <c r="AE246">
        <v>2.6733944419068001</v>
      </c>
      <c r="AF246">
        <v>14</v>
      </c>
      <c r="AG246">
        <v>3</v>
      </c>
      <c r="AH246">
        <f t="shared" si="109"/>
        <v>1</v>
      </c>
      <c r="AI246">
        <f t="shared" si="110"/>
        <v>0</v>
      </c>
      <c r="AJ246">
        <f t="shared" si="111"/>
        <v>52193.712283643363</v>
      </c>
      <c r="AK246">
        <f t="shared" si="112"/>
        <v>2.7167957741935499E-2</v>
      </c>
      <c r="AL246">
        <f t="shared" si="113"/>
        <v>1.3312299293548394E-2</v>
      </c>
      <c r="AM246">
        <f t="shared" si="114"/>
        <v>0.49</v>
      </c>
      <c r="AN246">
        <f t="shared" si="115"/>
        <v>0.39</v>
      </c>
      <c r="AO246">
        <v>7.34</v>
      </c>
      <c r="AP246">
        <v>0.5</v>
      </c>
      <c r="AQ246" t="s">
        <v>194</v>
      </c>
      <c r="AR246">
        <v>1594406539.5709701</v>
      </c>
      <c r="AS246">
        <v>413.577</v>
      </c>
      <c r="AT246">
        <v>409.97693548387099</v>
      </c>
      <c r="AU246">
        <v>31.382138709677399</v>
      </c>
      <c r="AV246">
        <v>30.9379967741936</v>
      </c>
      <c r="AW246">
        <v>500.01790322580598</v>
      </c>
      <c r="AX246">
        <v>101.305161290323</v>
      </c>
      <c r="AY246">
        <v>0.12651425806451599</v>
      </c>
      <c r="AZ246">
        <v>34.9105967741936</v>
      </c>
      <c r="BA246">
        <v>34.862400000000001</v>
      </c>
      <c r="BB246">
        <v>35.065812903225797</v>
      </c>
      <c r="BC246">
        <v>10000.522903225799</v>
      </c>
      <c r="BD246">
        <v>2.7167957741935499E-2</v>
      </c>
      <c r="BE246">
        <v>0.29436493548387099</v>
      </c>
      <c r="BF246">
        <v>1594406512.7</v>
      </c>
      <c r="BG246" t="s">
        <v>750</v>
      </c>
      <c r="BH246">
        <v>39</v>
      </c>
      <c r="BI246">
        <v>-1.8220000000000001</v>
      </c>
      <c r="BJ246">
        <v>0.09</v>
      </c>
      <c r="BK246">
        <v>410</v>
      </c>
      <c r="BL246">
        <v>31</v>
      </c>
      <c r="BM246">
        <v>0.39</v>
      </c>
      <c r="BN246">
        <v>0.15</v>
      </c>
      <c r="BO246">
        <v>3.5994338095238101</v>
      </c>
      <c r="BP246">
        <v>-0.10238359938404</v>
      </c>
      <c r="BQ246">
        <v>0.128854290945282</v>
      </c>
      <c r="BR246">
        <v>0</v>
      </c>
      <c r="BS246">
        <v>0.44370580952381</v>
      </c>
      <c r="BT246">
        <v>1.28082716149406E-2</v>
      </c>
      <c r="BU246">
        <v>1.67318702506972E-3</v>
      </c>
      <c r="BV246">
        <v>1</v>
      </c>
      <c r="BW246">
        <v>1</v>
      </c>
      <c r="BX246">
        <v>2</v>
      </c>
      <c r="BY246" t="s">
        <v>196</v>
      </c>
      <c r="BZ246">
        <v>100</v>
      </c>
      <c r="CA246">
        <v>100</v>
      </c>
      <c r="CB246">
        <v>-1.8220000000000001</v>
      </c>
      <c r="CC246">
        <v>0.09</v>
      </c>
      <c r="CD246">
        <v>2</v>
      </c>
      <c r="CE246">
        <v>481.88299999999998</v>
      </c>
      <c r="CF246">
        <v>453.24299999999999</v>
      </c>
      <c r="CG246">
        <v>34.999099999999999</v>
      </c>
      <c r="CH246">
        <v>38.988799999999998</v>
      </c>
      <c r="CI246">
        <v>30.0001</v>
      </c>
      <c r="CJ246">
        <v>38.811599999999999</v>
      </c>
      <c r="CK246">
        <v>38.855499999999999</v>
      </c>
      <c r="CL246">
        <v>20.1007</v>
      </c>
      <c r="CM246">
        <v>-30</v>
      </c>
      <c r="CN246">
        <v>-30</v>
      </c>
      <c r="CO246">
        <v>35</v>
      </c>
      <c r="CP246">
        <v>410</v>
      </c>
      <c r="CQ246">
        <v>24.14</v>
      </c>
      <c r="CR246">
        <v>97.366600000000005</v>
      </c>
      <c r="CS246">
        <v>104.65900000000001</v>
      </c>
    </row>
    <row r="247" spans="1:97" x14ac:dyDescent="0.25">
      <c r="A247">
        <v>231</v>
      </c>
      <c r="B247">
        <v>1594406553.2</v>
      </c>
      <c r="C247">
        <v>23371.4000000954</v>
      </c>
      <c r="D247" t="s">
        <v>757</v>
      </c>
      <c r="E247" t="s">
        <v>758</v>
      </c>
      <c r="F247">
        <v>1594406544.5709701</v>
      </c>
      <c r="G247">
        <f t="shared" si="87"/>
        <v>3.1337423061856016E-4</v>
      </c>
      <c r="H247">
        <f t="shared" si="88"/>
        <v>-2.5562042808961731</v>
      </c>
      <c r="I247">
        <f t="shared" si="89"/>
        <v>413.58164516129</v>
      </c>
      <c r="J247">
        <f t="shared" si="90"/>
        <v>716.77879803036967</v>
      </c>
      <c r="K247">
        <f t="shared" si="91"/>
        <v>72.705254623387489</v>
      </c>
      <c r="L247">
        <f t="shared" si="92"/>
        <v>41.9509601869349</v>
      </c>
      <c r="M247">
        <f t="shared" si="93"/>
        <v>1.2581702505861863E-2</v>
      </c>
      <c r="N247">
        <f t="shared" si="94"/>
        <v>2.7811835804027583</v>
      </c>
      <c r="O247">
        <f t="shared" si="95"/>
        <v>1.2550167014480106E-2</v>
      </c>
      <c r="P247">
        <f t="shared" si="96"/>
        <v>7.8466810828531821E-3</v>
      </c>
      <c r="Q247">
        <f t="shared" si="97"/>
        <v>1.8354711771290326E-3</v>
      </c>
      <c r="R247">
        <f t="shared" si="98"/>
        <v>34.825679459730587</v>
      </c>
      <c r="S247">
        <f t="shared" si="99"/>
        <v>34.864516129032197</v>
      </c>
      <c r="T247">
        <f t="shared" si="100"/>
        <v>5.6061315325339587</v>
      </c>
      <c r="U247">
        <f t="shared" si="101"/>
        <v>56.63377749121863</v>
      </c>
      <c r="V247">
        <f t="shared" si="102"/>
        <v>3.1831016547762574</v>
      </c>
      <c r="W247">
        <f t="shared" si="103"/>
        <v>5.6205003370467645</v>
      </c>
      <c r="X247">
        <f t="shared" si="104"/>
        <v>2.4230298777577013</v>
      </c>
      <c r="Y247">
        <f t="shared" si="105"/>
        <v>-13.819803570278504</v>
      </c>
      <c r="Z247">
        <f t="shared" si="106"/>
        <v>6.9252549174836124</v>
      </c>
      <c r="AA247">
        <f t="shared" si="107"/>
        <v>0.58089007156972439</v>
      </c>
      <c r="AB247">
        <f t="shared" si="108"/>
        <v>-6.3118231100480378</v>
      </c>
      <c r="AC247">
        <v>-1.21874350309882E-3</v>
      </c>
      <c r="AD247">
        <v>2.3538996657730099E-2</v>
      </c>
      <c r="AE247">
        <v>2.6740678824105699</v>
      </c>
      <c r="AF247">
        <v>14</v>
      </c>
      <c r="AG247">
        <v>3</v>
      </c>
      <c r="AH247">
        <f t="shared" si="109"/>
        <v>1</v>
      </c>
      <c r="AI247">
        <f t="shared" si="110"/>
        <v>0</v>
      </c>
      <c r="AJ247">
        <f t="shared" si="111"/>
        <v>52213.754288784781</v>
      </c>
      <c r="AK247">
        <f t="shared" si="112"/>
        <v>9.6047680645161299E-3</v>
      </c>
      <c r="AL247">
        <f t="shared" si="113"/>
        <v>4.7063363516129039E-3</v>
      </c>
      <c r="AM247">
        <f t="shared" si="114"/>
        <v>0.49</v>
      </c>
      <c r="AN247">
        <f t="shared" si="115"/>
        <v>0.39</v>
      </c>
      <c r="AO247">
        <v>7.34</v>
      </c>
      <c r="AP247">
        <v>0.5</v>
      </c>
      <c r="AQ247" t="s">
        <v>194</v>
      </c>
      <c r="AR247">
        <v>1594406544.5709701</v>
      </c>
      <c r="AS247">
        <v>413.58164516129</v>
      </c>
      <c r="AT247">
        <v>410.019580645161</v>
      </c>
      <c r="AU247">
        <v>31.381222580645201</v>
      </c>
      <c r="AV247">
        <v>30.935648387096801</v>
      </c>
      <c r="AW247">
        <v>500.02554838709699</v>
      </c>
      <c r="AX247">
        <v>101.306870967742</v>
      </c>
      <c r="AY247">
        <v>0.12645103225806401</v>
      </c>
      <c r="AZ247">
        <v>34.9107032258065</v>
      </c>
      <c r="BA247">
        <v>34.864516129032197</v>
      </c>
      <c r="BB247">
        <v>35.066377419354801</v>
      </c>
      <c r="BC247">
        <v>10004.354516129</v>
      </c>
      <c r="BD247">
        <v>9.6047680645161299E-3</v>
      </c>
      <c r="BE247">
        <v>0.28356219354838702</v>
      </c>
      <c r="BF247">
        <v>1594406512.7</v>
      </c>
      <c r="BG247" t="s">
        <v>750</v>
      </c>
      <c r="BH247">
        <v>39</v>
      </c>
      <c r="BI247">
        <v>-1.8220000000000001</v>
      </c>
      <c r="BJ247">
        <v>0.09</v>
      </c>
      <c r="BK247">
        <v>410</v>
      </c>
      <c r="BL247">
        <v>31</v>
      </c>
      <c r="BM247">
        <v>0.39</v>
      </c>
      <c r="BN247">
        <v>0.15</v>
      </c>
      <c r="BO247">
        <v>3.57194785714286</v>
      </c>
      <c r="BP247">
        <v>-0.62249428733491796</v>
      </c>
      <c r="BQ247">
        <v>0.15565873856943299</v>
      </c>
      <c r="BR247">
        <v>0</v>
      </c>
      <c r="BS247">
        <v>0.44508797619047602</v>
      </c>
      <c r="BT247">
        <v>1.9624331901791199E-2</v>
      </c>
      <c r="BU247">
        <v>2.2624271573445701E-3</v>
      </c>
      <c r="BV247">
        <v>1</v>
      </c>
      <c r="BW247">
        <v>1</v>
      </c>
      <c r="BX247">
        <v>2</v>
      </c>
      <c r="BY247" t="s">
        <v>196</v>
      </c>
      <c r="BZ247">
        <v>100</v>
      </c>
      <c r="CA247">
        <v>100</v>
      </c>
      <c r="CB247">
        <v>-1.8220000000000001</v>
      </c>
      <c r="CC247">
        <v>0.09</v>
      </c>
      <c r="CD247">
        <v>2</v>
      </c>
      <c r="CE247">
        <v>481.49900000000002</v>
      </c>
      <c r="CF247">
        <v>452.49299999999999</v>
      </c>
      <c r="CG247">
        <v>34.999400000000001</v>
      </c>
      <c r="CH247">
        <v>38.991700000000002</v>
      </c>
      <c r="CI247">
        <v>30.000299999999999</v>
      </c>
      <c r="CJ247">
        <v>38.814399999999999</v>
      </c>
      <c r="CK247">
        <v>38.858499999999999</v>
      </c>
      <c r="CL247">
        <v>20.102499999999999</v>
      </c>
      <c r="CM247">
        <v>-30</v>
      </c>
      <c r="CN247">
        <v>-30</v>
      </c>
      <c r="CO247">
        <v>35</v>
      </c>
      <c r="CP247">
        <v>410</v>
      </c>
      <c r="CQ247">
        <v>24.14</v>
      </c>
      <c r="CR247">
        <v>97.367000000000004</v>
      </c>
      <c r="CS247">
        <v>104.65900000000001</v>
      </c>
    </row>
    <row r="248" spans="1:97" x14ac:dyDescent="0.25">
      <c r="A248">
        <v>232</v>
      </c>
      <c r="B248">
        <v>1594406558.2</v>
      </c>
      <c r="C248">
        <v>23376.4000000954</v>
      </c>
      <c r="D248" t="s">
        <v>759</v>
      </c>
      <c r="E248" t="s">
        <v>760</v>
      </c>
      <c r="F248">
        <v>1594406549.5709701</v>
      </c>
      <c r="G248">
        <f t="shared" si="87"/>
        <v>3.1397968009355101E-4</v>
      </c>
      <c r="H248">
        <f t="shared" si="88"/>
        <v>-2.5653411664738397</v>
      </c>
      <c r="I248">
        <f t="shared" si="89"/>
        <v>413.58974193548403</v>
      </c>
      <c r="J248">
        <f t="shared" si="90"/>
        <v>717.54490207304548</v>
      </c>
      <c r="K248">
        <f t="shared" si="91"/>
        <v>72.781309345607468</v>
      </c>
      <c r="L248">
        <f t="shared" si="92"/>
        <v>41.950828252016635</v>
      </c>
      <c r="M248">
        <f t="shared" si="93"/>
        <v>1.2596120527318662E-2</v>
      </c>
      <c r="N248">
        <f t="shared" si="94"/>
        <v>2.7801265191190359</v>
      </c>
      <c r="O248">
        <f t="shared" si="95"/>
        <v>1.2564500830927926E-2</v>
      </c>
      <c r="P248">
        <f t="shared" si="96"/>
        <v>7.855647255861492E-3</v>
      </c>
      <c r="Q248">
        <f t="shared" si="97"/>
        <v>6.8273218209677486E-4</v>
      </c>
      <c r="R248">
        <f t="shared" si="98"/>
        <v>34.832104423969582</v>
      </c>
      <c r="S248">
        <f t="shared" si="99"/>
        <v>34.870245161290299</v>
      </c>
      <c r="T248">
        <f t="shared" si="100"/>
        <v>5.6079120979211785</v>
      </c>
      <c r="U248">
        <f t="shared" si="101"/>
        <v>56.612063015497029</v>
      </c>
      <c r="V248">
        <f t="shared" si="102"/>
        <v>3.1830496153600465</v>
      </c>
      <c r="W248">
        <f t="shared" si="103"/>
        <v>5.6225642483452978</v>
      </c>
      <c r="X248">
        <f t="shared" si="104"/>
        <v>2.424862482561132</v>
      </c>
      <c r="Y248">
        <f t="shared" si="105"/>
        <v>-13.8465038921256</v>
      </c>
      <c r="Z248">
        <f t="shared" si="106"/>
        <v>7.0570332658095021</v>
      </c>
      <c r="AA248">
        <f t="shared" si="107"/>
        <v>0.59220434710299641</v>
      </c>
      <c r="AB248">
        <f t="shared" si="108"/>
        <v>-6.1965835470310049</v>
      </c>
      <c r="AC248">
        <v>-1.21802435037121E-3</v>
      </c>
      <c r="AD248">
        <v>2.3525106832998001E-2</v>
      </c>
      <c r="AE248">
        <v>2.6730740276556899</v>
      </c>
      <c r="AF248">
        <v>14</v>
      </c>
      <c r="AG248">
        <v>3</v>
      </c>
      <c r="AH248">
        <f t="shared" si="109"/>
        <v>1</v>
      </c>
      <c r="AI248">
        <f t="shared" si="110"/>
        <v>0</v>
      </c>
      <c r="AJ248">
        <f t="shared" si="111"/>
        <v>52183.031000243027</v>
      </c>
      <c r="AK248">
        <f t="shared" si="112"/>
        <v>3.5726435483871E-3</v>
      </c>
      <c r="AL248">
        <f t="shared" si="113"/>
        <v>1.750595338709679E-3</v>
      </c>
      <c r="AM248">
        <f t="shared" si="114"/>
        <v>0.49</v>
      </c>
      <c r="AN248">
        <f t="shared" si="115"/>
        <v>0.39</v>
      </c>
      <c r="AO248">
        <v>7.34</v>
      </c>
      <c r="AP248">
        <v>0.5</v>
      </c>
      <c r="AQ248" t="s">
        <v>194</v>
      </c>
      <c r="AR248">
        <v>1594406549.5709701</v>
      </c>
      <c r="AS248">
        <v>413.58974193548403</v>
      </c>
      <c r="AT248">
        <v>410.014580645161</v>
      </c>
      <c r="AU248">
        <v>31.3814225806452</v>
      </c>
      <c r="AV248">
        <v>30.9349806451613</v>
      </c>
      <c r="AW248">
        <v>500.01774193548403</v>
      </c>
      <c r="AX248">
        <v>101.304483870968</v>
      </c>
      <c r="AY248">
        <v>0.126533387096774</v>
      </c>
      <c r="AZ248">
        <v>34.917329032258102</v>
      </c>
      <c r="BA248">
        <v>34.870245161290299</v>
      </c>
      <c r="BB248">
        <v>35.074461290322603</v>
      </c>
      <c r="BC248">
        <v>9998.6867741935494</v>
      </c>
      <c r="BD248">
        <v>3.5726435483871E-3</v>
      </c>
      <c r="BE248">
        <v>0.282605</v>
      </c>
      <c r="BF248">
        <v>1594406512.7</v>
      </c>
      <c r="BG248" t="s">
        <v>750</v>
      </c>
      <c r="BH248">
        <v>39</v>
      </c>
      <c r="BI248">
        <v>-1.8220000000000001</v>
      </c>
      <c r="BJ248">
        <v>0.09</v>
      </c>
      <c r="BK248">
        <v>410</v>
      </c>
      <c r="BL248">
        <v>31</v>
      </c>
      <c r="BM248">
        <v>0.39</v>
      </c>
      <c r="BN248">
        <v>0.15</v>
      </c>
      <c r="BO248">
        <v>3.5814669047618999</v>
      </c>
      <c r="BP248">
        <v>-0.181966420873623</v>
      </c>
      <c r="BQ248">
        <v>0.15891432214648399</v>
      </c>
      <c r="BR248">
        <v>0</v>
      </c>
      <c r="BS248">
        <v>0.445737142857143</v>
      </c>
      <c r="BT248">
        <v>1.40178202738875E-2</v>
      </c>
      <c r="BU248">
        <v>2.0879242206125201E-3</v>
      </c>
      <c r="BV248">
        <v>1</v>
      </c>
      <c r="BW248">
        <v>1</v>
      </c>
      <c r="BX248">
        <v>2</v>
      </c>
      <c r="BY248" t="s">
        <v>196</v>
      </c>
      <c r="BZ248">
        <v>100</v>
      </c>
      <c r="CA248">
        <v>100</v>
      </c>
      <c r="CB248">
        <v>-1.8220000000000001</v>
      </c>
      <c r="CC248">
        <v>0.09</v>
      </c>
      <c r="CD248">
        <v>2</v>
      </c>
      <c r="CE248">
        <v>481.87700000000001</v>
      </c>
      <c r="CF248">
        <v>452.35199999999998</v>
      </c>
      <c r="CG248">
        <v>34.999699999999997</v>
      </c>
      <c r="CH248">
        <v>38.9955</v>
      </c>
      <c r="CI248">
        <v>30.000299999999999</v>
      </c>
      <c r="CJ248">
        <v>38.818199999999997</v>
      </c>
      <c r="CK248">
        <v>38.862000000000002</v>
      </c>
      <c r="CL248">
        <v>20.1035</v>
      </c>
      <c r="CM248">
        <v>-30</v>
      </c>
      <c r="CN248">
        <v>-30</v>
      </c>
      <c r="CO248">
        <v>35</v>
      </c>
      <c r="CP248">
        <v>410</v>
      </c>
      <c r="CQ248">
        <v>24.14</v>
      </c>
      <c r="CR248">
        <v>97.367999999999995</v>
      </c>
      <c r="CS248">
        <v>104.65900000000001</v>
      </c>
    </row>
    <row r="249" spans="1:97" x14ac:dyDescent="0.25">
      <c r="A249">
        <v>233</v>
      </c>
      <c r="B249">
        <v>1594406690.2</v>
      </c>
      <c r="C249">
        <v>23508.4000000954</v>
      </c>
      <c r="D249" t="s">
        <v>761</v>
      </c>
      <c r="E249" t="s">
        <v>762</v>
      </c>
      <c r="F249">
        <v>1594406682.2032299</v>
      </c>
      <c r="G249">
        <f t="shared" si="87"/>
        <v>3.1202477214023559E-4</v>
      </c>
      <c r="H249">
        <f t="shared" si="88"/>
        <v>-2.6049034273966165</v>
      </c>
      <c r="I249">
        <f t="shared" si="89"/>
        <v>413.63545161290301</v>
      </c>
      <c r="J249">
        <f t="shared" si="90"/>
        <v>724.11489516558515</v>
      </c>
      <c r="K249">
        <f t="shared" si="91"/>
        <v>73.43266619394177</v>
      </c>
      <c r="L249">
        <f t="shared" si="92"/>
        <v>41.946870927610021</v>
      </c>
      <c r="M249">
        <f t="shared" si="93"/>
        <v>1.2536000456094128E-2</v>
      </c>
      <c r="N249">
        <f t="shared" si="94"/>
        <v>2.779900432348025</v>
      </c>
      <c r="O249">
        <f t="shared" si="95"/>
        <v>1.2504678929497817E-2</v>
      </c>
      <c r="P249">
        <f t="shared" si="96"/>
        <v>7.8182318715464966E-3</v>
      </c>
      <c r="Q249">
        <f t="shared" si="97"/>
        <v>6.2108592352258024E-3</v>
      </c>
      <c r="R249">
        <f t="shared" si="98"/>
        <v>34.857232064080051</v>
      </c>
      <c r="S249">
        <f t="shared" si="99"/>
        <v>34.877000000000002</v>
      </c>
      <c r="T249">
        <f t="shared" si="100"/>
        <v>5.6100121121929138</v>
      </c>
      <c r="U249">
        <f t="shared" si="101"/>
        <v>56.646822245782801</v>
      </c>
      <c r="V249">
        <f t="shared" si="102"/>
        <v>3.1893422726573157</v>
      </c>
      <c r="W249">
        <f t="shared" si="103"/>
        <v>5.6302227489817458</v>
      </c>
      <c r="X249">
        <f t="shared" si="104"/>
        <v>2.4206698395355981</v>
      </c>
      <c r="Y249">
        <f t="shared" si="105"/>
        <v>-13.760292451384389</v>
      </c>
      <c r="Z249">
        <f t="shared" si="106"/>
        <v>9.7260790362629042</v>
      </c>
      <c r="AA249">
        <f t="shared" si="107"/>
        <v>0.81637333883289454</v>
      </c>
      <c r="AB249">
        <f t="shared" si="108"/>
        <v>-3.211629217053364</v>
      </c>
      <c r="AC249">
        <v>-1.2178705707219699E-3</v>
      </c>
      <c r="AD249">
        <v>2.3522136709555001E-2</v>
      </c>
      <c r="AE249">
        <v>2.6728614566198798</v>
      </c>
      <c r="AF249">
        <v>14</v>
      </c>
      <c r="AG249">
        <v>3</v>
      </c>
      <c r="AH249">
        <f t="shared" si="109"/>
        <v>1</v>
      </c>
      <c r="AI249">
        <f t="shared" si="110"/>
        <v>0</v>
      </c>
      <c r="AJ249">
        <f t="shared" si="111"/>
        <v>52172.104589275456</v>
      </c>
      <c r="AK249">
        <f t="shared" si="112"/>
        <v>3.2500571612903199E-2</v>
      </c>
      <c r="AL249">
        <f t="shared" si="113"/>
        <v>1.5925280090322569E-2</v>
      </c>
      <c r="AM249">
        <f t="shared" si="114"/>
        <v>0.49</v>
      </c>
      <c r="AN249">
        <f t="shared" si="115"/>
        <v>0.39</v>
      </c>
      <c r="AO249">
        <v>7.34</v>
      </c>
      <c r="AP249">
        <v>0.5</v>
      </c>
      <c r="AQ249" t="s">
        <v>194</v>
      </c>
      <c r="AR249">
        <v>1594406682.2032299</v>
      </c>
      <c r="AS249">
        <v>413.63545161290301</v>
      </c>
      <c r="AT249">
        <v>410.00106451612902</v>
      </c>
      <c r="AU249">
        <v>31.449903225806501</v>
      </c>
      <c r="AV249">
        <v>31.0062741935484</v>
      </c>
      <c r="AW249">
        <v>500.01987096774201</v>
      </c>
      <c r="AX249">
        <v>101.28335483871</v>
      </c>
      <c r="AY249">
        <v>0.12688638709677399</v>
      </c>
      <c r="AZ249">
        <v>34.941896774193502</v>
      </c>
      <c r="BA249">
        <v>34.877000000000002</v>
      </c>
      <c r="BB249">
        <v>35.1004516129032</v>
      </c>
      <c r="BC249">
        <v>9999.51</v>
      </c>
      <c r="BD249">
        <v>3.2500571612903199E-2</v>
      </c>
      <c r="BE249">
        <v>0.290308161290323</v>
      </c>
      <c r="BF249">
        <v>1594406512.7</v>
      </c>
      <c r="BG249" t="s">
        <v>750</v>
      </c>
      <c r="BH249">
        <v>39</v>
      </c>
      <c r="BI249">
        <v>-1.8220000000000001</v>
      </c>
      <c r="BJ249">
        <v>0.09</v>
      </c>
      <c r="BK249">
        <v>410</v>
      </c>
      <c r="BL249">
        <v>31</v>
      </c>
      <c r="BM249">
        <v>0.39</v>
      </c>
      <c r="BN249">
        <v>0.15</v>
      </c>
      <c r="BO249">
        <v>3.6505626190476201</v>
      </c>
      <c r="BP249">
        <v>-0.28952519613869099</v>
      </c>
      <c r="BQ249">
        <v>3.9765682025461498E-2</v>
      </c>
      <c r="BR249">
        <v>0</v>
      </c>
      <c r="BS249">
        <v>0.44273971428571401</v>
      </c>
      <c r="BT249">
        <v>1.00689151129227E-2</v>
      </c>
      <c r="BU249">
        <v>2.0313184117208001E-3</v>
      </c>
      <c r="BV249">
        <v>1</v>
      </c>
      <c r="BW249">
        <v>1</v>
      </c>
      <c r="BX249">
        <v>2</v>
      </c>
      <c r="BY249" t="s">
        <v>196</v>
      </c>
      <c r="BZ249">
        <v>100</v>
      </c>
      <c r="CA249">
        <v>100</v>
      </c>
      <c r="CB249">
        <v>-1.8220000000000001</v>
      </c>
      <c r="CC249">
        <v>0.09</v>
      </c>
      <c r="CD249">
        <v>2</v>
      </c>
      <c r="CE249">
        <v>481.15899999999999</v>
      </c>
      <c r="CF249">
        <v>451.35599999999999</v>
      </c>
      <c r="CG249">
        <v>34.999899999999997</v>
      </c>
      <c r="CH249">
        <v>39.0456</v>
      </c>
      <c r="CI249">
        <v>30.000299999999999</v>
      </c>
      <c r="CJ249">
        <v>38.878300000000003</v>
      </c>
      <c r="CK249">
        <v>38.922400000000003</v>
      </c>
      <c r="CL249">
        <v>20.108599999999999</v>
      </c>
      <c r="CM249">
        <v>-30</v>
      </c>
      <c r="CN249">
        <v>-30</v>
      </c>
      <c r="CO249">
        <v>35</v>
      </c>
      <c r="CP249">
        <v>410</v>
      </c>
      <c r="CQ249">
        <v>24.14</v>
      </c>
      <c r="CR249">
        <v>97.362499999999997</v>
      </c>
      <c r="CS249">
        <v>104.651</v>
      </c>
    </row>
    <row r="250" spans="1:97" x14ac:dyDescent="0.25">
      <c r="A250">
        <v>234</v>
      </c>
      <c r="B250">
        <v>1594406695.2</v>
      </c>
      <c r="C250">
        <v>23513.4000000954</v>
      </c>
      <c r="D250" t="s">
        <v>763</v>
      </c>
      <c r="E250" t="s">
        <v>764</v>
      </c>
      <c r="F250">
        <v>1594406686.8483901</v>
      </c>
      <c r="G250">
        <f t="shared" si="87"/>
        <v>3.1135091723854966E-4</v>
      </c>
      <c r="H250">
        <f t="shared" si="88"/>
        <v>-2.5977437227116966</v>
      </c>
      <c r="I250">
        <f t="shared" si="89"/>
        <v>413.62599999999998</v>
      </c>
      <c r="J250">
        <f t="shared" si="90"/>
        <v>723.50490744686238</v>
      </c>
      <c r="K250">
        <f t="shared" si="91"/>
        <v>73.371133586309512</v>
      </c>
      <c r="L250">
        <f t="shared" si="92"/>
        <v>41.946099035962341</v>
      </c>
      <c r="M250">
        <f t="shared" si="93"/>
        <v>1.2525713362918918E-2</v>
      </c>
      <c r="N250">
        <f t="shared" si="94"/>
        <v>2.7793783203066322</v>
      </c>
      <c r="O250">
        <f t="shared" si="95"/>
        <v>1.2494437292814202E-2</v>
      </c>
      <c r="P250">
        <f t="shared" si="96"/>
        <v>7.8118267781741683E-3</v>
      </c>
      <c r="Q250">
        <f t="shared" si="97"/>
        <v>1.159047403296775E-2</v>
      </c>
      <c r="R250">
        <f t="shared" si="98"/>
        <v>34.84587789489359</v>
      </c>
      <c r="S250">
        <f t="shared" si="99"/>
        <v>34.867235483870999</v>
      </c>
      <c r="T250">
        <f t="shared" si="100"/>
        <v>5.6069766382743174</v>
      </c>
      <c r="U250">
        <f t="shared" si="101"/>
        <v>56.686035387157098</v>
      </c>
      <c r="V250">
        <f t="shared" si="102"/>
        <v>3.1895075952664298</v>
      </c>
      <c r="W250">
        <f t="shared" si="103"/>
        <v>5.6266196312417556</v>
      </c>
      <c r="X250">
        <f t="shared" si="104"/>
        <v>2.4174690430078876</v>
      </c>
      <c r="Y250">
        <f t="shared" si="105"/>
        <v>-13.730575450220041</v>
      </c>
      <c r="Z250">
        <f t="shared" si="106"/>
        <v>9.4559870782500024</v>
      </c>
      <c r="AA250">
        <f t="shared" si="107"/>
        <v>0.79376940949680919</v>
      </c>
      <c r="AB250">
        <f t="shared" si="108"/>
        <v>-3.4692284884402618</v>
      </c>
      <c r="AC250">
        <v>-1.21751548701657E-3</v>
      </c>
      <c r="AD250">
        <v>2.3515278569073799E-2</v>
      </c>
      <c r="AE250">
        <v>2.6723705529819402</v>
      </c>
      <c r="AF250">
        <v>14</v>
      </c>
      <c r="AG250">
        <v>3</v>
      </c>
      <c r="AH250">
        <f t="shared" si="109"/>
        <v>1</v>
      </c>
      <c r="AI250">
        <f t="shared" si="110"/>
        <v>0</v>
      </c>
      <c r="AJ250">
        <f t="shared" si="111"/>
        <v>52159.481494449217</v>
      </c>
      <c r="AK250">
        <f t="shared" si="112"/>
        <v>6.0651355483871003E-2</v>
      </c>
      <c r="AL250">
        <f t="shared" si="113"/>
        <v>2.9719164187096792E-2</v>
      </c>
      <c r="AM250">
        <f t="shared" si="114"/>
        <v>0.49</v>
      </c>
      <c r="AN250">
        <f t="shared" si="115"/>
        <v>0.39</v>
      </c>
      <c r="AO250">
        <v>7.34</v>
      </c>
      <c r="AP250">
        <v>0.5</v>
      </c>
      <c r="AQ250" t="s">
        <v>194</v>
      </c>
      <c r="AR250">
        <v>1594406686.8483901</v>
      </c>
      <c r="AS250">
        <v>413.62599999999998</v>
      </c>
      <c r="AT250">
        <v>410.00167741935502</v>
      </c>
      <c r="AU250">
        <v>31.451393548387099</v>
      </c>
      <c r="AV250">
        <v>31.0087193548387</v>
      </c>
      <c r="AW250">
        <v>500.01545161290301</v>
      </c>
      <c r="AX250">
        <v>101.283838709677</v>
      </c>
      <c r="AY250">
        <v>0.12685364516129</v>
      </c>
      <c r="AZ250">
        <v>34.930341935483902</v>
      </c>
      <c r="BA250">
        <v>34.867235483870999</v>
      </c>
      <c r="BB250">
        <v>35.092480645161302</v>
      </c>
      <c r="BC250">
        <v>9996.5467741935499</v>
      </c>
      <c r="BD250">
        <v>6.0651355483871003E-2</v>
      </c>
      <c r="BE250">
        <v>0.31510438709677402</v>
      </c>
      <c r="BF250">
        <v>1594406512.7</v>
      </c>
      <c r="BG250" t="s">
        <v>750</v>
      </c>
      <c r="BH250">
        <v>39</v>
      </c>
      <c r="BI250">
        <v>-1.8220000000000001</v>
      </c>
      <c r="BJ250">
        <v>0.09</v>
      </c>
      <c r="BK250">
        <v>410</v>
      </c>
      <c r="BL250">
        <v>31</v>
      </c>
      <c r="BM250">
        <v>0.39</v>
      </c>
      <c r="BN250">
        <v>0.15</v>
      </c>
      <c r="BO250">
        <v>3.6343961904761901</v>
      </c>
      <c r="BP250">
        <v>-9.4621518700677795E-2</v>
      </c>
      <c r="BQ250">
        <v>2.7628895670361499E-2</v>
      </c>
      <c r="BR250">
        <v>1</v>
      </c>
      <c r="BS250">
        <v>0.44264759523809499</v>
      </c>
      <c r="BT250">
        <v>-1.3133312617325E-2</v>
      </c>
      <c r="BU250">
        <v>2.3488784462409699E-3</v>
      </c>
      <c r="BV250">
        <v>1</v>
      </c>
      <c r="BW250">
        <v>2</v>
      </c>
      <c r="BX250">
        <v>2</v>
      </c>
      <c r="BY250" t="s">
        <v>201</v>
      </c>
      <c r="BZ250">
        <v>100</v>
      </c>
      <c r="CA250">
        <v>100</v>
      </c>
      <c r="CB250">
        <v>-1.8220000000000001</v>
      </c>
      <c r="CC250">
        <v>0.09</v>
      </c>
      <c r="CD250">
        <v>2</v>
      </c>
      <c r="CE250">
        <v>482.048</v>
      </c>
      <c r="CF250">
        <v>451.32299999999998</v>
      </c>
      <c r="CG250">
        <v>34.999699999999997</v>
      </c>
      <c r="CH250">
        <v>39.048400000000001</v>
      </c>
      <c r="CI250">
        <v>30.0001</v>
      </c>
      <c r="CJ250">
        <v>38.879300000000001</v>
      </c>
      <c r="CK250">
        <v>38.924999999999997</v>
      </c>
      <c r="CL250">
        <v>20.108499999999999</v>
      </c>
      <c r="CM250">
        <v>-30</v>
      </c>
      <c r="CN250">
        <v>-30</v>
      </c>
      <c r="CO250">
        <v>35</v>
      </c>
      <c r="CP250">
        <v>410</v>
      </c>
      <c r="CQ250">
        <v>24.14</v>
      </c>
      <c r="CR250">
        <v>97.3613</v>
      </c>
      <c r="CS250">
        <v>104.652</v>
      </c>
    </row>
    <row r="251" spans="1:97" x14ac:dyDescent="0.25">
      <c r="A251">
        <v>235</v>
      </c>
      <c r="B251">
        <v>1594406700.2</v>
      </c>
      <c r="C251">
        <v>23518.4000000954</v>
      </c>
      <c r="D251" t="s">
        <v>765</v>
      </c>
      <c r="E251" t="s">
        <v>766</v>
      </c>
      <c r="F251">
        <v>1594406691.63871</v>
      </c>
      <c r="G251">
        <f t="shared" si="87"/>
        <v>3.0984820735937679E-4</v>
      </c>
      <c r="H251">
        <f t="shared" si="88"/>
        <v>-2.5973128480298477</v>
      </c>
      <c r="I251">
        <f t="shared" si="89"/>
        <v>413.62625806451598</v>
      </c>
      <c r="J251">
        <f t="shared" si="90"/>
        <v>724.48466259411009</v>
      </c>
      <c r="K251">
        <f t="shared" si="91"/>
        <v>73.470576232540324</v>
      </c>
      <c r="L251">
        <f t="shared" si="92"/>
        <v>41.946173734163573</v>
      </c>
      <c r="M251">
        <f t="shared" si="93"/>
        <v>1.248756817088628E-2</v>
      </c>
      <c r="N251">
        <f t="shared" si="94"/>
        <v>2.7791108975703023</v>
      </c>
      <c r="O251">
        <f t="shared" si="95"/>
        <v>1.2456479065459826E-2</v>
      </c>
      <c r="P251">
        <f t="shared" si="96"/>
        <v>7.7880861462385279E-3</v>
      </c>
      <c r="Q251">
        <f t="shared" si="97"/>
        <v>1.2861133070709678E-2</v>
      </c>
      <c r="R251">
        <f t="shared" si="98"/>
        <v>34.83267571934563</v>
      </c>
      <c r="S251">
        <f t="shared" si="99"/>
        <v>34.853632258064501</v>
      </c>
      <c r="T251">
        <f t="shared" si="100"/>
        <v>5.6027502128182993</v>
      </c>
      <c r="U251">
        <f t="shared" si="101"/>
        <v>56.729782052629233</v>
      </c>
      <c r="V251">
        <f t="shared" si="102"/>
        <v>3.1895629720248593</v>
      </c>
      <c r="W251">
        <f t="shared" si="103"/>
        <v>5.6223783286631432</v>
      </c>
      <c r="X251">
        <f t="shared" si="104"/>
        <v>2.41318724079344</v>
      </c>
      <c r="Y251">
        <f t="shared" si="105"/>
        <v>-13.664305944548516</v>
      </c>
      <c r="Z251">
        <f t="shared" si="106"/>
        <v>9.4541106253888127</v>
      </c>
      <c r="AA251">
        <f t="shared" si="107"/>
        <v>0.79358304169761162</v>
      </c>
      <c r="AB251">
        <f t="shared" si="108"/>
        <v>-3.4037511443913822</v>
      </c>
      <c r="AC251">
        <v>-1.21733364025849E-3</v>
      </c>
      <c r="AD251">
        <v>2.3511766353238799E-2</v>
      </c>
      <c r="AE251">
        <v>2.6721191128066399</v>
      </c>
      <c r="AF251">
        <v>14</v>
      </c>
      <c r="AG251">
        <v>3</v>
      </c>
      <c r="AH251">
        <f t="shared" si="109"/>
        <v>1</v>
      </c>
      <c r="AI251">
        <f t="shared" si="110"/>
        <v>0</v>
      </c>
      <c r="AJ251">
        <f t="shared" si="111"/>
        <v>52154.316405324193</v>
      </c>
      <c r="AK251">
        <f t="shared" si="112"/>
        <v>6.7300539354838707E-2</v>
      </c>
      <c r="AL251">
        <f t="shared" si="113"/>
        <v>3.2977264283870968E-2</v>
      </c>
      <c r="AM251">
        <f t="shared" si="114"/>
        <v>0.49</v>
      </c>
      <c r="AN251">
        <f t="shared" si="115"/>
        <v>0.39</v>
      </c>
      <c r="AO251">
        <v>7.34</v>
      </c>
      <c r="AP251">
        <v>0.5</v>
      </c>
      <c r="AQ251" t="s">
        <v>194</v>
      </c>
      <c r="AR251">
        <v>1594406691.63871</v>
      </c>
      <c r="AS251">
        <v>413.62625806451598</v>
      </c>
      <c r="AT251">
        <v>410.00164516129001</v>
      </c>
      <c r="AU251">
        <v>31.4519032258065</v>
      </c>
      <c r="AV251">
        <v>31.011364516128999</v>
      </c>
      <c r="AW251">
        <v>500.01400000000001</v>
      </c>
      <c r="AX251">
        <v>101.283967741935</v>
      </c>
      <c r="AY251">
        <v>0.12684193548387099</v>
      </c>
      <c r="AZ251">
        <v>34.916732258064499</v>
      </c>
      <c r="BA251">
        <v>34.853632258064501</v>
      </c>
      <c r="BB251">
        <v>35.081161290322598</v>
      </c>
      <c r="BC251">
        <v>9995.0409677419302</v>
      </c>
      <c r="BD251">
        <v>6.7300539354838707E-2</v>
      </c>
      <c r="BE251">
        <v>0.32349141935483899</v>
      </c>
      <c r="BF251">
        <v>1594406512.7</v>
      </c>
      <c r="BG251" t="s">
        <v>750</v>
      </c>
      <c r="BH251">
        <v>39</v>
      </c>
      <c r="BI251">
        <v>-1.8220000000000001</v>
      </c>
      <c r="BJ251">
        <v>0.09</v>
      </c>
      <c r="BK251">
        <v>410</v>
      </c>
      <c r="BL251">
        <v>31</v>
      </c>
      <c r="BM251">
        <v>0.39</v>
      </c>
      <c r="BN251">
        <v>0.15</v>
      </c>
      <c r="BO251">
        <v>3.6213250000000001</v>
      </c>
      <c r="BP251">
        <v>7.8353341696302096E-4</v>
      </c>
      <c r="BQ251">
        <v>2.3547609144636598E-2</v>
      </c>
      <c r="BR251">
        <v>1</v>
      </c>
      <c r="BS251">
        <v>0.44160904761904801</v>
      </c>
      <c r="BT251">
        <v>-2.7561913521011502E-2</v>
      </c>
      <c r="BU251">
        <v>2.9544398627310599E-3</v>
      </c>
      <c r="BV251">
        <v>1</v>
      </c>
      <c r="BW251">
        <v>2</v>
      </c>
      <c r="BX251">
        <v>2</v>
      </c>
      <c r="BY251" t="s">
        <v>201</v>
      </c>
      <c r="BZ251">
        <v>100</v>
      </c>
      <c r="CA251">
        <v>100</v>
      </c>
      <c r="CB251">
        <v>-1.8220000000000001</v>
      </c>
      <c r="CC251">
        <v>0.09</v>
      </c>
      <c r="CD251">
        <v>2</v>
      </c>
      <c r="CE251">
        <v>481.42500000000001</v>
      </c>
      <c r="CF251">
        <v>451.16800000000001</v>
      </c>
      <c r="CG251">
        <v>34.999600000000001</v>
      </c>
      <c r="CH251">
        <v>39.048400000000001</v>
      </c>
      <c r="CI251">
        <v>30.0002</v>
      </c>
      <c r="CJ251">
        <v>38.882100000000001</v>
      </c>
      <c r="CK251">
        <v>38.926099999999998</v>
      </c>
      <c r="CL251">
        <v>20.1084</v>
      </c>
      <c r="CM251">
        <v>-30</v>
      </c>
      <c r="CN251">
        <v>-30</v>
      </c>
      <c r="CO251">
        <v>35</v>
      </c>
      <c r="CP251">
        <v>410</v>
      </c>
      <c r="CQ251">
        <v>24.14</v>
      </c>
      <c r="CR251">
        <v>97.363399999999999</v>
      </c>
      <c r="CS251">
        <v>104.651</v>
      </c>
    </row>
    <row r="252" spans="1:97" x14ac:dyDescent="0.25">
      <c r="A252">
        <v>236</v>
      </c>
      <c r="B252">
        <v>1594406705.2</v>
      </c>
      <c r="C252">
        <v>23523.4000000954</v>
      </c>
      <c r="D252" t="s">
        <v>767</v>
      </c>
      <c r="E252" t="s">
        <v>768</v>
      </c>
      <c r="F252">
        <v>1594406696.5709701</v>
      </c>
      <c r="G252">
        <f t="shared" si="87"/>
        <v>3.0853182418686065E-4</v>
      </c>
      <c r="H252">
        <f t="shared" si="88"/>
        <v>-2.6025253550542575</v>
      </c>
      <c r="I252">
        <f t="shared" si="89"/>
        <v>413.63138709677401</v>
      </c>
      <c r="J252">
        <f t="shared" si="90"/>
        <v>726.2603603834267</v>
      </c>
      <c r="K252">
        <f t="shared" si="91"/>
        <v>73.650725261654785</v>
      </c>
      <c r="L252">
        <f t="shared" si="92"/>
        <v>41.946736063879605</v>
      </c>
      <c r="M252">
        <f t="shared" si="93"/>
        <v>1.2445921518861732E-2</v>
      </c>
      <c r="N252">
        <f t="shared" si="94"/>
        <v>2.7793256421316155</v>
      </c>
      <c r="O252">
        <f t="shared" si="95"/>
        <v>1.2415041537904866E-2</v>
      </c>
      <c r="P252">
        <f t="shared" si="96"/>
        <v>7.7621689679939019E-3</v>
      </c>
      <c r="Q252">
        <f t="shared" si="97"/>
        <v>1.6296443330322576E-2</v>
      </c>
      <c r="R252">
        <f t="shared" si="98"/>
        <v>34.822495101868341</v>
      </c>
      <c r="S252">
        <f t="shared" si="99"/>
        <v>34.846809677419401</v>
      </c>
      <c r="T252">
        <f t="shared" si="100"/>
        <v>5.6006315284400499</v>
      </c>
      <c r="U252">
        <f t="shared" si="101"/>
        <v>56.764525770488561</v>
      </c>
      <c r="V252">
        <f t="shared" si="102"/>
        <v>3.1896486173762528</v>
      </c>
      <c r="W252">
        <f t="shared" si="103"/>
        <v>5.6190879322637208</v>
      </c>
      <c r="X252">
        <f t="shared" si="104"/>
        <v>2.410982911063797</v>
      </c>
      <c r="Y252">
        <f t="shared" si="105"/>
        <v>-13.606253446640554</v>
      </c>
      <c r="Z252">
        <f t="shared" si="106"/>
        <v>8.8941532675637465</v>
      </c>
      <c r="AA252">
        <f t="shared" si="107"/>
        <v>0.74645900443072666</v>
      </c>
      <c r="AB252">
        <f t="shared" si="108"/>
        <v>-3.9493447313157581</v>
      </c>
      <c r="AC252">
        <v>-1.21747966465461E-3</v>
      </c>
      <c r="AD252">
        <v>2.3514586690547901E-2</v>
      </c>
      <c r="AE252">
        <v>2.6723210232440602</v>
      </c>
      <c r="AF252">
        <v>14</v>
      </c>
      <c r="AG252">
        <v>3</v>
      </c>
      <c r="AH252">
        <f t="shared" si="109"/>
        <v>1</v>
      </c>
      <c r="AI252">
        <f t="shared" si="110"/>
        <v>0</v>
      </c>
      <c r="AJ252">
        <f t="shared" si="111"/>
        <v>52162.108495284709</v>
      </c>
      <c r="AK252">
        <f t="shared" si="112"/>
        <v>8.5277045161290296E-2</v>
      </c>
      <c r="AL252">
        <f t="shared" si="113"/>
        <v>4.1785752129032246E-2</v>
      </c>
      <c r="AM252">
        <f t="shared" si="114"/>
        <v>0.49</v>
      </c>
      <c r="AN252">
        <f t="shared" si="115"/>
        <v>0.39</v>
      </c>
      <c r="AO252">
        <v>7.34</v>
      </c>
      <c r="AP252">
        <v>0.5</v>
      </c>
      <c r="AQ252" t="s">
        <v>194</v>
      </c>
      <c r="AR252">
        <v>1594406696.5709701</v>
      </c>
      <c r="AS252">
        <v>413.63138709677401</v>
      </c>
      <c r="AT252">
        <v>409.998290322581</v>
      </c>
      <c r="AU252">
        <v>31.4527161290323</v>
      </c>
      <c r="AV252">
        <v>31.014045161290301</v>
      </c>
      <c r="AW252">
        <v>500.00916129032299</v>
      </c>
      <c r="AX252">
        <v>101.284032258065</v>
      </c>
      <c r="AY252">
        <v>0.12687941935483901</v>
      </c>
      <c r="AZ252">
        <v>34.906167741935498</v>
      </c>
      <c r="BA252">
        <v>34.846809677419401</v>
      </c>
      <c r="BB252">
        <v>35.070638709677397</v>
      </c>
      <c r="BC252">
        <v>9996.2335483870993</v>
      </c>
      <c r="BD252">
        <v>8.5277045161290296E-2</v>
      </c>
      <c r="BE252">
        <v>0.33397509677419401</v>
      </c>
      <c r="BF252">
        <v>1594406512.7</v>
      </c>
      <c r="BG252" t="s">
        <v>750</v>
      </c>
      <c r="BH252">
        <v>39</v>
      </c>
      <c r="BI252">
        <v>-1.8220000000000001</v>
      </c>
      <c r="BJ252">
        <v>0.09</v>
      </c>
      <c r="BK252">
        <v>410</v>
      </c>
      <c r="BL252">
        <v>31</v>
      </c>
      <c r="BM252">
        <v>0.39</v>
      </c>
      <c r="BN252">
        <v>0.15</v>
      </c>
      <c r="BO252">
        <v>3.6318811904761898</v>
      </c>
      <c r="BP252">
        <v>9.5299165895969207E-2</v>
      </c>
      <c r="BQ252">
        <v>2.7145319880964899E-2</v>
      </c>
      <c r="BR252">
        <v>1</v>
      </c>
      <c r="BS252">
        <v>0.43950140476190502</v>
      </c>
      <c r="BT252">
        <v>-2.3231568936059099E-2</v>
      </c>
      <c r="BU252">
        <v>2.52991500948459E-3</v>
      </c>
      <c r="BV252">
        <v>1</v>
      </c>
      <c r="BW252">
        <v>2</v>
      </c>
      <c r="BX252">
        <v>2</v>
      </c>
      <c r="BY252" t="s">
        <v>201</v>
      </c>
      <c r="BZ252">
        <v>100</v>
      </c>
      <c r="CA252">
        <v>100</v>
      </c>
      <c r="CB252">
        <v>-1.8220000000000001</v>
      </c>
      <c r="CC252">
        <v>0.09</v>
      </c>
      <c r="CD252">
        <v>2</v>
      </c>
      <c r="CE252">
        <v>481.745</v>
      </c>
      <c r="CF252">
        <v>451.33100000000002</v>
      </c>
      <c r="CG252">
        <v>34.999600000000001</v>
      </c>
      <c r="CH252">
        <v>39.048400000000001</v>
      </c>
      <c r="CI252">
        <v>30.0002</v>
      </c>
      <c r="CJ252">
        <v>38.882100000000001</v>
      </c>
      <c r="CK252">
        <v>38.926099999999998</v>
      </c>
      <c r="CL252">
        <v>20.110800000000001</v>
      </c>
      <c r="CM252">
        <v>-30</v>
      </c>
      <c r="CN252">
        <v>-30</v>
      </c>
      <c r="CO252">
        <v>35</v>
      </c>
      <c r="CP252">
        <v>410</v>
      </c>
      <c r="CQ252">
        <v>24.14</v>
      </c>
      <c r="CR252">
        <v>97.362799999999993</v>
      </c>
      <c r="CS252">
        <v>104.651</v>
      </c>
    </row>
    <row r="253" spans="1:97" x14ac:dyDescent="0.25">
      <c r="A253">
        <v>237</v>
      </c>
      <c r="B253">
        <v>1594406710.2</v>
      </c>
      <c r="C253">
        <v>23528.4000000954</v>
      </c>
      <c r="D253" t="s">
        <v>769</v>
      </c>
      <c r="E253" t="s">
        <v>770</v>
      </c>
      <c r="F253">
        <v>1594406701.5709701</v>
      </c>
      <c r="G253">
        <f t="shared" si="87"/>
        <v>3.0730841886144922E-4</v>
      </c>
      <c r="H253">
        <f t="shared" si="88"/>
        <v>-2.6065288018190778</v>
      </c>
      <c r="I253">
        <f t="shared" si="89"/>
        <v>413.634064516129</v>
      </c>
      <c r="J253">
        <f t="shared" si="90"/>
        <v>727.78059183798541</v>
      </c>
      <c r="K253">
        <f t="shared" si="91"/>
        <v>73.804891910814305</v>
      </c>
      <c r="L253">
        <f t="shared" si="92"/>
        <v>41.947006782835068</v>
      </c>
      <c r="M253">
        <f t="shared" si="93"/>
        <v>1.2408509934823555E-2</v>
      </c>
      <c r="N253">
        <f t="shared" si="94"/>
        <v>2.7801455838008855</v>
      </c>
      <c r="O253">
        <f t="shared" si="95"/>
        <v>1.2377824102459876E-2</v>
      </c>
      <c r="P253">
        <f t="shared" si="96"/>
        <v>7.7388906886547643E-3</v>
      </c>
      <c r="Q253">
        <f t="shared" si="97"/>
        <v>1.4602913897419351E-2</v>
      </c>
      <c r="R253">
        <f t="shared" si="98"/>
        <v>34.815639082055931</v>
      </c>
      <c r="S253">
        <f t="shared" si="99"/>
        <v>34.839732258064501</v>
      </c>
      <c r="T253">
        <f t="shared" si="100"/>
        <v>5.5984344423685757</v>
      </c>
      <c r="U253">
        <f t="shared" si="101"/>
        <v>56.789257109432597</v>
      </c>
      <c r="V253">
        <f t="shared" si="102"/>
        <v>3.1897653426121959</v>
      </c>
      <c r="W253">
        <f t="shared" si="103"/>
        <v>5.6168463983699146</v>
      </c>
      <c r="X253">
        <f t="shared" si="104"/>
        <v>2.4086690997563798</v>
      </c>
      <c r="Y253">
        <f t="shared" si="105"/>
        <v>-13.552301271789911</v>
      </c>
      <c r="Z253">
        <f t="shared" si="106"/>
        <v>8.8784043923042848</v>
      </c>
      <c r="AA253">
        <f t="shared" si="107"/>
        <v>0.74486567222266553</v>
      </c>
      <c r="AB253">
        <f t="shared" si="108"/>
        <v>-3.9144282933655425</v>
      </c>
      <c r="AC253">
        <v>-1.21803731833688E-3</v>
      </c>
      <c r="AD253">
        <v>2.35253572982515E-2</v>
      </c>
      <c r="AE253">
        <v>2.6730919525795098</v>
      </c>
      <c r="AF253">
        <v>14</v>
      </c>
      <c r="AG253">
        <v>3</v>
      </c>
      <c r="AH253">
        <f t="shared" si="109"/>
        <v>1</v>
      </c>
      <c r="AI253">
        <f t="shared" si="110"/>
        <v>0</v>
      </c>
      <c r="AJ253">
        <f t="shared" si="111"/>
        <v>52186.24587931417</v>
      </c>
      <c r="AK253">
        <f t="shared" si="112"/>
        <v>7.6415038709677405E-2</v>
      </c>
      <c r="AL253">
        <f t="shared" si="113"/>
        <v>3.7443368967741926E-2</v>
      </c>
      <c r="AM253">
        <f t="shared" si="114"/>
        <v>0.49</v>
      </c>
      <c r="AN253">
        <f t="shared" si="115"/>
        <v>0.39</v>
      </c>
      <c r="AO253">
        <v>7.34</v>
      </c>
      <c r="AP253">
        <v>0.5</v>
      </c>
      <c r="AQ253" t="s">
        <v>194</v>
      </c>
      <c r="AR253">
        <v>1594406701.5709701</v>
      </c>
      <c r="AS253">
        <v>413.634064516129</v>
      </c>
      <c r="AT253">
        <v>409.99441935483901</v>
      </c>
      <c r="AU253">
        <v>31.4538677419355</v>
      </c>
      <c r="AV253">
        <v>31.016945161290302</v>
      </c>
      <c r="AW253">
        <v>500.01880645161299</v>
      </c>
      <c r="AX253">
        <v>101.28406451612901</v>
      </c>
      <c r="AY253">
        <v>0.12684522580645199</v>
      </c>
      <c r="AZ253">
        <v>34.8989677419355</v>
      </c>
      <c r="BA253">
        <v>34.839732258064501</v>
      </c>
      <c r="BB253">
        <v>35.063803225806502</v>
      </c>
      <c r="BC253">
        <v>10000.809032258099</v>
      </c>
      <c r="BD253">
        <v>7.6415038709677405E-2</v>
      </c>
      <c r="BE253">
        <v>0.33146819354838702</v>
      </c>
      <c r="BF253">
        <v>1594406512.7</v>
      </c>
      <c r="BG253" t="s">
        <v>750</v>
      </c>
      <c r="BH253">
        <v>39</v>
      </c>
      <c r="BI253">
        <v>-1.8220000000000001</v>
      </c>
      <c r="BJ253">
        <v>0.09</v>
      </c>
      <c r="BK253">
        <v>410</v>
      </c>
      <c r="BL253">
        <v>31</v>
      </c>
      <c r="BM253">
        <v>0.39</v>
      </c>
      <c r="BN253">
        <v>0.15</v>
      </c>
      <c r="BO253">
        <v>3.6403983333333301</v>
      </c>
      <c r="BP253">
        <v>0.145999870350835</v>
      </c>
      <c r="BQ253">
        <v>3.0955323176095399E-2</v>
      </c>
      <c r="BR253">
        <v>0</v>
      </c>
      <c r="BS253">
        <v>0.437827047619048</v>
      </c>
      <c r="BT253">
        <v>-1.92720136131579E-2</v>
      </c>
      <c r="BU253">
        <v>2.1714667190675802E-3</v>
      </c>
      <c r="BV253">
        <v>1</v>
      </c>
      <c r="BW253">
        <v>1</v>
      </c>
      <c r="BX253">
        <v>2</v>
      </c>
      <c r="BY253" t="s">
        <v>196</v>
      </c>
      <c r="BZ253">
        <v>100</v>
      </c>
      <c r="CA253">
        <v>100</v>
      </c>
      <c r="CB253">
        <v>-1.8220000000000001</v>
      </c>
      <c r="CC253">
        <v>0.09</v>
      </c>
      <c r="CD253">
        <v>2</v>
      </c>
      <c r="CE253">
        <v>481.971</v>
      </c>
      <c r="CF253">
        <v>451.37</v>
      </c>
      <c r="CG253">
        <v>34.999699999999997</v>
      </c>
      <c r="CH253">
        <v>39.048400000000001</v>
      </c>
      <c r="CI253">
        <v>30.0002</v>
      </c>
      <c r="CJ253">
        <v>38.884900000000002</v>
      </c>
      <c r="CK253">
        <v>38.929699999999997</v>
      </c>
      <c r="CL253">
        <v>20.110600000000002</v>
      </c>
      <c r="CM253">
        <v>-30</v>
      </c>
      <c r="CN253">
        <v>-30</v>
      </c>
      <c r="CO253">
        <v>35</v>
      </c>
      <c r="CP253">
        <v>410</v>
      </c>
      <c r="CQ253">
        <v>24.14</v>
      </c>
      <c r="CR253">
        <v>97.364400000000003</v>
      </c>
      <c r="CS253">
        <v>104.649</v>
      </c>
    </row>
    <row r="254" spans="1:97" x14ac:dyDescent="0.25">
      <c r="A254">
        <v>238</v>
      </c>
      <c r="B254">
        <v>1594406715.2</v>
      </c>
      <c r="C254">
        <v>23533.4000000954</v>
      </c>
      <c r="D254" t="s">
        <v>771</v>
      </c>
      <c r="E254" t="s">
        <v>772</v>
      </c>
      <c r="F254">
        <v>1594406706.5709701</v>
      </c>
      <c r="G254">
        <f t="shared" si="87"/>
        <v>3.0691736976720235E-4</v>
      </c>
      <c r="H254">
        <f t="shared" si="88"/>
        <v>-2.6101088026130728</v>
      </c>
      <c r="I254">
        <f t="shared" si="89"/>
        <v>413.62909677419401</v>
      </c>
      <c r="J254">
        <f t="shared" si="90"/>
        <v>728.50557706636744</v>
      </c>
      <c r="K254">
        <f t="shared" si="91"/>
        <v>73.878920033253237</v>
      </c>
      <c r="L254">
        <f t="shared" si="92"/>
        <v>41.946790698657253</v>
      </c>
      <c r="M254">
        <f t="shared" si="93"/>
        <v>1.2398524968789321E-2</v>
      </c>
      <c r="N254">
        <f t="shared" si="94"/>
        <v>2.7803416907634646</v>
      </c>
      <c r="O254">
        <f t="shared" si="95"/>
        <v>1.2367890590842411E-2</v>
      </c>
      <c r="P254">
        <f t="shared" si="96"/>
        <v>7.7326776371047373E-3</v>
      </c>
      <c r="Q254">
        <f t="shared" si="97"/>
        <v>1.3301112340645172E-2</v>
      </c>
      <c r="R254">
        <f t="shared" si="98"/>
        <v>34.810958463692216</v>
      </c>
      <c r="S254">
        <f t="shared" si="99"/>
        <v>34.836787096774202</v>
      </c>
      <c r="T254">
        <f t="shared" si="100"/>
        <v>5.5975203789138979</v>
      </c>
      <c r="U254">
        <f t="shared" si="101"/>
        <v>56.807745330590862</v>
      </c>
      <c r="V254">
        <f t="shared" si="102"/>
        <v>3.1899579843571133</v>
      </c>
      <c r="W254">
        <f t="shared" si="103"/>
        <v>5.6153574935834092</v>
      </c>
      <c r="X254">
        <f t="shared" si="104"/>
        <v>2.4075623945567846</v>
      </c>
      <c r="Y254">
        <f t="shared" si="105"/>
        <v>-13.535056006733624</v>
      </c>
      <c r="Z254">
        <f t="shared" si="106"/>
        <v>8.603419514408138</v>
      </c>
      <c r="AA254">
        <f t="shared" si="107"/>
        <v>0.72171735646072332</v>
      </c>
      <c r="AB254">
        <f t="shared" si="108"/>
        <v>-4.1966180235241186</v>
      </c>
      <c r="AC254">
        <v>-1.2181707170403099E-3</v>
      </c>
      <c r="AD254">
        <v>2.3527933781019299E-2</v>
      </c>
      <c r="AE254">
        <v>2.6732763350937598</v>
      </c>
      <c r="AF254">
        <v>14</v>
      </c>
      <c r="AG254">
        <v>3</v>
      </c>
      <c r="AH254">
        <f t="shared" si="109"/>
        <v>1</v>
      </c>
      <c r="AI254">
        <f t="shared" si="110"/>
        <v>0</v>
      </c>
      <c r="AJ254">
        <f t="shared" si="111"/>
        <v>52192.552688539763</v>
      </c>
      <c r="AK254">
        <f t="shared" si="112"/>
        <v>6.9602890322580699E-2</v>
      </c>
      <c r="AL254">
        <f t="shared" si="113"/>
        <v>3.4105416258064541E-2</v>
      </c>
      <c r="AM254">
        <f t="shared" si="114"/>
        <v>0.49</v>
      </c>
      <c r="AN254">
        <f t="shared" si="115"/>
        <v>0.39</v>
      </c>
      <c r="AO254">
        <v>7.34</v>
      </c>
      <c r="AP254">
        <v>0.5</v>
      </c>
      <c r="AQ254" t="s">
        <v>194</v>
      </c>
      <c r="AR254">
        <v>1594406706.5709701</v>
      </c>
      <c r="AS254">
        <v>413.62909677419401</v>
      </c>
      <c r="AT254">
        <v>409.98396774193498</v>
      </c>
      <c r="AU254">
        <v>31.4555516129032</v>
      </c>
      <c r="AV254">
        <v>31.0191870967742</v>
      </c>
      <c r="AW254">
        <v>500.02032258064497</v>
      </c>
      <c r="AX254">
        <v>101.28474193548401</v>
      </c>
      <c r="AY254">
        <v>0.12686335483871</v>
      </c>
      <c r="AZ254">
        <v>34.894183870967701</v>
      </c>
      <c r="BA254">
        <v>34.836787096774202</v>
      </c>
      <c r="BB254">
        <v>35.057464516129002</v>
      </c>
      <c r="BC254">
        <v>10001.837419354801</v>
      </c>
      <c r="BD254">
        <v>6.9602890322580699E-2</v>
      </c>
      <c r="BE254">
        <v>0.33069332258064499</v>
      </c>
      <c r="BF254">
        <v>1594406512.7</v>
      </c>
      <c r="BG254" t="s">
        <v>750</v>
      </c>
      <c r="BH254">
        <v>39</v>
      </c>
      <c r="BI254">
        <v>-1.8220000000000001</v>
      </c>
      <c r="BJ254">
        <v>0.09</v>
      </c>
      <c r="BK254">
        <v>410</v>
      </c>
      <c r="BL254">
        <v>31</v>
      </c>
      <c r="BM254">
        <v>0.39</v>
      </c>
      <c r="BN254">
        <v>0.15</v>
      </c>
      <c r="BO254">
        <v>3.6394040476190499</v>
      </c>
      <c r="BP254">
        <v>7.2686005996054501E-2</v>
      </c>
      <c r="BQ254">
        <v>3.10521542891589E-2</v>
      </c>
      <c r="BR254">
        <v>1</v>
      </c>
      <c r="BS254">
        <v>0.43665964285714298</v>
      </c>
      <c r="BT254">
        <v>-9.1904675471862606E-3</v>
      </c>
      <c r="BU254">
        <v>1.2291700611045001E-3</v>
      </c>
      <c r="BV254">
        <v>1</v>
      </c>
      <c r="BW254">
        <v>2</v>
      </c>
      <c r="BX254">
        <v>2</v>
      </c>
      <c r="BY254" t="s">
        <v>201</v>
      </c>
      <c r="BZ254">
        <v>100</v>
      </c>
      <c r="CA254">
        <v>100</v>
      </c>
      <c r="CB254">
        <v>-1.8220000000000001</v>
      </c>
      <c r="CC254">
        <v>0.09</v>
      </c>
      <c r="CD254">
        <v>2</v>
      </c>
      <c r="CE254">
        <v>481.625</v>
      </c>
      <c r="CF254">
        <v>451.274</v>
      </c>
      <c r="CG254">
        <v>35</v>
      </c>
      <c r="CH254">
        <v>39.052199999999999</v>
      </c>
      <c r="CI254">
        <v>30.0002</v>
      </c>
      <c r="CJ254">
        <v>38.885899999999999</v>
      </c>
      <c r="CK254">
        <v>38.929900000000004</v>
      </c>
      <c r="CL254">
        <v>20.1099</v>
      </c>
      <c r="CM254">
        <v>-30</v>
      </c>
      <c r="CN254">
        <v>-30</v>
      </c>
      <c r="CO254">
        <v>35</v>
      </c>
      <c r="CP254">
        <v>410</v>
      </c>
      <c r="CQ254">
        <v>24.14</v>
      </c>
      <c r="CR254">
        <v>97.364000000000004</v>
      </c>
      <c r="CS254">
        <v>104.65</v>
      </c>
    </row>
    <row r="255" spans="1:97" x14ac:dyDescent="0.25">
      <c r="A255">
        <v>239</v>
      </c>
      <c r="B255">
        <v>1594407243.2</v>
      </c>
      <c r="C255">
        <v>24061.4000000954</v>
      </c>
      <c r="D255" t="s">
        <v>774</v>
      </c>
      <c r="E255" t="s">
        <v>775</v>
      </c>
      <c r="F255">
        <v>1594407235.2128999</v>
      </c>
      <c r="G255">
        <f t="shared" si="87"/>
        <v>1.5322350800411609E-4</v>
      </c>
      <c r="H255">
        <f t="shared" si="88"/>
        <v>-2.1574898699417111</v>
      </c>
      <c r="I255">
        <f t="shared" si="89"/>
        <v>412.45264516128998</v>
      </c>
      <c r="J255">
        <f t="shared" si="90"/>
        <v>943.00130075103959</v>
      </c>
      <c r="K255">
        <f t="shared" si="91"/>
        <v>95.617631992173131</v>
      </c>
      <c r="L255">
        <f t="shared" si="92"/>
        <v>41.821517327516922</v>
      </c>
      <c r="M255">
        <f t="shared" si="93"/>
        <v>6.1998720526231042E-3</v>
      </c>
      <c r="N255">
        <f t="shared" si="94"/>
        <v>2.768609145091069</v>
      </c>
      <c r="O255">
        <f t="shared" si="95"/>
        <v>6.1921692599449553E-3</v>
      </c>
      <c r="P255">
        <f t="shared" si="96"/>
        <v>3.8707970400821308E-3</v>
      </c>
      <c r="Q255">
        <f t="shared" si="97"/>
        <v>2.5495773311806488E-3</v>
      </c>
      <c r="R255">
        <f t="shared" si="98"/>
        <v>34.720830212600319</v>
      </c>
      <c r="S255">
        <f t="shared" si="99"/>
        <v>34.719700000000003</v>
      </c>
      <c r="T255">
        <f t="shared" si="100"/>
        <v>5.5612860329987255</v>
      </c>
      <c r="U255">
        <f t="shared" si="101"/>
        <v>56.689032592609379</v>
      </c>
      <c r="V255">
        <f t="shared" si="102"/>
        <v>3.1601467666888596</v>
      </c>
      <c r="W255">
        <f t="shared" si="103"/>
        <v>5.5745293616120941</v>
      </c>
      <c r="X255">
        <f t="shared" si="104"/>
        <v>2.4011392663098658</v>
      </c>
      <c r="Y255">
        <f t="shared" si="105"/>
        <v>-6.7571567029815194</v>
      </c>
      <c r="Z255">
        <f t="shared" si="106"/>
        <v>6.3989745009579071</v>
      </c>
      <c r="AA255">
        <f t="shared" si="107"/>
        <v>0.538414312449354</v>
      </c>
      <c r="AB255">
        <f t="shared" si="108"/>
        <v>0.18278168775692194</v>
      </c>
      <c r="AC255">
        <v>-1.2179397428229101E-3</v>
      </c>
      <c r="AD255">
        <v>2.35234727099921E-2</v>
      </c>
      <c r="AE255">
        <v>2.6729570760637098</v>
      </c>
      <c r="AF255">
        <v>13</v>
      </c>
      <c r="AG255">
        <v>3</v>
      </c>
      <c r="AH255">
        <f t="shared" si="109"/>
        <v>1</v>
      </c>
      <c r="AI255">
        <f t="shared" si="110"/>
        <v>0</v>
      </c>
      <c r="AJ255">
        <f t="shared" si="111"/>
        <v>52205.067682510518</v>
      </c>
      <c r="AK255">
        <f t="shared" si="112"/>
        <v>1.33415872903226E-2</v>
      </c>
      <c r="AL255">
        <f t="shared" si="113"/>
        <v>6.5373777722580739E-3</v>
      </c>
      <c r="AM255">
        <f t="shared" si="114"/>
        <v>0.49</v>
      </c>
      <c r="AN255">
        <f t="shared" si="115"/>
        <v>0.39</v>
      </c>
      <c r="AO255">
        <v>5.82</v>
      </c>
      <c r="AP255">
        <v>0.5</v>
      </c>
      <c r="AQ255" t="s">
        <v>194</v>
      </c>
      <c r="AR255">
        <v>1594407235.2128999</v>
      </c>
      <c r="AS255">
        <v>412.45264516128998</v>
      </c>
      <c r="AT255">
        <v>410.014935483871</v>
      </c>
      <c r="AU255">
        <v>31.166035483870999</v>
      </c>
      <c r="AV255">
        <v>30.9932451612903</v>
      </c>
      <c r="AW255">
        <v>500.00958064516101</v>
      </c>
      <c r="AX255">
        <v>101.270064516129</v>
      </c>
      <c r="AY255">
        <v>0.12707238709677399</v>
      </c>
      <c r="AZ255">
        <v>34.762570967741901</v>
      </c>
      <c r="BA255">
        <v>34.719700000000003</v>
      </c>
      <c r="BB255">
        <v>34.964616129032301</v>
      </c>
      <c r="BC255">
        <v>10001.390322580601</v>
      </c>
      <c r="BD255">
        <v>1.33415872903226E-2</v>
      </c>
      <c r="BE255">
        <v>0.28834822580645197</v>
      </c>
      <c r="BF255">
        <v>1594407192.7</v>
      </c>
      <c r="BG255" t="s">
        <v>776</v>
      </c>
      <c r="BH255">
        <v>40</v>
      </c>
      <c r="BI255">
        <v>-1.823</v>
      </c>
      <c r="BJ255">
        <v>8.5999999999999993E-2</v>
      </c>
      <c r="BK255">
        <v>410</v>
      </c>
      <c r="BL255">
        <v>31</v>
      </c>
      <c r="BM255">
        <v>0.42</v>
      </c>
      <c r="BN255">
        <v>0.11</v>
      </c>
      <c r="BO255">
        <v>2.4345300000000001</v>
      </c>
      <c r="BP255">
        <v>-6.1939250288696101E-3</v>
      </c>
      <c r="BQ255">
        <v>1.9711486740573599E-2</v>
      </c>
      <c r="BR255">
        <v>1</v>
      </c>
      <c r="BS255">
        <v>0.173920452380952</v>
      </c>
      <c r="BT255">
        <v>-1.6637049601691298E-2</v>
      </c>
      <c r="BU255">
        <v>2.09389292492853E-3</v>
      </c>
      <c r="BV255">
        <v>1</v>
      </c>
      <c r="BW255">
        <v>2</v>
      </c>
      <c r="BX255">
        <v>2</v>
      </c>
      <c r="BY255" t="s">
        <v>201</v>
      </c>
      <c r="BZ255">
        <v>100</v>
      </c>
      <c r="CA255">
        <v>100</v>
      </c>
      <c r="CB255">
        <v>-1.823</v>
      </c>
      <c r="CC255">
        <v>8.5999999999999993E-2</v>
      </c>
      <c r="CD255">
        <v>2</v>
      </c>
      <c r="CE255">
        <v>482.24400000000003</v>
      </c>
      <c r="CF255">
        <v>448.5</v>
      </c>
      <c r="CG255">
        <v>34.998600000000003</v>
      </c>
      <c r="CH255">
        <v>39.104399999999998</v>
      </c>
      <c r="CI255">
        <v>29.9999</v>
      </c>
      <c r="CJ255">
        <v>38.968800000000002</v>
      </c>
      <c r="CK255">
        <v>39.012799999999999</v>
      </c>
      <c r="CL255">
        <v>20.125699999999998</v>
      </c>
      <c r="CM255">
        <v>-30</v>
      </c>
      <c r="CN255">
        <v>-30</v>
      </c>
      <c r="CO255">
        <v>35</v>
      </c>
      <c r="CP255">
        <v>410</v>
      </c>
      <c r="CQ255">
        <v>24.14</v>
      </c>
      <c r="CR255">
        <v>97.363900000000001</v>
      </c>
      <c r="CS255">
        <v>104.643</v>
      </c>
    </row>
    <row r="256" spans="1:97" x14ac:dyDescent="0.25">
      <c r="A256">
        <v>240</v>
      </c>
      <c r="B256">
        <v>1594407248.7</v>
      </c>
      <c r="C256">
        <v>24066.9000000954</v>
      </c>
      <c r="D256" t="s">
        <v>777</v>
      </c>
      <c r="E256" t="s">
        <v>778</v>
      </c>
      <c r="F256">
        <v>1594407240.3741901</v>
      </c>
      <c r="G256">
        <f t="shared" si="87"/>
        <v>1.5296949463224101E-4</v>
      </c>
      <c r="H256">
        <f t="shared" si="88"/>
        <v>-2.1633037155267734</v>
      </c>
      <c r="I256">
        <f t="shared" si="89"/>
        <v>412.43687096774198</v>
      </c>
      <c r="J256">
        <f t="shared" si="90"/>
        <v>944.93173902449018</v>
      </c>
      <c r="K256">
        <f t="shared" si="91"/>
        <v>95.813856375821231</v>
      </c>
      <c r="L256">
        <f t="shared" si="92"/>
        <v>41.820128890783458</v>
      </c>
      <c r="M256">
        <f t="shared" si="93"/>
        <v>6.1947710649502665E-3</v>
      </c>
      <c r="N256">
        <f t="shared" si="94"/>
        <v>2.7688724816212718</v>
      </c>
      <c r="O256">
        <f t="shared" si="95"/>
        <v>6.1870816640190026E-3</v>
      </c>
      <c r="P256">
        <f t="shared" si="96"/>
        <v>3.8676160915736826E-3</v>
      </c>
      <c r="Q256">
        <f t="shared" si="97"/>
        <v>4.9335774112258014E-3</v>
      </c>
      <c r="R256">
        <f t="shared" si="98"/>
        <v>34.713488556474758</v>
      </c>
      <c r="S256">
        <f t="shared" si="99"/>
        <v>34.711854838709698</v>
      </c>
      <c r="T256">
        <f t="shared" si="100"/>
        <v>5.5588655361851602</v>
      </c>
      <c r="U256">
        <f t="shared" si="101"/>
        <v>56.704156890553236</v>
      </c>
      <c r="V256">
        <f t="shared" si="102"/>
        <v>3.159687452048682</v>
      </c>
      <c r="W256">
        <f t="shared" si="103"/>
        <v>5.5722324875534435</v>
      </c>
      <c r="X256">
        <f t="shared" si="104"/>
        <v>2.3991780841364783</v>
      </c>
      <c r="Y256">
        <f t="shared" si="105"/>
        <v>-6.7459547132818285</v>
      </c>
      <c r="Z256">
        <f t="shared" si="106"/>
        <v>6.4617009899435516</v>
      </c>
      <c r="AA256">
        <f t="shared" si="107"/>
        <v>0.54359998297806333</v>
      </c>
      <c r="AB256">
        <f t="shared" si="108"/>
        <v>0.26427983705101177</v>
      </c>
      <c r="AC256">
        <v>-1.2181200136200301E-3</v>
      </c>
      <c r="AD256">
        <v>2.3526954487478501E-2</v>
      </c>
      <c r="AE256">
        <v>2.6732062548534898</v>
      </c>
      <c r="AF256">
        <v>14</v>
      </c>
      <c r="AG256">
        <v>3</v>
      </c>
      <c r="AH256">
        <f t="shared" si="109"/>
        <v>1</v>
      </c>
      <c r="AI256">
        <f t="shared" si="110"/>
        <v>0</v>
      </c>
      <c r="AJ256">
        <f t="shared" si="111"/>
        <v>52213.749736989805</v>
      </c>
      <c r="AK256">
        <f t="shared" si="112"/>
        <v>2.5816731612903199E-2</v>
      </c>
      <c r="AL256">
        <f t="shared" si="113"/>
        <v>1.2650198490322567E-2</v>
      </c>
      <c r="AM256">
        <f t="shared" si="114"/>
        <v>0.49</v>
      </c>
      <c r="AN256">
        <f t="shared" si="115"/>
        <v>0.39</v>
      </c>
      <c r="AO256">
        <v>5.82</v>
      </c>
      <c r="AP256">
        <v>0.5</v>
      </c>
      <c r="AQ256" t="s">
        <v>194</v>
      </c>
      <c r="AR256">
        <v>1594407240.3741901</v>
      </c>
      <c r="AS256">
        <v>412.43687096774198</v>
      </c>
      <c r="AT256">
        <v>409.99229032258103</v>
      </c>
      <c r="AU256">
        <v>31.161348387096801</v>
      </c>
      <c r="AV256">
        <v>30.9888451612903</v>
      </c>
      <c r="AW256">
        <v>500.01387096774198</v>
      </c>
      <c r="AX256">
        <v>101.270580645161</v>
      </c>
      <c r="AY256">
        <v>0.12706790322580599</v>
      </c>
      <c r="AZ256">
        <v>34.755141935483898</v>
      </c>
      <c r="BA256">
        <v>34.711854838709698</v>
      </c>
      <c r="BB256">
        <v>34.959616129032298</v>
      </c>
      <c r="BC256">
        <v>10002.8196774194</v>
      </c>
      <c r="BD256">
        <v>2.5816731612903199E-2</v>
      </c>
      <c r="BE256">
        <v>0.30658080645161301</v>
      </c>
      <c r="BF256">
        <v>1594407192.7</v>
      </c>
      <c r="BG256" t="s">
        <v>776</v>
      </c>
      <c r="BH256">
        <v>40</v>
      </c>
      <c r="BI256">
        <v>-1.823</v>
      </c>
      <c r="BJ256">
        <v>8.5999999999999993E-2</v>
      </c>
      <c r="BK256">
        <v>410</v>
      </c>
      <c r="BL256">
        <v>31</v>
      </c>
      <c r="BM256">
        <v>0.42</v>
      </c>
      <c r="BN256">
        <v>0.11</v>
      </c>
      <c r="BO256">
        <v>2.4442404761904801</v>
      </c>
      <c r="BP256">
        <v>3.1891159383818798E-2</v>
      </c>
      <c r="BQ256">
        <v>2.4429974265856001E-2</v>
      </c>
      <c r="BR256">
        <v>1</v>
      </c>
      <c r="BS256">
        <v>0.17256685714285699</v>
      </c>
      <c r="BT256">
        <v>-5.2132095952277498E-3</v>
      </c>
      <c r="BU256">
        <v>9.4769548985768396E-4</v>
      </c>
      <c r="BV256">
        <v>1</v>
      </c>
      <c r="BW256">
        <v>2</v>
      </c>
      <c r="BX256">
        <v>2</v>
      </c>
      <c r="BY256" t="s">
        <v>201</v>
      </c>
      <c r="BZ256">
        <v>100</v>
      </c>
      <c r="CA256">
        <v>100</v>
      </c>
      <c r="CB256">
        <v>-1.823</v>
      </c>
      <c r="CC256">
        <v>8.5999999999999993E-2</v>
      </c>
      <c r="CD256">
        <v>2</v>
      </c>
      <c r="CE256">
        <v>481.61799999999999</v>
      </c>
      <c r="CF256">
        <v>448.54899999999998</v>
      </c>
      <c r="CG256">
        <v>34.998800000000003</v>
      </c>
      <c r="CH256">
        <v>39.101599999999998</v>
      </c>
      <c r="CI256">
        <v>29.9999</v>
      </c>
      <c r="CJ256">
        <v>38.968800000000002</v>
      </c>
      <c r="CK256">
        <v>39.012799999999999</v>
      </c>
      <c r="CL256">
        <v>20.126100000000001</v>
      </c>
      <c r="CM256">
        <v>-30</v>
      </c>
      <c r="CN256">
        <v>-30</v>
      </c>
      <c r="CO256">
        <v>35</v>
      </c>
      <c r="CP256">
        <v>410</v>
      </c>
      <c r="CQ256">
        <v>24.14</v>
      </c>
      <c r="CR256">
        <v>97.367000000000004</v>
      </c>
      <c r="CS256">
        <v>104.643</v>
      </c>
    </row>
    <row r="257" spans="1:97" x14ac:dyDescent="0.25">
      <c r="A257">
        <v>241</v>
      </c>
      <c r="B257">
        <v>1594407253.7</v>
      </c>
      <c r="C257">
        <v>24071.9000000954</v>
      </c>
      <c r="D257" t="s">
        <v>779</v>
      </c>
      <c r="E257" t="s">
        <v>780</v>
      </c>
      <c r="F257">
        <v>1594407245.16452</v>
      </c>
      <c r="G257">
        <f t="shared" si="87"/>
        <v>1.5225919430544003E-4</v>
      </c>
      <c r="H257">
        <f t="shared" si="88"/>
        <v>-2.1636737527380041</v>
      </c>
      <c r="I257">
        <f t="shared" si="89"/>
        <v>412.44238709677398</v>
      </c>
      <c r="J257">
        <f t="shared" si="90"/>
        <v>947.11791382284105</v>
      </c>
      <c r="K257">
        <f t="shared" si="91"/>
        <v>96.035356434290051</v>
      </c>
      <c r="L257">
        <f t="shared" si="92"/>
        <v>41.820612909299292</v>
      </c>
      <c r="M257">
        <f t="shared" si="93"/>
        <v>6.1715350344797755E-3</v>
      </c>
      <c r="N257">
        <f t="shared" si="94"/>
        <v>2.7684549147379616</v>
      </c>
      <c r="O257">
        <f t="shared" si="95"/>
        <v>6.1639020219202397E-3</v>
      </c>
      <c r="P257">
        <f t="shared" si="96"/>
        <v>3.8531237577658214E-3</v>
      </c>
      <c r="Q257">
        <f t="shared" si="97"/>
        <v>7.1841167403870979E-3</v>
      </c>
      <c r="R257">
        <f t="shared" si="98"/>
        <v>34.704315764481159</v>
      </c>
      <c r="S257">
        <f t="shared" si="99"/>
        <v>34.703529032258103</v>
      </c>
      <c r="T257">
        <f t="shared" si="100"/>
        <v>5.5562977458296761</v>
      </c>
      <c r="U257">
        <f t="shared" si="101"/>
        <v>56.725746248025033</v>
      </c>
      <c r="V257">
        <f t="shared" si="102"/>
        <v>3.1592470618403281</v>
      </c>
      <c r="W257">
        <f t="shared" si="103"/>
        <v>5.5693353914234676</v>
      </c>
      <c r="X257">
        <f t="shared" si="104"/>
        <v>2.397050683989348</v>
      </c>
      <c r="Y257">
        <f t="shared" si="105"/>
        <v>-6.7146304688699052</v>
      </c>
      <c r="Z257">
        <f t="shared" si="106"/>
        <v>6.3042516587445006</v>
      </c>
      <c r="AA257">
        <f t="shared" si="107"/>
        <v>0.5303885602255598</v>
      </c>
      <c r="AB257">
        <f t="shared" si="108"/>
        <v>0.12719386684054257</v>
      </c>
      <c r="AC257">
        <v>-1.2178341700137701E-3</v>
      </c>
      <c r="AD257">
        <v>2.35214336607622E-2</v>
      </c>
      <c r="AE257">
        <v>2.6728111369727001</v>
      </c>
      <c r="AF257">
        <v>14</v>
      </c>
      <c r="AG257">
        <v>3</v>
      </c>
      <c r="AH257">
        <f t="shared" si="109"/>
        <v>1</v>
      </c>
      <c r="AI257">
        <f t="shared" si="110"/>
        <v>0</v>
      </c>
      <c r="AJ257">
        <f t="shared" si="111"/>
        <v>52203.585894791977</v>
      </c>
      <c r="AK257">
        <f t="shared" si="112"/>
        <v>3.7593494193548398E-2</v>
      </c>
      <c r="AL257">
        <f t="shared" si="113"/>
        <v>1.8420812154838713E-2</v>
      </c>
      <c r="AM257">
        <f t="shared" si="114"/>
        <v>0.49</v>
      </c>
      <c r="AN257">
        <f t="shared" si="115"/>
        <v>0.39</v>
      </c>
      <c r="AO257">
        <v>5.82</v>
      </c>
      <c r="AP257">
        <v>0.5</v>
      </c>
      <c r="AQ257" t="s">
        <v>194</v>
      </c>
      <c r="AR257">
        <v>1594407245.16452</v>
      </c>
      <c r="AS257">
        <v>412.44238709677398</v>
      </c>
      <c r="AT257">
        <v>409.99703225806502</v>
      </c>
      <c r="AU257">
        <v>31.157061290322599</v>
      </c>
      <c r="AV257">
        <v>30.985358064516099</v>
      </c>
      <c r="AW257">
        <v>500.01316129032301</v>
      </c>
      <c r="AX257">
        <v>101.270451612903</v>
      </c>
      <c r="AY257">
        <v>0.12701435483870999</v>
      </c>
      <c r="AZ257">
        <v>34.745767741935502</v>
      </c>
      <c r="BA257">
        <v>34.703529032258103</v>
      </c>
      <c r="BB257">
        <v>34.951641935483899</v>
      </c>
      <c r="BC257">
        <v>10000.4851612903</v>
      </c>
      <c r="BD257">
        <v>3.7593494193548398E-2</v>
      </c>
      <c r="BE257">
        <v>0.32299012903225799</v>
      </c>
      <c r="BF257">
        <v>1594407192.7</v>
      </c>
      <c r="BG257" t="s">
        <v>776</v>
      </c>
      <c r="BH257">
        <v>40</v>
      </c>
      <c r="BI257">
        <v>-1.823</v>
      </c>
      <c r="BJ257">
        <v>8.5999999999999993E-2</v>
      </c>
      <c r="BK257">
        <v>410</v>
      </c>
      <c r="BL257">
        <v>31</v>
      </c>
      <c r="BM257">
        <v>0.42</v>
      </c>
      <c r="BN257">
        <v>0.11</v>
      </c>
      <c r="BO257">
        <v>2.4485004761904801</v>
      </c>
      <c r="BP257">
        <v>5.4863235593216299E-2</v>
      </c>
      <c r="BQ257">
        <v>2.5901897425660399E-2</v>
      </c>
      <c r="BR257">
        <v>1</v>
      </c>
      <c r="BS257">
        <v>0.17210935714285699</v>
      </c>
      <c r="BT257">
        <v>-9.2674613888197397E-3</v>
      </c>
      <c r="BU257">
        <v>1.16118180401382E-3</v>
      </c>
      <c r="BV257">
        <v>1</v>
      </c>
      <c r="BW257">
        <v>2</v>
      </c>
      <c r="BX257">
        <v>2</v>
      </c>
      <c r="BY257" t="s">
        <v>201</v>
      </c>
      <c r="BZ257">
        <v>100</v>
      </c>
      <c r="CA257">
        <v>100</v>
      </c>
      <c r="CB257">
        <v>-1.823</v>
      </c>
      <c r="CC257">
        <v>8.5999999999999993E-2</v>
      </c>
      <c r="CD257">
        <v>2</v>
      </c>
      <c r="CE257">
        <v>481.73</v>
      </c>
      <c r="CF257">
        <v>448.745</v>
      </c>
      <c r="CG257">
        <v>34.998600000000003</v>
      </c>
      <c r="CH257">
        <v>39.101599999999998</v>
      </c>
      <c r="CI257">
        <v>29.9999</v>
      </c>
      <c r="CJ257">
        <v>38.968800000000002</v>
      </c>
      <c r="CK257">
        <v>39.012799999999999</v>
      </c>
      <c r="CL257">
        <v>20.1252</v>
      </c>
      <c r="CM257">
        <v>-30</v>
      </c>
      <c r="CN257">
        <v>-30</v>
      </c>
      <c r="CO257">
        <v>35</v>
      </c>
      <c r="CP257">
        <v>410</v>
      </c>
      <c r="CQ257">
        <v>24.14</v>
      </c>
      <c r="CR257">
        <v>97.365600000000001</v>
      </c>
      <c r="CS257">
        <v>104.643</v>
      </c>
    </row>
    <row r="258" spans="1:97" x14ac:dyDescent="0.25">
      <c r="A258">
        <v>242</v>
      </c>
      <c r="B258">
        <v>1594407258.8</v>
      </c>
      <c r="C258">
        <v>24077</v>
      </c>
      <c r="D258" t="s">
        <v>781</v>
      </c>
      <c r="E258" t="s">
        <v>782</v>
      </c>
      <c r="F258">
        <v>1594407250.09677</v>
      </c>
      <c r="G258">
        <f t="shared" si="87"/>
        <v>1.5190124125157308E-4</v>
      </c>
      <c r="H258">
        <f t="shared" si="88"/>
        <v>-2.16650707201353</v>
      </c>
      <c r="I258">
        <f t="shared" si="89"/>
        <v>412.442322580645</v>
      </c>
      <c r="J258">
        <f t="shared" si="90"/>
        <v>948.62645026189443</v>
      </c>
      <c r="K258">
        <f t="shared" si="91"/>
        <v>96.188276650571837</v>
      </c>
      <c r="L258">
        <f t="shared" si="92"/>
        <v>41.820588299892847</v>
      </c>
      <c r="M258">
        <f t="shared" si="93"/>
        <v>6.1630090179059602E-3</v>
      </c>
      <c r="N258">
        <f t="shared" si="94"/>
        <v>2.7689683854118825</v>
      </c>
      <c r="O258">
        <f t="shared" si="95"/>
        <v>6.155398476507575E-3</v>
      </c>
      <c r="P258">
        <f t="shared" si="96"/>
        <v>3.8478070265225229E-3</v>
      </c>
      <c r="Q258">
        <f t="shared" si="97"/>
        <v>9.4031849818064506E-3</v>
      </c>
      <c r="R258">
        <f t="shared" si="98"/>
        <v>34.692498248140971</v>
      </c>
      <c r="S258">
        <f t="shared" si="99"/>
        <v>34.694709677419297</v>
      </c>
      <c r="T258">
        <f t="shared" si="100"/>
        <v>5.5535788631561065</v>
      </c>
      <c r="U258">
        <f t="shared" si="101"/>
        <v>56.755687098042692</v>
      </c>
      <c r="V258">
        <f t="shared" si="102"/>
        <v>3.1588221174061717</v>
      </c>
      <c r="W258">
        <f t="shared" si="103"/>
        <v>5.5656486229291167</v>
      </c>
      <c r="X258">
        <f t="shared" si="104"/>
        <v>2.3947567457499348</v>
      </c>
      <c r="Y258">
        <f t="shared" si="105"/>
        <v>-6.6988447391943726</v>
      </c>
      <c r="Z258">
        <f t="shared" si="106"/>
        <v>5.8402432353355742</v>
      </c>
      <c r="AA258">
        <f t="shared" si="107"/>
        <v>0.49120984419250924</v>
      </c>
      <c r="AB258">
        <f t="shared" si="108"/>
        <v>-0.35798847468448258</v>
      </c>
      <c r="AC258">
        <v>-1.2181856701030901E-3</v>
      </c>
      <c r="AD258">
        <v>2.3528222586739301E-2</v>
      </c>
      <c r="AE258">
        <v>2.6732970022490599</v>
      </c>
      <c r="AF258">
        <v>14</v>
      </c>
      <c r="AG258">
        <v>3</v>
      </c>
      <c r="AH258">
        <f t="shared" si="109"/>
        <v>1</v>
      </c>
      <c r="AI258">
        <f t="shared" si="110"/>
        <v>0</v>
      </c>
      <c r="AJ258">
        <f t="shared" si="111"/>
        <v>52220.062603571547</v>
      </c>
      <c r="AK258">
        <f t="shared" si="112"/>
        <v>4.9205572903225803E-2</v>
      </c>
      <c r="AL258">
        <f t="shared" si="113"/>
        <v>2.4110730722580642E-2</v>
      </c>
      <c r="AM258">
        <f t="shared" si="114"/>
        <v>0.49</v>
      </c>
      <c r="AN258">
        <f t="shared" si="115"/>
        <v>0.39</v>
      </c>
      <c r="AO258">
        <v>5.82</v>
      </c>
      <c r="AP258">
        <v>0.5</v>
      </c>
      <c r="AQ258" t="s">
        <v>194</v>
      </c>
      <c r="AR258">
        <v>1594407250.09677</v>
      </c>
      <c r="AS258">
        <v>412.442322580645</v>
      </c>
      <c r="AT258">
        <v>409.99354838709701</v>
      </c>
      <c r="AU258">
        <v>31.152883870967699</v>
      </c>
      <c r="AV258">
        <v>30.981587096774199</v>
      </c>
      <c r="AW258">
        <v>500.02345161290299</v>
      </c>
      <c r="AX258">
        <v>101.27048387096799</v>
      </c>
      <c r="AY258">
        <v>0.126938290322581</v>
      </c>
      <c r="AZ258">
        <v>34.733832258064503</v>
      </c>
      <c r="BA258">
        <v>34.694709677419297</v>
      </c>
      <c r="BB258">
        <v>34.940570967741898</v>
      </c>
      <c r="BC258">
        <v>10003.3683870968</v>
      </c>
      <c r="BD258">
        <v>4.9205572903225803E-2</v>
      </c>
      <c r="BE258">
        <v>0.33748506451612897</v>
      </c>
      <c r="BF258">
        <v>1594407192.7</v>
      </c>
      <c r="BG258" t="s">
        <v>776</v>
      </c>
      <c r="BH258">
        <v>40</v>
      </c>
      <c r="BI258">
        <v>-1.823</v>
      </c>
      <c r="BJ258">
        <v>8.5999999999999993E-2</v>
      </c>
      <c r="BK258">
        <v>410</v>
      </c>
      <c r="BL258">
        <v>31</v>
      </c>
      <c r="BM258">
        <v>0.42</v>
      </c>
      <c r="BN258">
        <v>0.11</v>
      </c>
      <c r="BO258">
        <v>2.44145619047619</v>
      </c>
      <c r="BP258">
        <v>3.47683251694191E-2</v>
      </c>
      <c r="BQ258">
        <v>2.6953503699482202E-2</v>
      </c>
      <c r="BR258">
        <v>1</v>
      </c>
      <c r="BS258">
        <v>0.17149319047618999</v>
      </c>
      <c r="BT258">
        <v>-6.2586632834372201E-3</v>
      </c>
      <c r="BU258">
        <v>9.0537064859529798E-4</v>
      </c>
      <c r="BV258">
        <v>1</v>
      </c>
      <c r="BW258">
        <v>2</v>
      </c>
      <c r="BX258">
        <v>2</v>
      </c>
      <c r="BY258" t="s">
        <v>201</v>
      </c>
      <c r="BZ258">
        <v>100</v>
      </c>
      <c r="CA258">
        <v>100</v>
      </c>
      <c r="CB258">
        <v>-1.823</v>
      </c>
      <c r="CC258">
        <v>8.5999999999999993E-2</v>
      </c>
      <c r="CD258">
        <v>2</v>
      </c>
      <c r="CE258">
        <v>481.94</v>
      </c>
      <c r="CF258">
        <v>448.517</v>
      </c>
      <c r="CG258">
        <v>34.9983</v>
      </c>
      <c r="CH258">
        <v>39.101599999999998</v>
      </c>
      <c r="CI258">
        <v>30.0001</v>
      </c>
      <c r="CJ258">
        <v>38.968800000000002</v>
      </c>
      <c r="CK258">
        <v>39.012799999999999</v>
      </c>
      <c r="CL258">
        <v>20.126200000000001</v>
      </c>
      <c r="CM258">
        <v>-30</v>
      </c>
      <c r="CN258">
        <v>-30</v>
      </c>
      <c r="CO258">
        <v>35</v>
      </c>
      <c r="CP258">
        <v>410</v>
      </c>
      <c r="CQ258">
        <v>24.14</v>
      </c>
      <c r="CR258">
        <v>97.365600000000001</v>
      </c>
      <c r="CS258">
        <v>104.64400000000001</v>
      </c>
    </row>
    <row r="259" spans="1:97" x14ac:dyDescent="0.25">
      <c r="A259">
        <v>243</v>
      </c>
      <c r="B259">
        <v>1594407263.7</v>
      </c>
      <c r="C259">
        <v>24081.9000000954</v>
      </c>
      <c r="D259" t="s">
        <v>783</v>
      </c>
      <c r="E259" t="s">
        <v>784</v>
      </c>
      <c r="F259">
        <v>1594407255.07742</v>
      </c>
      <c r="G259">
        <f t="shared" si="87"/>
        <v>1.5120608299817702E-4</v>
      </c>
      <c r="H259">
        <f t="shared" si="88"/>
        <v>-2.1682142802064659</v>
      </c>
      <c r="I259">
        <f t="shared" si="89"/>
        <v>412.451161290323</v>
      </c>
      <c r="J259">
        <f t="shared" si="90"/>
        <v>951.15673601933361</v>
      </c>
      <c r="K259">
        <f t="shared" si="91"/>
        <v>96.444579106050114</v>
      </c>
      <c r="L259">
        <f t="shared" si="92"/>
        <v>41.821370911931623</v>
      </c>
      <c r="M259">
        <f t="shared" si="93"/>
        <v>6.1400519152141758E-3</v>
      </c>
      <c r="N259">
        <f t="shared" si="94"/>
        <v>2.7682311000043374</v>
      </c>
      <c r="O259">
        <f t="shared" si="95"/>
        <v>6.1324959197245456E-3</v>
      </c>
      <c r="P259">
        <f t="shared" si="96"/>
        <v>3.8334880361995767E-3</v>
      </c>
      <c r="Q259">
        <f t="shared" si="97"/>
        <v>1.1747934145161298E-2</v>
      </c>
      <c r="R259">
        <f t="shared" si="98"/>
        <v>34.682036887840034</v>
      </c>
      <c r="S259">
        <f t="shared" si="99"/>
        <v>34.686609677419298</v>
      </c>
      <c r="T259">
        <f t="shared" si="100"/>
        <v>5.5510827663728293</v>
      </c>
      <c r="U259">
        <f t="shared" si="101"/>
        <v>56.780816700549572</v>
      </c>
      <c r="V259">
        <f t="shared" si="102"/>
        <v>3.1583529969954527</v>
      </c>
      <c r="W259">
        <f t="shared" si="103"/>
        <v>5.5623592271522986</v>
      </c>
      <c r="X259">
        <f t="shared" si="104"/>
        <v>2.3927297693773766</v>
      </c>
      <c r="Y259">
        <f t="shared" si="105"/>
        <v>-6.6681882602196065</v>
      </c>
      <c r="Z259">
        <f t="shared" si="106"/>
        <v>5.4574018055477715</v>
      </c>
      <c r="AA259">
        <f t="shared" si="107"/>
        <v>0.4590901821389417</v>
      </c>
      <c r="AB259">
        <f t="shared" si="108"/>
        <v>-0.73994833838773211</v>
      </c>
      <c r="AC259">
        <v>-1.21768097596675E-3</v>
      </c>
      <c r="AD259">
        <v>2.35184748477291E-2</v>
      </c>
      <c r="AE259">
        <v>2.6725993534808898</v>
      </c>
      <c r="AF259">
        <v>14</v>
      </c>
      <c r="AG259">
        <v>3</v>
      </c>
      <c r="AH259">
        <f t="shared" si="109"/>
        <v>1</v>
      </c>
      <c r="AI259">
        <f t="shared" si="110"/>
        <v>0</v>
      </c>
      <c r="AJ259">
        <f t="shared" si="111"/>
        <v>52201.117960760508</v>
      </c>
      <c r="AK259">
        <f t="shared" si="112"/>
        <v>6.1475322580645198E-2</v>
      </c>
      <c r="AL259">
        <f t="shared" si="113"/>
        <v>3.0122908064516146E-2</v>
      </c>
      <c r="AM259">
        <f t="shared" si="114"/>
        <v>0.49</v>
      </c>
      <c r="AN259">
        <f t="shared" si="115"/>
        <v>0.39</v>
      </c>
      <c r="AO259">
        <v>5.82</v>
      </c>
      <c r="AP259">
        <v>0.5</v>
      </c>
      <c r="AQ259" t="s">
        <v>194</v>
      </c>
      <c r="AR259">
        <v>1594407255.07742</v>
      </c>
      <c r="AS259">
        <v>412.451161290323</v>
      </c>
      <c r="AT259">
        <v>410.000032258065</v>
      </c>
      <c r="AU259">
        <v>31.148341935483899</v>
      </c>
      <c r="AV259">
        <v>30.977825806451602</v>
      </c>
      <c r="AW259">
        <v>500.01619354838698</v>
      </c>
      <c r="AX259">
        <v>101.270387096774</v>
      </c>
      <c r="AY259">
        <v>0.12675961290322599</v>
      </c>
      <c r="AZ259">
        <v>34.723177419354798</v>
      </c>
      <c r="BA259">
        <v>34.686609677419298</v>
      </c>
      <c r="BB259">
        <v>34.930609677419397</v>
      </c>
      <c r="BC259">
        <v>9999.2335483870993</v>
      </c>
      <c r="BD259">
        <v>6.1475322580645198E-2</v>
      </c>
      <c r="BE259">
        <v>0.33912599999999998</v>
      </c>
      <c r="BF259">
        <v>1594407192.7</v>
      </c>
      <c r="BG259" t="s">
        <v>776</v>
      </c>
      <c r="BH259">
        <v>40</v>
      </c>
      <c r="BI259">
        <v>-1.823</v>
      </c>
      <c r="BJ259">
        <v>8.5999999999999993E-2</v>
      </c>
      <c r="BK259">
        <v>410</v>
      </c>
      <c r="BL259">
        <v>31</v>
      </c>
      <c r="BM259">
        <v>0.42</v>
      </c>
      <c r="BN259">
        <v>0.11</v>
      </c>
      <c r="BO259">
        <v>2.4555714285714298</v>
      </c>
      <c r="BP259">
        <v>-1.9225928442728399E-2</v>
      </c>
      <c r="BQ259">
        <v>2.4624905082865502E-2</v>
      </c>
      <c r="BR259">
        <v>1</v>
      </c>
      <c r="BS259">
        <v>0.17087804761904801</v>
      </c>
      <c r="BT259">
        <v>-7.6616860971585599E-3</v>
      </c>
      <c r="BU259">
        <v>9.6754394393573303E-4</v>
      </c>
      <c r="BV259">
        <v>1</v>
      </c>
      <c r="BW259">
        <v>2</v>
      </c>
      <c r="BX259">
        <v>2</v>
      </c>
      <c r="BY259" t="s">
        <v>201</v>
      </c>
      <c r="BZ259">
        <v>100</v>
      </c>
      <c r="CA259">
        <v>100</v>
      </c>
      <c r="CB259">
        <v>-1.823</v>
      </c>
      <c r="CC259">
        <v>8.5999999999999993E-2</v>
      </c>
      <c r="CD259">
        <v>2</v>
      </c>
      <c r="CE259">
        <v>481.87200000000001</v>
      </c>
      <c r="CF259">
        <v>448.58199999999999</v>
      </c>
      <c r="CG259">
        <v>34.998199999999997</v>
      </c>
      <c r="CH259">
        <v>39.097799999999999</v>
      </c>
      <c r="CI259">
        <v>30</v>
      </c>
      <c r="CJ259">
        <v>38.968299999999999</v>
      </c>
      <c r="CK259">
        <v>39.012799999999999</v>
      </c>
      <c r="CL259">
        <v>20.125800000000002</v>
      </c>
      <c r="CM259">
        <v>-30</v>
      </c>
      <c r="CN259">
        <v>-30</v>
      </c>
      <c r="CO259">
        <v>35</v>
      </c>
      <c r="CP259">
        <v>410</v>
      </c>
      <c r="CQ259">
        <v>24.14</v>
      </c>
      <c r="CR259">
        <v>97.365200000000002</v>
      </c>
      <c r="CS259">
        <v>104.645</v>
      </c>
    </row>
    <row r="260" spans="1:97" x14ac:dyDescent="0.25">
      <c r="A260">
        <v>244</v>
      </c>
      <c r="B260">
        <v>1594407705.3</v>
      </c>
      <c r="C260">
        <v>24523.5</v>
      </c>
      <c r="D260" t="s">
        <v>786</v>
      </c>
      <c r="E260" t="s">
        <v>787</v>
      </c>
      <c r="F260">
        <v>1594407697.3</v>
      </c>
      <c r="G260">
        <f t="shared" si="87"/>
        <v>1.7445894667501377E-4</v>
      </c>
      <c r="H260">
        <f t="shared" si="88"/>
        <v>-3.0462954994560367</v>
      </c>
      <c r="I260">
        <f t="shared" si="89"/>
        <v>417.066129032258</v>
      </c>
      <c r="J260">
        <f t="shared" si="90"/>
        <v>1072.2380228211709</v>
      </c>
      <c r="K260">
        <f t="shared" si="91"/>
        <v>108.72343680201801</v>
      </c>
      <c r="L260">
        <f t="shared" si="92"/>
        <v>42.289922533052774</v>
      </c>
      <c r="M260">
        <f t="shared" si="93"/>
        <v>7.1308088583165166E-3</v>
      </c>
      <c r="N260">
        <f t="shared" si="94"/>
        <v>2.7811487092109082</v>
      </c>
      <c r="O260">
        <f t="shared" si="95"/>
        <v>7.1206670984135479E-3</v>
      </c>
      <c r="P260">
        <f t="shared" si="96"/>
        <v>4.4513269117586992E-3</v>
      </c>
      <c r="Q260">
        <f t="shared" si="97"/>
        <v>7.2775038582580734E-3</v>
      </c>
      <c r="R260">
        <f t="shared" si="98"/>
        <v>34.631441153687717</v>
      </c>
      <c r="S260">
        <f t="shared" si="99"/>
        <v>34.672238709677401</v>
      </c>
      <c r="T260">
        <f t="shared" si="100"/>
        <v>5.5466566075308927</v>
      </c>
      <c r="U260">
        <f t="shared" si="101"/>
        <v>57.115115964690354</v>
      </c>
      <c r="V260">
        <f t="shared" si="102"/>
        <v>3.1691236902951228</v>
      </c>
      <c r="W260">
        <f t="shared" si="103"/>
        <v>5.5486601694975723</v>
      </c>
      <c r="X260">
        <f t="shared" si="104"/>
        <v>2.37753291723577</v>
      </c>
      <c r="Y260">
        <f t="shared" si="105"/>
        <v>-7.6936395483681075</v>
      </c>
      <c r="Z260">
        <f t="shared" si="106"/>
        <v>0.97555971722060475</v>
      </c>
      <c r="AA260">
        <f t="shared" si="107"/>
        <v>8.166191622209025E-2</v>
      </c>
      <c r="AB260">
        <f t="shared" si="108"/>
        <v>-6.629140411067155</v>
      </c>
      <c r="AC260">
        <v>-1.2184023620794701E-3</v>
      </c>
      <c r="AD260">
        <v>2.35324078083998E-2</v>
      </c>
      <c r="AE260">
        <v>2.6735964809411699</v>
      </c>
      <c r="AF260">
        <v>14</v>
      </c>
      <c r="AG260">
        <v>3</v>
      </c>
      <c r="AH260">
        <f t="shared" si="109"/>
        <v>1</v>
      </c>
      <c r="AI260">
        <f t="shared" si="110"/>
        <v>0</v>
      </c>
      <c r="AJ260">
        <f t="shared" si="111"/>
        <v>52238.309752159963</v>
      </c>
      <c r="AK260">
        <f t="shared" si="112"/>
        <v>3.8082176129032301E-2</v>
      </c>
      <c r="AL260">
        <f t="shared" si="113"/>
        <v>1.8660266303225828E-2</v>
      </c>
      <c r="AM260">
        <f t="shared" si="114"/>
        <v>0.49</v>
      </c>
      <c r="AN260">
        <f t="shared" si="115"/>
        <v>0.39</v>
      </c>
      <c r="AO260">
        <v>11.89</v>
      </c>
      <c r="AP260">
        <v>0.5</v>
      </c>
      <c r="AQ260" t="s">
        <v>194</v>
      </c>
      <c r="AR260">
        <v>1594407697.3</v>
      </c>
      <c r="AS260">
        <v>417.066129032258</v>
      </c>
      <c r="AT260">
        <v>409.99535483871</v>
      </c>
      <c r="AU260">
        <v>31.254116129032301</v>
      </c>
      <c r="AV260">
        <v>30.852235483870999</v>
      </c>
      <c r="AW260">
        <v>500.02058064516098</v>
      </c>
      <c r="AX260">
        <v>101.269903225807</v>
      </c>
      <c r="AY260">
        <v>0.128699032258065</v>
      </c>
      <c r="AZ260">
        <v>34.678745161290301</v>
      </c>
      <c r="BA260">
        <v>34.672238709677401</v>
      </c>
      <c r="BB260">
        <v>34.8667709677419</v>
      </c>
      <c r="BC260">
        <v>10005.2051612903</v>
      </c>
      <c r="BD260">
        <v>3.8082176129032301E-2</v>
      </c>
      <c r="BE260">
        <v>0.30703654838709699</v>
      </c>
      <c r="BF260">
        <v>1594407668.8</v>
      </c>
      <c r="BG260" t="s">
        <v>788</v>
      </c>
      <c r="BH260">
        <v>41</v>
      </c>
      <c r="BI260">
        <v>-1.81</v>
      </c>
      <c r="BJ260">
        <v>9.1999999999999998E-2</v>
      </c>
      <c r="BK260">
        <v>410</v>
      </c>
      <c r="BL260">
        <v>31</v>
      </c>
      <c r="BM260">
        <v>0.31</v>
      </c>
      <c r="BN260">
        <v>0.13</v>
      </c>
      <c r="BO260">
        <v>7.0737461904761902</v>
      </c>
      <c r="BP260">
        <v>-0.129052750992601</v>
      </c>
      <c r="BQ260">
        <v>2.9010642460375099E-2</v>
      </c>
      <c r="BR260">
        <v>0</v>
      </c>
      <c r="BS260">
        <v>0.40160704761904797</v>
      </c>
      <c r="BT260">
        <v>5.5716133214504804E-3</v>
      </c>
      <c r="BU260">
        <v>8.6177002103867296E-4</v>
      </c>
      <c r="BV260">
        <v>1</v>
      </c>
      <c r="BW260">
        <v>1</v>
      </c>
      <c r="BX260">
        <v>2</v>
      </c>
      <c r="BY260" t="s">
        <v>196</v>
      </c>
      <c r="BZ260">
        <v>100</v>
      </c>
      <c r="CA260">
        <v>100</v>
      </c>
      <c r="CB260">
        <v>-1.81</v>
      </c>
      <c r="CC260">
        <v>9.1999999999999998E-2</v>
      </c>
      <c r="CD260">
        <v>2</v>
      </c>
      <c r="CE260">
        <v>481.30700000000002</v>
      </c>
      <c r="CF260">
        <v>447.18799999999999</v>
      </c>
      <c r="CG260">
        <v>34.998899999999999</v>
      </c>
      <c r="CH260">
        <v>38.965200000000003</v>
      </c>
      <c r="CI260">
        <v>29.9999</v>
      </c>
      <c r="CJ260">
        <v>38.866999999999997</v>
      </c>
      <c r="CK260">
        <v>38.914900000000003</v>
      </c>
      <c r="CL260">
        <v>20.1389</v>
      </c>
      <c r="CM260">
        <v>-30</v>
      </c>
      <c r="CN260">
        <v>-30</v>
      </c>
      <c r="CO260">
        <v>35</v>
      </c>
      <c r="CP260">
        <v>410</v>
      </c>
      <c r="CQ260">
        <v>24.14</v>
      </c>
      <c r="CR260">
        <v>97.382999999999996</v>
      </c>
      <c r="CS260">
        <v>104.663</v>
      </c>
    </row>
    <row r="261" spans="1:97" x14ac:dyDescent="0.25">
      <c r="A261">
        <v>245</v>
      </c>
      <c r="B261">
        <v>1594407710.3</v>
      </c>
      <c r="C261">
        <v>24528.5</v>
      </c>
      <c r="D261" t="s">
        <v>789</v>
      </c>
      <c r="E261" t="s">
        <v>790</v>
      </c>
      <c r="F261">
        <v>1594407701.9451599</v>
      </c>
      <c r="G261">
        <f t="shared" si="87"/>
        <v>1.7460505034328625E-4</v>
      </c>
      <c r="H261">
        <f t="shared" si="88"/>
        <v>-3.0380078040904919</v>
      </c>
      <c r="I261">
        <f t="shared" si="89"/>
        <v>417.058774193548</v>
      </c>
      <c r="J261">
        <f t="shared" si="90"/>
        <v>1069.4430272274176</v>
      </c>
      <c r="K261">
        <f t="shared" si="91"/>
        <v>108.44034988535414</v>
      </c>
      <c r="L261">
        <f t="shared" si="92"/>
        <v>42.289302230111147</v>
      </c>
      <c r="M261">
        <f t="shared" si="93"/>
        <v>7.1412759939933988E-3</v>
      </c>
      <c r="N261">
        <f t="shared" si="94"/>
        <v>2.780668291511911</v>
      </c>
      <c r="O261">
        <f t="shared" si="95"/>
        <v>7.1311027068597203E-3</v>
      </c>
      <c r="P261">
        <f t="shared" si="96"/>
        <v>4.457851993866657E-3</v>
      </c>
      <c r="Q261">
        <f t="shared" si="97"/>
        <v>7.1600113863870994E-3</v>
      </c>
      <c r="R261">
        <f t="shared" si="98"/>
        <v>34.626770484228722</v>
      </c>
      <c r="S261">
        <f t="shared" si="99"/>
        <v>34.666306451612897</v>
      </c>
      <c r="T261">
        <f t="shared" si="100"/>
        <v>5.5448304077855486</v>
      </c>
      <c r="U261">
        <f t="shared" si="101"/>
        <v>57.123114039706948</v>
      </c>
      <c r="V261">
        <f t="shared" si="102"/>
        <v>3.1687543187760294</v>
      </c>
      <c r="W261">
        <f t="shared" si="103"/>
        <v>5.5472366520028853</v>
      </c>
      <c r="X261">
        <f t="shared" si="104"/>
        <v>2.3760760890095192</v>
      </c>
      <c r="Y261">
        <f t="shared" si="105"/>
        <v>-7.7000827201389237</v>
      </c>
      <c r="Z261">
        <f t="shared" si="106"/>
        <v>1.1717267593036789</v>
      </c>
      <c r="AA261">
        <f t="shared" si="107"/>
        <v>9.8094517317959512E-2</v>
      </c>
      <c r="AB261">
        <f t="shared" si="108"/>
        <v>-6.4231014321308981</v>
      </c>
      <c r="AC261">
        <v>-1.2180756279046099E-3</v>
      </c>
      <c r="AD261">
        <v>2.3526097215046601E-2</v>
      </c>
      <c r="AE261">
        <v>2.6731449051006999</v>
      </c>
      <c r="AF261">
        <v>14</v>
      </c>
      <c r="AG261">
        <v>3</v>
      </c>
      <c r="AH261">
        <f t="shared" si="109"/>
        <v>1</v>
      </c>
      <c r="AI261">
        <f t="shared" si="110"/>
        <v>0</v>
      </c>
      <c r="AJ261">
        <f t="shared" si="111"/>
        <v>52225.667818381902</v>
      </c>
      <c r="AK261">
        <f t="shared" si="112"/>
        <v>3.7467354193548401E-2</v>
      </c>
      <c r="AL261">
        <f t="shared" si="113"/>
        <v>1.8359003554838715E-2</v>
      </c>
      <c r="AM261">
        <f t="shared" si="114"/>
        <v>0.49</v>
      </c>
      <c r="AN261">
        <f t="shared" si="115"/>
        <v>0.39</v>
      </c>
      <c r="AO261">
        <v>11.89</v>
      </c>
      <c r="AP261">
        <v>0.5</v>
      </c>
      <c r="AQ261" t="s">
        <v>194</v>
      </c>
      <c r="AR261">
        <v>1594407701.9451599</v>
      </c>
      <c r="AS261">
        <v>417.058774193548</v>
      </c>
      <c r="AT261">
        <v>410.007838709677</v>
      </c>
      <c r="AU261">
        <v>31.2503806451613</v>
      </c>
      <c r="AV261">
        <v>30.848161290322601</v>
      </c>
      <c r="AW261">
        <v>500.019838709677</v>
      </c>
      <c r="AX261">
        <v>101.270290322581</v>
      </c>
      <c r="AY261">
        <v>0.128612774193548</v>
      </c>
      <c r="AZ261">
        <v>34.674122580645196</v>
      </c>
      <c r="BA261">
        <v>34.666306451612897</v>
      </c>
      <c r="BB261">
        <v>34.862122580645199</v>
      </c>
      <c r="BC261">
        <v>10002.483870967701</v>
      </c>
      <c r="BD261">
        <v>3.7467354193548401E-2</v>
      </c>
      <c r="BE261">
        <v>0.31528674193548401</v>
      </c>
      <c r="BF261">
        <v>1594407668.8</v>
      </c>
      <c r="BG261" t="s">
        <v>788</v>
      </c>
      <c r="BH261">
        <v>41</v>
      </c>
      <c r="BI261">
        <v>-1.81</v>
      </c>
      <c r="BJ261">
        <v>9.1999999999999998E-2</v>
      </c>
      <c r="BK261">
        <v>410</v>
      </c>
      <c r="BL261">
        <v>31</v>
      </c>
      <c r="BM261">
        <v>0.31</v>
      </c>
      <c r="BN261">
        <v>0.13</v>
      </c>
      <c r="BO261">
        <v>7.0665088095238104</v>
      </c>
      <c r="BP261">
        <v>-0.19304694919375801</v>
      </c>
      <c r="BQ261">
        <v>3.0862711991007999E-2</v>
      </c>
      <c r="BR261">
        <v>0</v>
      </c>
      <c r="BS261">
        <v>0.40194290476190497</v>
      </c>
      <c r="BT261">
        <v>3.62668179239995E-3</v>
      </c>
      <c r="BU261">
        <v>7.4564420244778397E-4</v>
      </c>
      <c r="BV261">
        <v>1</v>
      </c>
      <c r="BW261">
        <v>1</v>
      </c>
      <c r="BX261">
        <v>2</v>
      </c>
      <c r="BY261" t="s">
        <v>196</v>
      </c>
      <c r="BZ261">
        <v>100</v>
      </c>
      <c r="CA261">
        <v>100</v>
      </c>
      <c r="CB261">
        <v>-1.81</v>
      </c>
      <c r="CC261">
        <v>9.1999999999999998E-2</v>
      </c>
      <c r="CD261">
        <v>2</v>
      </c>
      <c r="CE261">
        <v>481.75799999999998</v>
      </c>
      <c r="CF261">
        <v>447.14499999999998</v>
      </c>
      <c r="CG261">
        <v>34.998800000000003</v>
      </c>
      <c r="CH261">
        <v>38.964300000000001</v>
      </c>
      <c r="CI261">
        <v>29.9998</v>
      </c>
      <c r="CJ261">
        <v>38.866999999999997</v>
      </c>
      <c r="CK261">
        <v>38.913200000000003</v>
      </c>
      <c r="CL261">
        <v>20.137699999999999</v>
      </c>
      <c r="CM261">
        <v>-30</v>
      </c>
      <c r="CN261">
        <v>-30</v>
      </c>
      <c r="CO261">
        <v>35</v>
      </c>
      <c r="CP261">
        <v>410</v>
      </c>
      <c r="CQ261">
        <v>24.14</v>
      </c>
      <c r="CR261">
        <v>97.384299999999996</v>
      </c>
      <c r="CS261">
        <v>104.664</v>
      </c>
    </row>
    <row r="262" spans="1:97" x14ac:dyDescent="0.25">
      <c r="A262">
        <v>246</v>
      </c>
      <c r="B262">
        <v>1594407715.3</v>
      </c>
      <c r="C262">
        <v>24533.5</v>
      </c>
      <c r="D262" t="s">
        <v>791</v>
      </c>
      <c r="E262" t="s">
        <v>792</v>
      </c>
      <c r="F262">
        <v>1594407706.7354801</v>
      </c>
      <c r="G262">
        <f t="shared" si="87"/>
        <v>1.7459122640084272E-4</v>
      </c>
      <c r="H262">
        <f t="shared" si="88"/>
        <v>-3.0391786077172158</v>
      </c>
      <c r="I262">
        <f t="shared" si="89"/>
        <v>417.06332258064498</v>
      </c>
      <c r="J262">
        <f t="shared" si="90"/>
        <v>1069.2154536039759</v>
      </c>
      <c r="K262">
        <f t="shared" si="91"/>
        <v>108.41725654475323</v>
      </c>
      <c r="L262">
        <f t="shared" si="92"/>
        <v>42.289756556755421</v>
      </c>
      <c r="M262">
        <f t="shared" si="93"/>
        <v>7.1467766708868665E-3</v>
      </c>
      <c r="N262">
        <f t="shared" si="94"/>
        <v>2.7796771954857138</v>
      </c>
      <c r="O262">
        <f t="shared" si="95"/>
        <v>7.1365840902463534E-3</v>
      </c>
      <c r="P262">
        <f t="shared" si="96"/>
        <v>4.4612795882427655E-3</v>
      </c>
      <c r="Q262">
        <f t="shared" si="97"/>
        <v>6.5248677276774237E-3</v>
      </c>
      <c r="R262">
        <f t="shared" si="98"/>
        <v>34.621486818523245</v>
      </c>
      <c r="S262">
        <f t="shared" si="99"/>
        <v>34.658480645161298</v>
      </c>
      <c r="T262">
        <f t="shared" si="100"/>
        <v>5.5424220933836201</v>
      </c>
      <c r="U262">
        <f t="shared" si="101"/>
        <v>57.132071843339972</v>
      </c>
      <c r="V262">
        <f t="shared" si="102"/>
        <v>3.1683246573931712</v>
      </c>
      <c r="W262">
        <f t="shared" si="103"/>
        <v>5.545614844987476</v>
      </c>
      <c r="X262">
        <f t="shared" si="104"/>
        <v>2.374097435990449</v>
      </c>
      <c r="Y262">
        <f t="shared" si="105"/>
        <v>-7.6994730842771641</v>
      </c>
      <c r="Z262">
        <f t="shared" si="106"/>
        <v>1.554655450302372</v>
      </c>
      <c r="AA262">
        <f t="shared" si="107"/>
        <v>0.13019060247934278</v>
      </c>
      <c r="AB262">
        <f t="shared" si="108"/>
        <v>-6.0081021637677718</v>
      </c>
      <c r="AC262">
        <v>-1.21740175210181E-3</v>
      </c>
      <c r="AD262">
        <v>2.35130818756994E-2</v>
      </c>
      <c r="AE262">
        <v>2.6722132942219599</v>
      </c>
      <c r="AF262">
        <v>14</v>
      </c>
      <c r="AG262">
        <v>3</v>
      </c>
      <c r="AH262">
        <f t="shared" si="109"/>
        <v>1</v>
      </c>
      <c r="AI262">
        <f t="shared" si="110"/>
        <v>0</v>
      </c>
      <c r="AJ262">
        <f t="shared" si="111"/>
        <v>52198.851177174016</v>
      </c>
      <c r="AK262">
        <f t="shared" si="112"/>
        <v>3.4143734838709701E-2</v>
      </c>
      <c r="AL262">
        <f t="shared" si="113"/>
        <v>1.6730430070967754E-2</v>
      </c>
      <c r="AM262">
        <f t="shared" si="114"/>
        <v>0.49</v>
      </c>
      <c r="AN262">
        <f t="shared" si="115"/>
        <v>0.39</v>
      </c>
      <c r="AO262">
        <v>11.89</v>
      </c>
      <c r="AP262">
        <v>0.5</v>
      </c>
      <c r="AQ262" t="s">
        <v>194</v>
      </c>
      <c r="AR262">
        <v>1594407706.7354801</v>
      </c>
      <c r="AS262">
        <v>417.06332258064498</v>
      </c>
      <c r="AT262">
        <v>410.00951612903202</v>
      </c>
      <c r="AU262">
        <v>31.246148387096799</v>
      </c>
      <c r="AV262">
        <v>30.843954838709699</v>
      </c>
      <c r="AW262">
        <v>500.01451612903202</v>
      </c>
      <c r="AX262">
        <v>101.270387096774</v>
      </c>
      <c r="AY262">
        <v>0.12849951612903199</v>
      </c>
      <c r="AZ262">
        <v>34.668854838709699</v>
      </c>
      <c r="BA262">
        <v>34.658480645161298</v>
      </c>
      <c r="BB262">
        <v>34.852474193548403</v>
      </c>
      <c r="BC262">
        <v>9996.9406451612904</v>
      </c>
      <c r="BD262">
        <v>3.4143734838709701E-2</v>
      </c>
      <c r="BE262">
        <v>0.33370161290322597</v>
      </c>
      <c r="BF262">
        <v>1594407668.8</v>
      </c>
      <c r="BG262" t="s">
        <v>788</v>
      </c>
      <c r="BH262">
        <v>41</v>
      </c>
      <c r="BI262">
        <v>-1.81</v>
      </c>
      <c r="BJ262">
        <v>9.1999999999999998E-2</v>
      </c>
      <c r="BK262">
        <v>410</v>
      </c>
      <c r="BL262">
        <v>31</v>
      </c>
      <c r="BM262">
        <v>0.31</v>
      </c>
      <c r="BN262">
        <v>0.13</v>
      </c>
      <c r="BO262">
        <v>7.0514757142857096</v>
      </c>
      <c r="BP262">
        <v>-2.2163584798625999E-2</v>
      </c>
      <c r="BQ262">
        <v>1.51236788707323E-2</v>
      </c>
      <c r="BR262">
        <v>1</v>
      </c>
      <c r="BS262">
        <v>0.40212183333333301</v>
      </c>
      <c r="BT262">
        <v>-9.6244064500289599E-4</v>
      </c>
      <c r="BU262">
        <v>5.4068796197272997E-4</v>
      </c>
      <c r="BV262">
        <v>1</v>
      </c>
      <c r="BW262">
        <v>2</v>
      </c>
      <c r="BX262">
        <v>2</v>
      </c>
      <c r="BY262" t="s">
        <v>201</v>
      </c>
      <c r="BZ262">
        <v>100</v>
      </c>
      <c r="CA262">
        <v>100</v>
      </c>
      <c r="CB262">
        <v>-1.81</v>
      </c>
      <c r="CC262">
        <v>9.1999999999999998E-2</v>
      </c>
      <c r="CD262">
        <v>2</v>
      </c>
      <c r="CE262">
        <v>481.45800000000003</v>
      </c>
      <c r="CF262">
        <v>447.21199999999999</v>
      </c>
      <c r="CG262">
        <v>34.998699999999999</v>
      </c>
      <c r="CH262">
        <v>38.961500000000001</v>
      </c>
      <c r="CI262">
        <v>29.9999</v>
      </c>
      <c r="CJ262">
        <v>38.863300000000002</v>
      </c>
      <c r="CK262">
        <v>38.911099999999998</v>
      </c>
      <c r="CL262">
        <v>20.1387</v>
      </c>
      <c r="CM262">
        <v>-30</v>
      </c>
      <c r="CN262">
        <v>-30</v>
      </c>
      <c r="CO262">
        <v>35</v>
      </c>
      <c r="CP262">
        <v>410</v>
      </c>
      <c r="CQ262">
        <v>24.14</v>
      </c>
      <c r="CR262">
        <v>97.384500000000003</v>
      </c>
      <c r="CS262">
        <v>104.664</v>
      </c>
    </row>
    <row r="263" spans="1:97" x14ac:dyDescent="0.25">
      <c r="A263">
        <v>247</v>
      </c>
      <c r="B263">
        <v>1594407720.3</v>
      </c>
      <c r="C263">
        <v>24538.5</v>
      </c>
      <c r="D263" t="s">
        <v>793</v>
      </c>
      <c r="E263" t="s">
        <v>794</v>
      </c>
      <c r="F263">
        <v>1594407711.67097</v>
      </c>
      <c r="G263">
        <f t="shared" si="87"/>
        <v>1.7458000751347056E-4</v>
      </c>
      <c r="H263">
        <f t="shared" si="88"/>
        <v>-3.0396000731628421</v>
      </c>
      <c r="I263">
        <f t="shared" si="89"/>
        <v>417.06203225806502</v>
      </c>
      <c r="J263">
        <f t="shared" si="90"/>
        <v>1069.0220501063709</v>
      </c>
      <c r="K263">
        <f t="shared" si="91"/>
        <v>108.3969889210442</v>
      </c>
      <c r="L263">
        <f t="shared" si="92"/>
        <v>42.289369508858393</v>
      </c>
      <c r="M263">
        <f t="shared" si="93"/>
        <v>7.1499772758254199E-3</v>
      </c>
      <c r="N263">
        <f t="shared" si="94"/>
        <v>2.7819353425485462</v>
      </c>
      <c r="O263">
        <f t="shared" si="95"/>
        <v>7.1397838390670218E-3</v>
      </c>
      <c r="P263">
        <f t="shared" si="96"/>
        <v>4.4632795085104114E-3</v>
      </c>
      <c r="Q263">
        <f t="shared" si="97"/>
        <v>4.5957075255000004E-3</v>
      </c>
      <c r="R263">
        <f t="shared" si="98"/>
        <v>34.615358415441015</v>
      </c>
      <c r="S263">
        <f t="shared" si="99"/>
        <v>34.653122580645203</v>
      </c>
      <c r="T263">
        <f t="shared" si="100"/>
        <v>5.5407737265649457</v>
      </c>
      <c r="U263">
        <f t="shared" si="101"/>
        <v>57.14361388834385</v>
      </c>
      <c r="V263">
        <f t="shared" si="102"/>
        <v>3.1678822061646383</v>
      </c>
      <c r="W263">
        <f t="shared" si="103"/>
        <v>5.5437204450431565</v>
      </c>
      <c r="X263">
        <f t="shared" si="104"/>
        <v>2.3728915204003074</v>
      </c>
      <c r="Y263">
        <f t="shared" si="105"/>
        <v>-7.6989783313440512</v>
      </c>
      <c r="Z263">
        <f t="shared" si="106"/>
        <v>1.4364184642475319</v>
      </c>
      <c r="AA263">
        <f t="shared" si="107"/>
        <v>0.12018476450386813</v>
      </c>
      <c r="AB263">
        <f t="shared" si="108"/>
        <v>-6.1377793950671515</v>
      </c>
      <c r="AC263">
        <v>-1.2189374731254199E-3</v>
      </c>
      <c r="AD263">
        <v>2.3542743024210298E-2</v>
      </c>
      <c r="AE263">
        <v>2.6743358783351199</v>
      </c>
      <c r="AF263">
        <v>14</v>
      </c>
      <c r="AG263">
        <v>3</v>
      </c>
      <c r="AH263">
        <f t="shared" si="109"/>
        <v>1</v>
      </c>
      <c r="AI263">
        <f t="shared" si="110"/>
        <v>0</v>
      </c>
      <c r="AJ263">
        <f t="shared" si="111"/>
        <v>52263.035792304596</v>
      </c>
      <c r="AK263">
        <f t="shared" si="112"/>
        <v>2.4048705E-2</v>
      </c>
      <c r="AL263">
        <f t="shared" si="113"/>
        <v>1.178386545E-2</v>
      </c>
      <c r="AM263">
        <f t="shared" si="114"/>
        <v>0.49</v>
      </c>
      <c r="AN263">
        <f t="shared" si="115"/>
        <v>0.39</v>
      </c>
      <c r="AO263">
        <v>11.89</v>
      </c>
      <c r="AP263">
        <v>0.5</v>
      </c>
      <c r="AQ263" t="s">
        <v>194</v>
      </c>
      <c r="AR263">
        <v>1594407711.67097</v>
      </c>
      <c r="AS263">
        <v>417.06203225806502</v>
      </c>
      <c r="AT263">
        <v>410.00735483871</v>
      </c>
      <c r="AU263">
        <v>31.241974193548401</v>
      </c>
      <c r="AV263">
        <v>30.839812903225798</v>
      </c>
      <c r="AW263">
        <v>500.02464516128998</v>
      </c>
      <c r="AX263">
        <v>101.269903225806</v>
      </c>
      <c r="AY263">
        <v>0.12836906451612901</v>
      </c>
      <c r="AZ263">
        <v>34.662700000000001</v>
      </c>
      <c r="BA263">
        <v>34.653122580645203</v>
      </c>
      <c r="BB263">
        <v>34.847029032258099</v>
      </c>
      <c r="BC263">
        <v>10009.5993548387</v>
      </c>
      <c r="BD263">
        <v>2.4048705E-2</v>
      </c>
      <c r="BE263">
        <v>0.352937</v>
      </c>
      <c r="BF263">
        <v>1594407668.8</v>
      </c>
      <c r="BG263" t="s">
        <v>788</v>
      </c>
      <c r="BH263">
        <v>41</v>
      </c>
      <c r="BI263">
        <v>-1.81</v>
      </c>
      <c r="BJ263">
        <v>9.1999999999999998E-2</v>
      </c>
      <c r="BK263">
        <v>410</v>
      </c>
      <c r="BL263">
        <v>31</v>
      </c>
      <c r="BM263">
        <v>0.31</v>
      </c>
      <c r="BN263">
        <v>0.13</v>
      </c>
      <c r="BO263">
        <v>7.0569497619047601</v>
      </c>
      <c r="BP263">
        <v>3.6989773924305899E-2</v>
      </c>
      <c r="BQ263">
        <v>1.8217349068571202E-2</v>
      </c>
      <c r="BR263">
        <v>1</v>
      </c>
      <c r="BS263">
        <v>0.40224792857142899</v>
      </c>
      <c r="BT263">
        <v>-5.99941657888042E-4</v>
      </c>
      <c r="BU263">
        <v>4.9497236059713602E-4</v>
      </c>
      <c r="BV263">
        <v>1</v>
      </c>
      <c r="BW263">
        <v>2</v>
      </c>
      <c r="BX263">
        <v>2</v>
      </c>
      <c r="BY263" t="s">
        <v>201</v>
      </c>
      <c r="BZ263">
        <v>100</v>
      </c>
      <c r="CA263">
        <v>100</v>
      </c>
      <c r="CB263">
        <v>-1.81</v>
      </c>
      <c r="CC263">
        <v>9.1999999999999998E-2</v>
      </c>
      <c r="CD263">
        <v>2</v>
      </c>
      <c r="CE263">
        <v>481.459</v>
      </c>
      <c r="CF263">
        <v>447.24400000000003</v>
      </c>
      <c r="CG263">
        <v>34.998699999999999</v>
      </c>
      <c r="CH263">
        <v>38.961500000000001</v>
      </c>
      <c r="CI263">
        <v>29.9999</v>
      </c>
      <c r="CJ263">
        <v>38.863300000000002</v>
      </c>
      <c r="CK263">
        <v>38.911099999999998</v>
      </c>
      <c r="CL263">
        <v>20.138400000000001</v>
      </c>
      <c r="CM263">
        <v>-30</v>
      </c>
      <c r="CN263">
        <v>-30</v>
      </c>
      <c r="CO263">
        <v>35</v>
      </c>
      <c r="CP263">
        <v>410</v>
      </c>
      <c r="CQ263">
        <v>24.14</v>
      </c>
      <c r="CR263">
        <v>97.385900000000007</v>
      </c>
      <c r="CS263">
        <v>104.66500000000001</v>
      </c>
    </row>
    <row r="264" spans="1:97" x14ac:dyDescent="0.25">
      <c r="A264">
        <v>248</v>
      </c>
      <c r="B264">
        <v>1594407725.3</v>
      </c>
      <c r="C264">
        <v>24543.5</v>
      </c>
      <c r="D264" t="s">
        <v>795</v>
      </c>
      <c r="E264" t="s">
        <v>796</v>
      </c>
      <c r="F264">
        <v>1594407716.67097</v>
      </c>
      <c r="G264">
        <f t="shared" si="87"/>
        <v>1.7485126161673431E-4</v>
      </c>
      <c r="H264">
        <f t="shared" si="88"/>
        <v>-3.0433860352714279</v>
      </c>
      <c r="I264">
        <f t="shared" si="89"/>
        <v>417.05683870967698</v>
      </c>
      <c r="J264">
        <f t="shared" si="90"/>
        <v>1068.3170654879418</v>
      </c>
      <c r="K264">
        <f t="shared" si="91"/>
        <v>108.32545459122824</v>
      </c>
      <c r="L264">
        <f t="shared" si="92"/>
        <v>42.288823330713932</v>
      </c>
      <c r="M264">
        <f t="shared" si="93"/>
        <v>7.1666538821584655E-3</v>
      </c>
      <c r="N264">
        <f t="shared" si="94"/>
        <v>2.7807169778357017</v>
      </c>
      <c r="O264">
        <f t="shared" si="95"/>
        <v>7.1564083962310007E-3</v>
      </c>
      <c r="P264">
        <f t="shared" si="96"/>
        <v>4.4736745235060028E-3</v>
      </c>
      <c r="Q264">
        <f t="shared" si="97"/>
        <v>4.1801457806612975E-3</v>
      </c>
      <c r="R264">
        <f t="shared" si="98"/>
        <v>34.609246742426471</v>
      </c>
      <c r="S264">
        <f t="shared" si="99"/>
        <v>34.6460419354839</v>
      </c>
      <c r="T264">
        <f t="shared" si="100"/>
        <v>5.5385960749348531</v>
      </c>
      <c r="U264">
        <f t="shared" si="101"/>
        <v>57.155958573755548</v>
      </c>
      <c r="V264">
        <f t="shared" si="102"/>
        <v>3.1675085112007921</v>
      </c>
      <c r="W264">
        <f t="shared" si="103"/>
        <v>5.5418692822960107</v>
      </c>
      <c r="X264">
        <f t="shared" si="104"/>
        <v>2.3710875637340609</v>
      </c>
      <c r="Y264">
        <f t="shared" si="105"/>
        <v>-7.7109406372979832</v>
      </c>
      <c r="Z264">
        <f t="shared" si="106"/>
        <v>1.5953752620090369</v>
      </c>
      <c r="AA264">
        <f t="shared" si="107"/>
        <v>0.13353459792995009</v>
      </c>
      <c r="AB264">
        <f t="shared" si="108"/>
        <v>-5.9778506315783346</v>
      </c>
      <c r="AC264">
        <v>-1.2181087371927199E-3</v>
      </c>
      <c r="AD264">
        <v>2.3526736692853201E-2</v>
      </c>
      <c r="AE264">
        <v>2.6731906687629601</v>
      </c>
      <c r="AF264">
        <v>14</v>
      </c>
      <c r="AG264">
        <v>3</v>
      </c>
      <c r="AH264">
        <f t="shared" si="109"/>
        <v>1</v>
      </c>
      <c r="AI264">
        <f t="shared" si="110"/>
        <v>0</v>
      </c>
      <c r="AJ264">
        <f t="shared" si="111"/>
        <v>52229.97942012229</v>
      </c>
      <c r="AK264">
        <f t="shared" si="112"/>
        <v>2.1874127580645199E-2</v>
      </c>
      <c r="AL264">
        <f t="shared" si="113"/>
        <v>1.0718322514516147E-2</v>
      </c>
      <c r="AM264">
        <f t="shared" si="114"/>
        <v>0.49</v>
      </c>
      <c r="AN264">
        <f t="shared" si="115"/>
        <v>0.39</v>
      </c>
      <c r="AO264">
        <v>11.89</v>
      </c>
      <c r="AP264">
        <v>0.5</v>
      </c>
      <c r="AQ264" t="s">
        <v>194</v>
      </c>
      <c r="AR264">
        <v>1594407716.67097</v>
      </c>
      <c r="AS264">
        <v>417.05683870967698</v>
      </c>
      <c r="AT264">
        <v>409.99332258064499</v>
      </c>
      <c r="AU264">
        <v>31.238303225806401</v>
      </c>
      <c r="AV264">
        <v>30.835509677419399</v>
      </c>
      <c r="AW264">
        <v>500.01735483870999</v>
      </c>
      <c r="AX264">
        <v>101.26980645161299</v>
      </c>
      <c r="AY264">
        <v>0.12841893548387101</v>
      </c>
      <c r="AZ264">
        <v>34.656683870967697</v>
      </c>
      <c r="BA264">
        <v>34.6460419354839</v>
      </c>
      <c r="BB264">
        <v>34.840345161290301</v>
      </c>
      <c r="BC264">
        <v>10002.803548387101</v>
      </c>
      <c r="BD264">
        <v>2.1874127580645199E-2</v>
      </c>
      <c r="BE264">
        <v>0.34919932258064501</v>
      </c>
      <c r="BF264">
        <v>1594407668.8</v>
      </c>
      <c r="BG264" t="s">
        <v>788</v>
      </c>
      <c r="BH264">
        <v>41</v>
      </c>
      <c r="BI264">
        <v>-1.81</v>
      </c>
      <c r="BJ264">
        <v>9.1999999999999998E-2</v>
      </c>
      <c r="BK264">
        <v>410</v>
      </c>
      <c r="BL264">
        <v>31</v>
      </c>
      <c r="BM264">
        <v>0.31</v>
      </c>
      <c r="BN264">
        <v>0.13</v>
      </c>
      <c r="BO264">
        <v>7.0614245238095199</v>
      </c>
      <c r="BP264">
        <v>0.132234243578251</v>
      </c>
      <c r="BQ264">
        <v>2.14775903368606E-2</v>
      </c>
      <c r="BR264">
        <v>0</v>
      </c>
      <c r="BS264">
        <v>0.402562714285714</v>
      </c>
      <c r="BT264">
        <v>6.3925840693607097E-3</v>
      </c>
      <c r="BU264">
        <v>8.9634942925163105E-4</v>
      </c>
      <c r="BV264">
        <v>1</v>
      </c>
      <c r="BW264">
        <v>1</v>
      </c>
      <c r="BX264">
        <v>2</v>
      </c>
      <c r="BY264" t="s">
        <v>196</v>
      </c>
      <c r="BZ264">
        <v>100</v>
      </c>
      <c r="CA264">
        <v>100</v>
      </c>
      <c r="CB264">
        <v>-1.81</v>
      </c>
      <c r="CC264">
        <v>9.1999999999999998E-2</v>
      </c>
      <c r="CD264">
        <v>2</v>
      </c>
      <c r="CE264">
        <v>481.23200000000003</v>
      </c>
      <c r="CF264">
        <v>447.30099999999999</v>
      </c>
      <c r="CG264">
        <v>34.998899999999999</v>
      </c>
      <c r="CH264">
        <v>38.957700000000003</v>
      </c>
      <c r="CI264">
        <v>29.9998</v>
      </c>
      <c r="CJ264">
        <v>38.860500000000002</v>
      </c>
      <c r="CK264">
        <v>38.907299999999999</v>
      </c>
      <c r="CL264">
        <v>20.1388</v>
      </c>
      <c r="CM264">
        <v>-30</v>
      </c>
      <c r="CN264">
        <v>-30</v>
      </c>
      <c r="CO264">
        <v>35</v>
      </c>
      <c r="CP264">
        <v>410</v>
      </c>
      <c r="CQ264">
        <v>24.14</v>
      </c>
      <c r="CR264">
        <v>97.385900000000007</v>
      </c>
      <c r="CS264">
        <v>104.666</v>
      </c>
    </row>
    <row r="265" spans="1:97" x14ac:dyDescent="0.25">
      <c r="A265">
        <v>249</v>
      </c>
      <c r="B265">
        <v>1594407730.3</v>
      </c>
      <c r="C265">
        <v>24548.5</v>
      </c>
      <c r="D265" t="s">
        <v>797</v>
      </c>
      <c r="E265" t="s">
        <v>798</v>
      </c>
      <c r="F265">
        <v>1594407721.67097</v>
      </c>
      <c r="G265">
        <f t="shared" si="87"/>
        <v>1.7515811986008805E-4</v>
      </c>
      <c r="H265">
        <f t="shared" si="88"/>
        <v>-3.042240808483228</v>
      </c>
      <c r="I265">
        <f t="shared" si="89"/>
        <v>417.04312903225798</v>
      </c>
      <c r="J265">
        <f t="shared" si="90"/>
        <v>1066.6018987520217</v>
      </c>
      <c r="K265">
        <f t="shared" si="91"/>
        <v>108.15172941106785</v>
      </c>
      <c r="L265">
        <f t="shared" si="92"/>
        <v>42.287507360164753</v>
      </c>
      <c r="M265">
        <f t="shared" si="93"/>
        <v>7.1824328422902244E-3</v>
      </c>
      <c r="N265">
        <f t="shared" si="94"/>
        <v>2.7806344827718545</v>
      </c>
      <c r="O265">
        <f t="shared" si="95"/>
        <v>7.1721419214788298E-3</v>
      </c>
      <c r="P265">
        <f t="shared" si="96"/>
        <v>4.4835120507054939E-3</v>
      </c>
      <c r="Q265">
        <f t="shared" si="97"/>
        <v>-3.5242011643548472E-4</v>
      </c>
      <c r="R265">
        <f t="shared" si="98"/>
        <v>34.602079154475575</v>
      </c>
      <c r="S265">
        <f t="shared" si="99"/>
        <v>34.641512903225802</v>
      </c>
      <c r="T265">
        <f t="shared" si="100"/>
        <v>5.5372035617460202</v>
      </c>
      <c r="U265">
        <f t="shared" si="101"/>
        <v>57.1716881413058</v>
      </c>
      <c r="V265">
        <f t="shared" si="102"/>
        <v>3.1671395466716254</v>
      </c>
      <c r="W265">
        <f t="shared" si="103"/>
        <v>5.5396991931455819</v>
      </c>
      <c r="X265">
        <f t="shared" si="104"/>
        <v>2.3700640150743948</v>
      </c>
      <c r="Y265">
        <f t="shared" si="105"/>
        <v>-7.7244730858298825</v>
      </c>
      <c r="Z265">
        <f t="shared" si="106"/>
        <v>1.2166853827402722</v>
      </c>
      <c r="AA265">
        <f t="shared" si="107"/>
        <v>0.10183512377239098</v>
      </c>
      <c r="AB265">
        <f t="shared" si="108"/>
        <v>-6.4063049994336545</v>
      </c>
      <c r="AC265">
        <v>-1.2180526364950399E-3</v>
      </c>
      <c r="AD265">
        <v>2.3525653155478998E-2</v>
      </c>
      <c r="AE265">
        <v>2.6731131258850498</v>
      </c>
      <c r="AF265">
        <v>14</v>
      </c>
      <c r="AG265">
        <v>3</v>
      </c>
      <c r="AH265">
        <f t="shared" si="109"/>
        <v>1</v>
      </c>
      <c r="AI265">
        <f t="shared" si="110"/>
        <v>0</v>
      </c>
      <c r="AJ265">
        <f t="shared" si="111"/>
        <v>52228.87073874566</v>
      </c>
      <c r="AK265">
        <f t="shared" si="112"/>
        <v>-1.84416596774194E-3</v>
      </c>
      <c r="AL265">
        <f t="shared" si="113"/>
        <v>-9.0364132419355054E-4</v>
      </c>
      <c r="AM265">
        <f t="shared" si="114"/>
        <v>0.49</v>
      </c>
      <c r="AN265">
        <f t="shared" si="115"/>
        <v>0.39</v>
      </c>
      <c r="AO265">
        <v>11.89</v>
      </c>
      <c r="AP265">
        <v>0.5</v>
      </c>
      <c r="AQ265" t="s">
        <v>194</v>
      </c>
      <c r="AR265">
        <v>1594407721.67097</v>
      </c>
      <c r="AS265">
        <v>417.04312903225798</v>
      </c>
      <c r="AT265">
        <v>409.98261290322603</v>
      </c>
      <c r="AU265">
        <v>31.2346096774193</v>
      </c>
      <c r="AV265">
        <v>30.8311064516129</v>
      </c>
      <c r="AW265">
        <v>500.015806451613</v>
      </c>
      <c r="AX265">
        <v>101.269838709677</v>
      </c>
      <c r="AY265">
        <v>0.128564516129032</v>
      </c>
      <c r="AZ265">
        <v>34.649629032258098</v>
      </c>
      <c r="BA265">
        <v>34.641512903225802</v>
      </c>
      <c r="BB265">
        <v>34.837283870967703</v>
      </c>
      <c r="BC265">
        <v>10002.339677419401</v>
      </c>
      <c r="BD265">
        <v>-1.84416596774194E-3</v>
      </c>
      <c r="BE265">
        <v>0.338715548387097</v>
      </c>
      <c r="BF265">
        <v>1594407668.8</v>
      </c>
      <c r="BG265" t="s">
        <v>788</v>
      </c>
      <c r="BH265">
        <v>41</v>
      </c>
      <c r="BI265">
        <v>-1.81</v>
      </c>
      <c r="BJ265">
        <v>9.1999999999999998E-2</v>
      </c>
      <c r="BK265">
        <v>410</v>
      </c>
      <c r="BL265">
        <v>31</v>
      </c>
      <c r="BM265">
        <v>0.31</v>
      </c>
      <c r="BN265">
        <v>0.13</v>
      </c>
      <c r="BO265">
        <v>7.05735166666667</v>
      </c>
      <c r="BP265">
        <v>-3.7274483429190999E-2</v>
      </c>
      <c r="BQ265">
        <v>2.5476052239277899E-2</v>
      </c>
      <c r="BR265">
        <v>1</v>
      </c>
      <c r="BS265">
        <v>0.40317414285714298</v>
      </c>
      <c r="BT265">
        <v>1.05220581800506E-2</v>
      </c>
      <c r="BU265">
        <v>1.3291496309658301E-3</v>
      </c>
      <c r="BV265">
        <v>1</v>
      </c>
      <c r="BW265">
        <v>2</v>
      </c>
      <c r="BX265">
        <v>2</v>
      </c>
      <c r="BY265" t="s">
        <v>201</v>
      </c>
      <c r="BZ265">
        <v>100</v>
      </c>
      <c r="CA265">
        <v>100</v>
      </c>
      <c r="CB265">
        <v>-1.81</v>
      </c>
      <c r="CC265">
        <v>9.1999999999999998E-2</v>
      </c>
      <c r="CD265">
        <v>2</v>
      </c>
      <c r="CE265">
        <v>481.19299999999998</v>
      </c>
      <c r="CF265">
        <v>447.02100000000002</v>
      </c>
      <c r="CG265">
        <v>34.998800000000003</v>
      </c>
      <c r="CH265">
        <v>38.955800000000004</v>
      </c>
      <c r="CI265">
        <v>29.9999</v>
      </c>
      <c r="CJ265">
        <v>38.859499999999997</v>
      </c>
      <c r="CK265">
        <v>38.906599999999997</v>
      </c>
      <c r="CL265">
        <v>20.139399999999998</v>
      </c>
      <c r="CM265">
        <v>-30</v>
      </c>
      <c r="CN265">
        <v>-30</v>
      </c>
      <c r="CO265">
        <v>35</v>
      </c>
      <c r="CP265">
        <v>410</v>
      </c>
      <c r="CQ265">
        <v>24.14</v>
      </c>
      <c r="CR265">
        <v>97.386600000000001</v>
      </c>
      <c r="CS265">
        <v>104.666</v>
      </c>
    </row>
    <row r="266" spans="1:97" x14ac:dyDescent="0.25">
      <c r="A266">
        <v>250</v>
      </c>
      <c r="B266">
        <v>1594408312.3</v>
      </c>
      <c r="C266">
        <v>25130.5</v>
      </c>
      <c r="D266" t="s">
        <v>800</v>
      </c>
      <c r="E266" t="s">
        <v>801</v>
      </c>
      <c r="F266">
        <v>1594408304.3</v>
      </c>
      <c r="G266">
        <f t="shared" si="87"/>
        <v>1.954461247259719E-4</v>
      </c>
      <c r="H266">
        <f t="shared" si="88"/>
        <v>-2.5372729300531889</v>
      </c>
      <c r="I266">
        <f t="shared" si="89"/>
        <v>415.44603225806401</v>
      </c>
      <c r="J266">
        <f t="shared" si="90"/>
        <v>906.49210822453745</v>
      </c>
      <c r="K266">
        <f t="shared" si="91"/>
        <v>91.907338559120589</v>
      </c>
      <c r="L266">
        <f t="shared" si="92"/>
        <v>42.121204137750119</v>
      </c>
      <c r="M266">
        <f t="shared" si="93"/>
        <v>7.8569331415862063E-3</v>
      </c>
      <c r="N266">
        <f t="shared" si="94"/>
        <v>2.7831079362844604</v>
      </c>
      <c r="O266">
        <f t="shared" si="95"/>
        <v>7.8446313429093532E-3</v>
      </c>
      <c r="P266">
        <f t="shared" si="96"/>
        <v>4.9039982286208372E-3</v>
      </c>
      <c r="Q266">
        <f t="shared" si="97"/>
        <v>-5.1126742969354773E-3</v>
      </c>
      <c r="R266">
        <f t="shared" si="98"/>
        <v>34.660946726736142</v>
      </c>
      <c r="S266">
        <f t="shared" si="99"/>
        <v>34.664419354838699</v>
      </c>
      <c r="T266">
        <f t="shared" si="100"/>
        <v>5.5442495892335337</v>
      </c>
      <c r="U266">
        <f t="shared" si="101"/>
        <v>56.231757164901431</v>
      </c>
      <c r="V266">
        <f t="shared" si="102"/>
        <v>3.1262176522997009</v>
      </c>
      <c r="W266">
        <f t="shared" si="103"/>
        <v>5.5595233190596689</v>
      </c>
      <c r="X266">
        <f t="shared" si="104"/>
        <v>2.4180319369338328</v>
      </c>
      <c r="Y266">
        <f t="shared" si="105"/>
        <v>-8.6191741004153606</v>
      </c>
      <c r="Z266">
        <f t="shared" si="106"/>
        <v>7.4372884929918444</v>
      </c>
      <c r="AA266">
        <f t="shared" si="107"/>
        <v>0.62220365871700756</v>
      </c>
      <c r="AB266">
        <f t="shared" si="108"/>
        <v>-0.56479462300344441</v>
      </c>
      <c r="AC266">
        <v>-1.2172835196183299E-3</v>
      </c>
      <c r="AD266">
        <v>2.3510798315601301E-2</v>
      </c>
      <c r="AE266">
        <v>2.6720498064304699</v>
      </c>
      <c r="AF266">
        <v>14</v>
      </c>
      <c r="AG266">
        <v>3</v>
      </c>
      <c r="AH266">
        <f t="shared" si="109"/>
        <v>1</v>
      </c>
      <c r="AI266">
        <f t="shared" si="110"/>
        <v>0</v>
      </c>
      <c r="AJ266">
        <f t="shared" si="111"/>
        <v>52186.173858720082</v>
      </c>
      <c r="AK266">
        <f t="shared" si="112"/>
        <v>-2.6753920967741901E-2</v>
      </c>
      <c r="AL266">
        <f t="shared" si="113"/>
        <v>-1.3109421274193532E-2</v>
      </c>
      <c r="AM266">
        <f t="shared" si="114"/>
        <v>0.49</v>
      </c>
      <c r="AN266">
        <f t="shared" si="115"/>
        <v>0.39</v>
      </c>
      <c r="AO266">
        <v>11.08</v>
      </c>
      <c r="AP266">
        <v>0.5</v>
      </c>
      <c r="AQ266" t="s">
        <v>194</v>
      </c>
      <c r="AR266">
        <v>1594408304.3</v>
      </c>
      <c r="AS266">
        <v>415.44603225806401</v>
      </c>
      <c r="AT266">
        <v>410.00348387096801</v>
      </c>
      <c r="AU266">
        <v>30.834225806451599</v>
      </c>
      <c r="AV266">
        <v>30.414480645161301</v>
      </c>
      <c r="AW266">
        <v>500.01058064516099</v>
      </c>
      <c r="AX266">
        <v>101.262806451613</v>
      </c>
      <c r="AY266">
        <v>0.12510164516128999</v>
      </c>
      <c r="AZ266">
        <v>34.713987096774197</v>
      </c>
      <c r="BA266">
        <v>34.664419354838699</v>
      </c>
      <c r="BB266">
        <v>34.866629032258103</v>
      </c>
      <c r="BC266">
        <v>9996.7180645161297</v>
      </c>
      <c r="BD266">
        <v>-2.6753920967741901E-2</v>
      </c>
      <c r="BE266">
        <v>0.29263287096774199</v>
      </c>
      <c r="BF266">
        <v>1594408277.8</v>
      </c>
      <c r="BG266" t="s">
        <v>802</v>
      </c>
      <c r="BH266">
        <v>42</v>
      </c>
      <c r="BI266">
        <v>-1.8120000000000001</v>
      </c>
      <c r="BJ266">
        <v>9.7000000000000003E-2</v>
      </c>
      <c r="BK266">
        <v>410</v>
      </c>
      <c r="BL266">
        <v>30</v>
      </c>
      <c r="BM266">
        <v>0.24</v>
      </c>
      <c r="BN266">
        <v>0.23</v>
      </c>
      <c r="BO266">
        <v>5.4601657142857096</v>
      </c>
      <c r="BP266">
        <v>-0.12722508710804101</v>
      </c>
      <c r="BQ266">
        <v>3.8262352822812901E-2</v>
      </c>
      <c r="BR266">
        <v>0</v>
      </c>
      <c r="BS266">
        <v>0.420309571428571</v>
      </c>
      <c r="BT266">
        <v>-5.1957150960232398E-3</v>
      </c>
      <c r="BU266">
        <v>1.3331291357243E-3</v>
      </c>
      <c r="BV266">
        <v>1</v>
      </c>
      <c r="BW266">
        <v>1</v>
      </c>
      <c r="BX266">
        <v>2</v>
      </c>
      <c r="BY266" t="s">
        <v>196</v>
      </c>
      <c r="BZ266">
        <v>100</v>
      </c>
      <c r="CA266">
        <v>100</v>
      </c>
      <c r="CB266">
        <v>-1.8120000000000001</v>
      </c>
      <c r="CC266">
        <v>9.7000000000000003E-2</v>
      </c>
      <c r="CD266">
        <v>2</v>
      </c>
      <c r="CE266">
        <v>481.35500000000002</v>
      </c>
      <c r="CF266">
        <v>445.63200000000001</v>
      </c>
      <c r="CG266">
        <v>34.998800000000003</v>
      </c>
      <c r="CH266">
        <v>38.840899999999998</v>
      </c>
      <c r="CI266">
        <v>30</v>
      </c>
      <c r="CJ266">
        <v>38.728200000000001</v>
      </c>
      <c r="CK266">
        <v>38.7761</v>
      </c>
      <c r="CL266">
        <v>20.153300000000002</v>
      </c>
      <c r="CM266">
        <v>-30</v>
      </c>
      <c r="CN266">
        <v>-30</v>
      </c>
      <c r="CO266">
        <v>35</v>
      </c>
      <c r="CP266">
        <v>410</v>
      </c>
      <c r="CQ266">
        <v>24.14</v>
      </c>
      <c r="CR266">
        <v>97.404200000000003</v>
      </c>
      <c r="CS266">
        <v>104.68300000000001</v>
      </c>
    </row>
    <row r="267" spans="1:97" x14ac:dyDescent="0.25">
      <c r="A267">
        <v>251</v>
      </c>
      <c r="B267">
        <v>1594408317.3</v>
      </c>
      <c r="C267">
        <v>25135.5</v>
      </c>
      <c r="D267" t="s">
        <v>803</v>
      </c>
      <c r="E267" t="s">
        <v>804</v>
      </c>
      <c r="F267">
        <v>1594408308.9451599</v>
      </c>
      <c r="G267">
        <f t="shared" si="87"/>
        <v>1.9565290803736409E-4</v>
      </c>
      <c r="H267">
        <f t="shared" si="88"/>
        <v>-2.5441174414123005</v>
      </c>
      <c r="I267">
        <f t="shared" si="89"/>
        <v>415.45006451612898</v>
      </c>
      <c r="J267">
        <f t="shared" si="90"/>
        <v>907.1289579596737</v>
      </c>
      <c r="K267">
        <f t="shared" si="91"/>
        <v>91.97178179880855</v>
      </c>
      <c r="L267">
        <f t="shared" si="92"/>
        <v>42.121555426827143</v>
      </c>
      <c r="M267">
        <f t="shared" si="93"/>
        <v>7.8684962323648643E-3</v>
      </c>
      <c r="N267">
        <f t="shared" si="94"/>
        <v>2.7813950644237244</v>
      </c>
      <c r="O267">
        <f t="shared" si="95"/>
        <v>7.856150643232673E-3</v>
      </c>
      <c r="P267">
        <f t="shared" si="96"/>
        <v>4.9112017165757419E-3</v>
      </c>
      <c r="Q267">
        <f t="shared" si="97"/>
        <v>-3.7403398260967748E-3</v>
      </c>
      <c r="R267">
        <f t="shared" si="98"/>
        <v>34.655952589891697</v>
      </c>
      <c r="S267">
        <f t="shared" si="99"/>
        <v>34.659458064516102</v>
      </c>
      <c r="T267">
        <f t="shared" si="100"/>
        <v>5.5427228348058479</v>
      </c>
      <c r="U267">
        <f t="shared" si="101"/>
        <v>56.237054723056211</v>
      </c>
      <c r="V267">
        <f t="shared" si="102"/>
        <v>3.1256593471544223</v>
      </c>
      <c r="W267">
        <f t="shared" si="103"/>
        <v>5.5580068382794527</v>
      </c>
      <c r="X267">
        <f t="shared" si="104"/>
        <v>2.4170634876514256</v>
      </c>
      <c r="Y267">
        <f t="shared" si="105"/>
        <v>-8.6282932444477574</v>
      </c>
      <c r="Z267">
        <f t="shared" si="106"/>
        <v>7.4394831534480135</v>
      </c>
      <c r="AA267">
        <f t="shared" si="107"/>
        <v>0.62274056226195751</v>
      </c>
      <c r="AB267">
        <f t="shared" si="108"/>
        <v>-0.56980986856388238</v>
      </c>
      <c r="AC267">
        <v>-1.21612184297852E-3</v>
      </c>
      <c r="AD267">
        <v>2.3488361516986699E-2</v>
      </c>
      <c r="AE267">
        <v>2.67044291943935</v>
      </c>
      <c r="AF267">
        <v>14</v>
      </c>
      <c r="AG267">
        <v>3</v>
      </c>
      <c r="AH267">
        <f t="shared" si="109"/>
        <v>1</v>
      </c>
      <c r="AI267">
        <f t="shared" si="110"/>
        <v>0</v>
      </c>
      <c r="AJ267">
        <f t="shared" si="111"/>
        <v>52139.225521296241</v>
      </c>
      <c r="AK267">
        <f t="shared" si="112"/>
        <v>-1.95726835483871E-2</v>
      </c>
      <c r="AL267">
        <f t="shared" si="113"/>
        <v>-9.5906149387096785E-3</v>
      </c>
      <c r="AM267">
        <f t="shared" si="114"/>
        <v>0.49</v>
      </c>
      <c r="AN267">
        <f t="shared" si="115"/>
        <v>0.39</v>
      </c>
      <c r="AO267">
        <v>11.08</v>
      </c>
      <c r="AP267">
        <v>0.5</v>
      </c>
      <c r="AQ267" t="s">
        <v>194</v>
      </c>
      <c r="AR267">
        <v>1594408308.9451599</v>
      </c>
      <c r="AS267">
        <v>415.45006451612898</v>
      </c>
      <c r="AT267">
        <v>409.99251612903203</v>
      </c>
      <c r="AU267">
        <v>30.8287612903226</v>
      </c>
      <c r="AV267">
        <v>30.408567741935499</v>
      </c>
      <c r="AW267">
        <v>500.00829032258099</v>
      </c>
      <c r="AX267">
        <v>101.262612903226</v>
      </c>
      <c r="AY267">
        <v>0.12515670967741899</v>
      </c>
      <c r="AZ267">
        <v>34.709070967741901</v>
      </c>
      <c r="BA267">
        <v>34.659458064516102</v>
      </c>
      <c r="BB267">
        <v>34.859551612903203</v>
      </c>
      <c r="BC267">
        <v>9987.1970967741909</v>
      </c>
      <c r="BD267">
        <v>-1.95726835483871E-2</v>
      </c>
      <c r="BE267">
        <v>0.31177703225806502</v>
      </c>
      <c r="BF267">
        <v>1594408277.8</v>
      </c>
      <c r="BG267" t="s">
        <v>802</v>
      </c>
      <c r="BH267">
        <v>42</v>
      </c>
      <c r="BI267">
        <v>-1.8120000000000001</v>
      </c>
      <c r="BJ267">
        <v>9.7000000000000003E-2</v>
      </c>
      <c r="BK267">
        <v>410</v>
      </c>
      <c r="BL267">
        <v>30</v>
      </c>
      <c r="BM267">
        <v>0.24</v>
      </c>
      <c r="BN267">
        <v>0.23</v>
      </c>
      <c r="BO267">
        <v>5.45235928571429</v>
      </c>
      <c r="BP267">
        <v>0.105016481646503</v>
      </c>
      <c r="BQ267">
        <v>3.0926066859440101E-2</v>
      </c>
      <c r="BR267">
        <v>0</v>
      </c>
      <c r="BS267">
        <v>0.41985559523809501</v>
      </c>
      <c r="BT267">
        <v>3.8060351673279902E-3</v>
      </c>
      <c r="BU267">
        <v>8.05804805015985E-4</v>
      </c>
      <c r="BV267">
        <v>1</v>
      </c>
      <c r="BW267">
        <v>1</v>
      </c>
      <c r="BX267">
        <v>2</v>
      </c>
      <c r="BY267" t="s">
        <v>196</v>
      </c>
      <c r="BZ267">
        <v>100</v>
      </c>
      <c r="CA267">
        <v>100</v>
      </c>
      <c r="CB267">
        <v>-1.8120000000000001</v>
      </c>
      <c r="CC267">
        <v>9.7000000000000003E-2</v>
      </c>
      <c r="CD267">
        <v>2</v>
      </c>
      <c r="CE267">
        <v>481.14600000000002</v>
      </c>
      <c r="CF267">
        <v>445.50200000000001</v>
      </c>
      <c r="CG267">
        <v>34.998899999999999</v>
      </c>
      <c r="CH267">
        <v>38.840899999999998</v>
      </c>
      <c r="CI267">
        <v>30</v>
      </c>
      <c r="CJ267">
        <v>38.728200000000001</v>
      </c>
      <c r="CK267">
        <v>38.7761</v>
      </c>
      <c r="CL267">
        <v>20.153400000000001</v>
      </c>
      <c r="CM267">
        <v>-30</v>
      </c>
      <c r="CN267">
        <v>-30</v>
      </c>
      <c r="CO267">
        <v>35</v>
      </c>
      <c r="CP267">
        <v>410</v>
      </c>
      <c r="CQ267">
        <v>24.14</v>
      </c>
      <c r="CR267">
        <v>97.405000000000001</v>
      </c>
      <c r="CS267">
        <v>104.682</v>
      </c>
    </row>
    <row r="268" spans="1:97" x14ac:dyDescent="0.25">
      <c r="A268">
        <v>252</v>
      </c>
      <c r="B268">
        <v>1594408322.3</v>
      </c>
      <c r="C268">
        <v>25140.5</v>
      </c>
      <c r="D268" t="s">
        <v>805</v>
      </c>
      <c r="E268" t="s">
        <v>806</v>
      </c>
      <c r="F268">
        <v>1594408313.7354801</v>
      </c>
      <c r="G268">
        <f t="shared" si="87"/>
        <v>1.9572876217232804E-4</v>
      </c>
      <c r="H268">
        <f t="shared" si="88"/>
        <v>-2.5485528180373307</v>
      </c>
      <c r="I268">
        <f t="shared" si="89"/>
        <v>415.44851612903199</v>
      </c>
      <c r="J268">
        <f t="shared" si="90"/>
        <v>907.63387884430801</v>
      </c>
      <c r="K268">
        <f t="shared" si="91"/>
        <v>92.023028180809519</v>
      </c>
      <c r="L268">
        <f t="shared" si="92"/>
        <v>42.121422964176702</v>
      </c>
      <c r="M268">
        <f t="shared" si="93"/>
        <v>7.8745111494328626E-3</v>
      </c>
      <c r="N268">
        <f t="shared" si="94"/>
        <v>2.7841916234302597</v>
      </c>
      <c r="O268">
        <f t="shared" si="95"/>
        <v>7.8621590927564523E-3</v>
      </c>
      <c r="P268">
        <f t="shared" si="96"/>
        <v>4.9149575781404775E-3</v>
      </c>
      <c r="Q268">
        <f t="shared" si="97"/>
        <v>-2.054360076096775E-3</v>
      </c>
      <c r="R268">
        <f t="shared" si="98"/>
        <v>34.652307607253427</v>
      </c>
      <c r="S268">
        <f t="shared" si="99"/>
        <v>34.654725806451601</v>
      </c>
      <c r="T268">
        <f t="shared" si="100"/>
        <v>5.5412669018119152</v>
      </c>
      <c r="U268">
        <f t="shared" si="101"/>
        <v>56.238262002722259</v>
      </c>
      <c r="V268">
        <f t="shared" si="102"/>
        <v>3.1250875081701683</v>
      </c>
      <c r="W268">
        <f t="shared" si="103"/>
        <v>5.5568707084491615</v>
      </c>
      <c r="X268">
        <f t="shared" si="104"/>
        <v>2.4161793936417468</v>
      </c>
      <c r="Y268">
        <f t="shared" si="105"/>
        <v>-8.631638411799667</v>
      </c>
      <c r="Z268">
        <f t="shared" si="106"/>
        <v>7.6043275028781254</v>
      </c>
      <c r="AA268">
        <f t="shared" si="107"/>
        <v>0.63587381419266009</v>
      </c>
      <c r="AB268">
        <f t="shared" si="108"/>
        <v>-0.3934914548049786</v>
      </c>
      <c r="AC268">
        <v>-1.21801883737828E-3</v>
      </c>
      <c r="AD268">
        <v>2.3525000354217201E-2</v>
      </c>
      <c r="AE268">
        <v>2.6730664073026502</v>
      </c>
      <c r="AF268">
        <v>14</v>
      </c>
      <c r="AG268">
        <v>3</v>
      </c>
      <c r="AH268">
        <f t="shared" si="109"/>
        <v>1</v>
      </c>
      <c r="AI268">
        <f t="shared" si="110"/>
        <v>0</v>
      </c>
      <c r="AJ268">
        <f t="shared" si="111"/>
        <v>52217.863655847672</v>
      </c>
      <c r="AK268">
        <f t="shared" si="112"/>
        <v>-1.07501835483871E-2</v>
      </c>
      <c r="AL268">
        <f t="shared" si="113"/>
        <v>-5.267589938709679E-3</v>
      </c>
      <c r="AM268">
        <f t="shared" si="114"/>
        <v>0.49</v>
      </c>
      <c r="AN268">
        <f t="shared" si="115"/>
        <v>0.39</v>
      </c>
      <c r="AO268">
        <v>11.08</v>
      </c>
      <c r="AP268">
        <v>0.5</v>
      </c>
      <c r="AQ268" t="s">
        <v>194</v>
      </c>
      <c r="AR268">
        <v>1594408313.7354801</v>
      </c>
      <c r="AS268">
        <v>415.44851612903199</v>
      </c>
      <c r="AT268">
        <v>409.98138709677397</v>
      </c>
      <c r="AU268">
        <v>30.823103225806399</v>
      </c>
      <c r="AV268">
        <v>30.4027580645161</v>
      </c>
      <c r="AW268">
        <v>500.02464516128998</v>
      </c>
      <c r="AX268">
        <v>101.26258064516099</v>
      </c>
      <c r="AY268">
        <v>0.125248</v>
      </c>
      <c r="AZ268">
        <v>34.705387096774203</v>
      </c>
      <c r="BA268">
        <v>34.654725806451601</v>
      </c>
      <c r="BB268">
        <v>34.851458064516102</v>
      </c>
      <c r="BC268">
        <v>10002.7790322581</v>
      </c>
      <c r="BD268">
        <v>-1.07501835483871E-2</v>
      </c>
      <c r="BE268">
        <v>0.32522354838709699</v>
      </c>
      <c r="BF268">
        <v>1594408277.8</v>
      </c>
      <c r="BG268" t="s">
        <v>802</v>
      </c>
      <c r="BH268">
        <v>42</v>
      </c>
      <c r="BI268">
        <v>-1.8120000000000001</v>
      </c>
      <c r="BJ268">
        <v>9.7000000000000003E-2</v>
      </c>
      <c r="BK268">
        <v>410</v>
      </c>
      <c r="BL268">
        <v>30</v>
      </c>
      <c r="BM268">
        <v>0.24</v>
      </c>
      <c r="BN268">
        <v>0.23</v>
      </c>
      <c r="BO268">
        <v>5.4581673809523803</v>
      </c>
      <c r="BP268">
        <v>0.13158158982245799</v>
      </c>
      <c r="BQ268">
        <v>1.9945788558887002E-2</v>
      </c>
      <c r="BR268">
        <v>0</v>
      </c>
      <c r="BS268">
        <v>0.420289380952381</v>
      </c>
      <c r="BT268">
        <v>2.0037014828622902E-3</v>
      </c>
      <c r="BU268">
        <v>4.6884234086691398E-4</v>
      </c>
      <c r="BV268">
        <v>1</v>
      </c>
      <c r="BW268">
        <v>1</v>
      </c>
      <c r="BX268">
        <v>2</v>
      </c>
      <c r="BY268" t="s">
        <v>196</v>
      </c>
      <c r="BZ268">
        <v>100</v>
      </c>
      <c r="CA268">
        <v>100</v>
      </c>
      <c r="CB268">
        <v>-1.8120000000000001</v>
      </c>
      <c r="CC268">
        <v>9.7000000000000003E-2</v>
      </c>
      <c r="CD268">
        <v>2</v>
      </c>
      <c r="CE268">
        <v>481.33800000000002</v>
      </c>
      <c r="CF268">
        <v>445.55099999999999</v>
      </c>
      <c r="CG268">
        <v>34.999000000000002</v>
      </c>
      <c r="CH268">
        <v>38.840899999999998</v>
      </c>
      <c r="CI268">
        <v>30</v>
      </c>
      <c r="CJ268">
        <v>38.728200000000001</v>
      </c>
      <c r="CK268">
        <v>38.7761</v>
      </c>
      <c r="CL268">
        <v>20.1538</v>
      </c>
      <c r="CM268">
        <v>-30</v>
      </c>
      <c r="CN268">
        <v>-30</v>
      </c>
      <c r="CO268">
        <v>35</v>
      </c>
      <c r="CP268">
        <v>410</v>
      </c>
      <c r="CQ268">
        <v>24.14</v>
      </c>
      <c r="CR268">
        <v>97.403400000000005</v>
      </c>
      <c r="CS268">
        <v>104.682</v>
      </c>
    </row>
    <row r="269" spans="1:97" x14ac:dyDescent="0.25">
      <c r="A269">
        <v>253</v>
      </c>
      <c r="B269">
        <v>1594408327.3</v>
      </c>
      <c r="C269">
        <v>25145.5</v>
      </c>
      <c r="D269" t="s">
        <v>807</v>
      </c>
      <c r="E269" t="s">
        <v>808</v>
      </c>
      <c r="F269">
        <v>1594408318.67097</v>
      </c>
      <c r="G269">
        <f t="shared" si="87"/>
        <v>1.9592836020581965E-4</v>
      </c>
      <c r="H269">
        <f t="shared" si="88"/>
        <v>-2.539639661175249</v>
      </c>
      <c r="I269">
        <f t="shared" si="89"/>
        <v>415.43612903225801</v>
      </c>
      <c r="J269">
        <f t="shared" si="90"/>
        <v>905.0708390431796</v>
      </c>
      <c r="K269">
        <f t="shared" si="91"/>
        <v>91.762840059719238</v>
      </c>
      <c r="L269">
        <f t="shared" si="92"/>
        <v>42.120016930075074</v>
      </c>
      <c r="M269">
        <f t="shared" si="93"/>
        <v>7.8867813164437851E-3</v>
      </c>
      <c r="N269">
        <f t="shared" si="94"/>
        <v>2.7829923750510384</v>
      </c>
      <c r="O269">
        <f t="shared" si="95"/>
        <v>7.8743854379250706E-3</v>
      </c>
      <c r="P269">
        <f t="shared" si="96"/>
        <v>4.9226029720682929E-3</v>
      </c>
      <c r="Q269">
        <f t="shared" si="97"/>
        <v>2.9809806125806487E-4</v>
      </c>
      <c r="R269">
        <f t="shared" si="98"/>
        <v>34.648820887976669</v>
      </c>
      <c r="S269">
        <f t="shared" si="99"/>
        <v>34.648774193548398</v>
      </c>
      <c r="T269">
        <f t="shared" si="100"/>
        <v>5.5394362924263971</v>
      </c>
      <c r="U269">
        <f t="shared" si="101"/>
        <v>56.23887647283815</v>
      </c>
      <c r="V269">
        <f t="shared" si="102"/>
        <v>3.1245275685498082</v>
      </c>
      <c r="W269">
        <f t="shared" si="103"/>
        <v>5.5558143485652138</v>
      </c>
      <c r="X269">
        <f t="shared" si="104"/>
        <v>2.4149087238765889</v>
      </c>
      <c r="Y269">
        <f t="shared" si="105"/>
        <v>-8.640440685076646</v>
      </c>
      <c r="Z269">
        <f t="shared" si="106"/>
        <v>7.9800156807200766</v>
      </c>
      <c r="AA269">
        <f t="shared" si="107"/>
        <v>0.66754588701344608</v>
      </c>
      <c r="AB269">
        <f t="shared" si="108"/>
        <v>7.4189807181346268E-3</v>
      </c>
      <c r="AC269">
        <v>-1.21720512380183E-3</v>
      </c>
      <c r="AD269">
        <v>2.35092841669245E-2</v>
      </c>
      <c r="AE269">
        <v>2.6719413975922199</v>
      </c>
      <c r="AF269">
        <v>14</v>
      </c>
      <c r="AG269">
        <v>3</v>
      </c>
      <c r="AH269">
        <f t="shared" si="109"/>
        <v>1</v>
      </c>
      <c r="AI269">
        <f t="shared" si="110"/>
        <v>0</v>
      </c>
      <c r="AJ269">
        <f t="shared" si="111"/>
        <v>52184.977947687439</v>
      </c>
      <c r="AK269">
        <f t="shared" si="112"/>
        <v>1.5599061290322599E-3</v>
      </c>
      <c r="AL269">
        <f t="shared" si="113"/>
        <v>7.6435400322580739E-4</v>
      </c>
      <c r="AM269">
        <f t="shared" si="114"/>
        <v>0.49</v>
      </c>
      <c r="AN269">
        <f t="shared" si="115"/>
        <v>0.39</v>
      </c>
      <c r="AO269">
        <v>11.08</v>
      </c>
      <c r="AP269">
        <v>0.5</v>
      </c>
      <c r="AQ269" t="s">
        <v>194</v>
      </c>
      <c r="AR269">
        <v>1594408318.67097</v>
      </c>
      <c r="AS269">
        <v>415.43612903225801</v>
      </c>
      <c r="AT269">
        <v>409.988870967742</v>
      </c>
      <c r="AU269">
        <v>30.817690322580599</v>
      </c>
      <c r="AV269">
        <v>30.396909677419401</v>
      </c>
      <c r="AW269">
        <v>500.019322580645</v>
      </c>
      <c r="AX269">
        <v>101.262258064516</v>
      </c>
      <c r="AY269">
        <v>0.125209193548387</v>
      </c>
      <c r="AZ269">
        <v>34.7019612903226</v>
      </c>
      <c r="BA269">
        <v>34.648774193548398</v>
      </c>
      <c r="BB269">
        <v>34.845787096774202</v>
      </c>
      <c r="BC269">
        <v>9996.1283870967709</v>
      </c>
      <c r="BD269">
        <v>1.5599061290322599E-3</v>
      </c>
      <c r="BE269">
        <v>0.33046532258064498</v>
      </c>
      <c r="BF269">
        <v>1594408277.8</v>
      </c>
      <c r="BG269" t="s">
        <v>802</v>
      </c>
      <c r="BH269">
        <v>42</v>
      </c>
      <c r="BI269">
        <v>-1.8120000000000001</v>
      </c>
      <c r="BJ269">
        <v>9.7000000000000003E-2</v>
      </c>
      <c r="BK269">
        <v>410</v>
      </c>
      <c r="BL269">
        <v>30</v>
      </c>
      <c r="BM269">
        <v>0.24</v>
      </c>
      <c r="BN269">
        <v>0.23</v>
      </c>
      <c r="BO269">
        <v>5.4526288095238096</v>
      </c>
      <c r="BP269">
        <v>-0.17545174621180801</v>
      </c>
      <c r="BQ269">
        <v>3.0860048853646301E-2</v>
      </c>
      <c r="BR269">
        <v>0</v>
      </c>
      <c r="BS269">
        <v>0.420581095238095</v>
      </c>
      <c r="BT269">
        <v>4.79618831537151E-3</v>
      </c>
      <c r="BU269">
        <v>6.4906202688127797E-4</v>
      </c>
      <c r="BV269">
        <v>1</v>
      </c>
      <c r="BW269">
        <v>1</v>
      </c>
      <c r="BX269">
        <v>2</v>
      </c>
      <c r="BY269" t="s">
        <v>196</v>
      </c>
      <c r="BZ269">
        <v>100</v>
      </c>
      <c r="CA269">
        <v>100</v>
      </c>
      <c r="CB269">
        <v>-1.8120000000000001</v>
      </c>
      <c r="CC269">
        <v>9.7000000000000003E-2</v>
      </c>
      <c r="CD269">
        <v>2</v>
      </c>
      <c r="CE269">
        <v>481.483</v>
      </c>
      <c r="CF269">
        <v>445.48599999999999</v>
      </c>
      <c r="CG269">
        <v>34.998699999999999</v>
      </c>
      <c r="CH269">
        <v>38.8371</v>
      </c>
      <c r="CI269">
        <v>29.9999</v>
      </c>
      <c r="CJ269">
        <v>38.728200000000001</v>
      </c>
      <c r="CK269">
        <v>38.7761</v>
      </c>
      <c r="CL269">
        <v>20.154699999999998</v>
      </c>
      <c r="CM269">
        <v>-30</v>
      </c>
      <c r="CN269">
        <v>-30</v>
      </c>
      <c r="CO269">
        <v>35</v>
      </c>
      <c r="CP269">
        <v>410</v>
      </c>
      <c r="CQ269">
        <v>24.14</v>
      </c>
      <c r="CR269">
        <v>97.405500000000004</v>
      </c>
      <c r="CS269">
        <v>104.68300000000001</v>
      </c>
    </row>
    <row r="270" spans="1:97" x14ac:dyDescent="0.25">
      <c r="A270">
        <v>254</v>
      </c>
      <c r="B270">
        <v>1594408332.3</v>
      </c>
      <c r="C270">
        <v>25150.5</v>
      </c>
      <c r="D270" t="s">
        <v>809</v>
      </c>
      <c r="E270" t="s">
        <v>810</v>
      </c>
      <c r="F270">
        <v>1594408323.67097</v>
      </c>
      <c r="G270">
        <f t="shared" si="87"/>
        <v>1.9612820851835011E-4</v>
      </c>
      <c r="H270">
        <f t="shared" si="88"/>
        <v>-2.5327382375159231</v>
      </c>
      <c r="I270">
        <f t="shared" si="89"/>
        <v>415.418935483871</v>
      </c>
      <c r="J270">
        <f t="shared" si="90"/>
        <v>903.04068321116893</v>
      </c>
      <c r="K270">
        <f t="shared" si="91"/>
        <v>91.557221751544674</v>
      </c>
      <c r="L270">
        <f t="shared" si="92"/>
        <v>42.118372187439213</v>
      </c>
      <c r="M270">
        <f t="shared" si="93"/>
        <v>7.8968995502815172E-3</v>
      </c>
      <c r="N270">
        <f t="shared" si="94"/>
        <v>2.7838891041747922</v>
      </c>
      <c r="O270">
        <f t="shared" si="95"/>
        <v>7.8844758685141982E-3</v>
      </c>
      <c r="P270">
        <f t="shared" si="96"/>
        <v>4.9289119839479052E-3</v>
      </c>
      <c r="Q270">
        <f t="shared" si="97"/>
        <v>-1.8976086983225804E-3</v>
      </c>
      <c r="R270">
        <f t="shared" si="98"/>
        <v>34.64499142355811</v>
      </c>
      <c r="S270">
        <f t="shared" si="99"/>
        <v>34.6450161290323</v>
      </c>
      <c r="T270">
        <f t="shared" si="100"/>
        <v>5.5382806499846682</v>
      </c>
      <c r="U270">
        <f t="shared" si="101"/>
        <v>56.240724582418224</v>
      </c>
      <c r="V270">
        <f t="shared" si="102"/>
        <v>3.1239752786202715</v>
      </c>
      <c r="W270">
        <f t="shared" si="103"/>
        <v>5.5546497699229098</v>
      </c>
      <c r="X270">
        <f t="shared" si="104"/>
        <v>2.4143053713643967</v>
      </c>
      <c r="Y270">
        <f t="shared" si="105"/>
        <v>-8.6492539956592402</v>
      </c>
      <c r="Z270">
        <f t="shared" si="106"/>
        <v>7.9796821106704625</v>
      </c>
      <c r="AA270">
        <f t="shared" si="107"/>
        <v>0.66727845163308708</v>
      </c>
      <c r="AB270">
        <f t="shared" si="108"/>
        <v>-4.1910420540132165E-3</v>
      </c>
      <c r="AC270">
        <v>-1.2178135401628299E-3</v>
      </c>
      <c r="AD270">
        <v>2.35210352126957E-2</v>
      </c>
      <c r="AE270">
        <v>2.6727826182151699</v>
      </c>
      <c r="AF270">
        <v>14</v>
      </c>
      <c r="AG270">
        <v>3</v>
      </c>
      <c r="AH270">
        <f t="shared" si="109"/>
        <v>1</v>
      </c>
      <c r="AI270">
        <f t="shared" si="110"/>
        <v>0</v>
      </c>
      <c r="AJ270">
        <f t="shared" si="111"/>
        <v>52210.641947715834</v>
      </c>
      <c r="AK270">
        <f t="shared" si="112"/>
        <v>-9.9299251612903205E-3</v>
      </c>
      <c r="AL270">
        <f t="shared" si="113"/>
        <v>-4.8656633290322573E-3</v>
      </c>
      <c r="AM270">
        <f t="shared" si="114"/>
        <v>0.49</v>
      </c>
      <c r="AN270">
        <f t="shared" si="115"/>
        <v>0.39</v>
      </c>
      <c r="AO270">
        <v>11.08</v>
      </c>
      <c r="AP270">
        <v>0.5</v>
      </c>
      <c r="AQ270" t="s">
        <v>194</v>
      </c>
      <c r="AR270">
        <v>1594408323.67097</v>
      </c>
      <c r="AS270">
        <v>415.418935483871</v>
      </c>
      <c r="AT270">
        <v>409.98709677419401</v>
      </c>
      <c r="AU270">
        <v>30.812170967741899</v>
      </c>
      <c r="AV270">
        <v>30.3909548387097</v>
      </c>
      <c r="AW270">
        <v>500.01470967741898</v>
      </c>
      <c r="AX270">
        <v>101.26245161290301</v>
      </c>
      <c r="AY270">
        <v>0.125252677419355</v>
      </c>
      <c r="AZ270">
        <v>34.698183870967704</v>
      </c>
      <c r="BA270">
        <v>34.6450161290323</v>
      </c>
      <c r="BB270">
        <v>34.8413677419355</v>
      </c>
      <c r="BC270">
        <v>10001.1058064516</v>
      </c>
      <c r="BD270">
        <v>-9.9299251612903205E-3</v>
      </c>
      <c r="BE270">
        <v>0.31451180645161297</v>
      </c>
      <c r="BF270">
        <v>1594408277.8</v>
      </c>
      <c r="BG270" t="s">
        <v>802</v>
      </c>
      <c r="BH270">
        <v>42</v>
      </c>
      <c r="BI270">
        <v>-1.8120000000000001</v>
      </c>
      <c r="BJ270">
        <v>9.7000000000000003E-2</v>
      </c>
      <c r="BK270">
        <v>410</v>
      </c>
      <c r="BL270">
        <v>30</v>
      </c>
      <c r="BM270">
        <v>0.24</v>
      </c>
      <c r="BN270">
        <v>0.23</v>
      </c>
      <c r="BO270">
        <v>5.4397685714285702</v>
      </c>
      <c r="BP270">
        <v>-0.24824335143034601</v>
      </c>
      <c r="BQ270">
        <v>3.3866441078042403E-2</v>
      </c>
      <c r="BR270">
        <v>0</v>
      </c>
      <c r="BS270">
        <v>0.42106088095238098</v>
      </c>
      <c r="BT270">
        <v>6.7633968073931797E-3</v>
      </c>
      <c r="BU270">
        <v>8.1599087303430105E-4</v>
      </c>
      <c r="BV270">
        <v>1</v>
      </c>
      <c r="BW270">
        <v>1</v>
      </c>
      <c r="BX270">
        <v>2</v>
      </c>
      <c r="BY270" t="s">
        <v>196</v>
      </c>
      <c r="BZ270">
        <v>100</v>
      </c>
      <c r="CA270">
        <v>100</v>
      </c>
      <c r="CB270">
        <v>-1.8120000000000001</v>
      </c>
      <c r="CC270">
        <v>9.7000000000000003E-2</v>
      </c>
      <c r="CD270">
        <v>2</v>
      </c>
      <c r="CE270">
        <v>481.44299999999998</v>
      </c>
      <c r="CF270">
        <v>445.404</v>
      </c>
      <c r="CG270">
        <v>34.998600000000003</v>
      </c>
      <c r="CH270">
        <v>38.8371</v>
      </c>
      <c r="CI270">
        <v>29.9999</v>
      </c>
      <c r="CJ270">
        <v>38.7271</v>
      </c>
      <c r="CK270">
        <v>38.773299999999999</v>
      </c>
      <c r="CL270">
        <v>20.154</v>
      </c>
      <c r="CM270">
        <v>-30</v>
      </c>
      <c r="CN270">
        <v>-30</v>
      </c>
      <c r="CO270">
        <v>35</v>
      </c>
      <c r="CP270">
        <v>410</v>
      </c>
      <c r="CQ270">
        <v>24.14</v>
      </c>
      <c r="CR270">
        <v>97.406300000000002</v>
      </c>
      <c r="CS270">
        <v>104.684</v>
      </c>
    </row>
    <row r="271" spans="1:97" x14ac:dyDescent="0.25">
      <c r="A271">
        <v>255</v>
      </c>
      <c r="B271">
        <v>1594408337.3</v>
      </c>
      <c r="C271">
        <v>25155.5</v>
      </c>
      <c r="D271" t="s">
        <v>811</v>
      </c>
      <c r="E271" t="s">
        <v>812</v>
      </c>
      <c r="F271">
        <v>1594408328.67097</v>
      </c>
      <c r="G271">
        <f t="shared" si="87"/>
        <v>1.9585357528381525E-4</v>
      </c>
      <c r="H271">
        <f t="shared" si="88"/>
        <v>-2.5272815812504255</v>
      </c>
      <c r="I271">
        <f t="shared" si="89"/>
        <v>415.41174193548397</v>
      </c>
      <c r="J271">
        <f t="shared" si="90"/>
        <v>902.14353827077207</v>
      </c>
      <c r="K271">
        <f t="shared" si="91"/>
        <v>91.466293773342159</v>
      </c>
      <c r="L271">
        <f t="shared" si="92"/>
        <v>42.117657349292557</v>
      </c>
      <c r="M271">
        <f t="shared" si="93"/>
        <v>7.89426115729879E-3</v>
      </c>
      <c r="N271">
        <f t="shared" si="94"/>
        <v>2.7838018925704331</v>
      </c>
      <c r="O271">
        <f t="shared" si="95"/>
        <v>7.8818453804326317E-3</v>
      </c>
      <c r="P271">
        <f t="shared" si="96"/>
        <v>4.9272672202149287E-3</v>
      </c>
      <c r="Q271">
        <f t="shared" si="97"/>
        <v>-1.5053150429032252E-3</v>
      </c>
      <c r="R271">
        <f t="shared" si="98"/>
        <v>34.640156894023811</v>
      </c>
      <c r="S271">
        <f t="shared" si="99"/>
        <v>34.634838709677403</v>
      </c>
      <c r="T271">
        <f t="shared" si="100"/>
        <v>5.5351520439643469</v>
      </c>
      <c r="U271">
        <f t="shared" si="101"/>
        <v>56.245251445265545</v>
      </c>
      <c r="V271">
        <f t="shared" si="102"/>
        <v>3.1233755499454188</v>
      </c>
      <c r="W271">
        <f t="shared" si="103"/>
        <v>5.5531364331883166</v>
      </c>
      <c r="X271">
        <f t="shared" si="104"/>
        <v>2.4117764940189281</v>
      </c>
      <c r="Y271">
        <f t="shared" si="105"/>
        <v>-8.637142670016253</v>
      </c>
      <c r="Z271">
        <f t="shared" si="106"/>
        <v>8.7700165647082873</v>
      </c>
      <c r="AA271">
        <f t="shared" si="107"/>
        <v>0.73333697870500758</v>
      </c>
      <c r="AB271">
        <f t="shared" si="108"/>
        <v>0.86470555835413876</v>
      </c>
      <c r="AC271">
        <v>-1.2177543601685401E-3</v>
      </c>
      <c r="AD271">
        <v>2.3519892201320201E-2</v>
      </c>
      <c r="AE271">
        <v>2.6727008058620001</v>
      </c>
      <c r="AF271">
        <v>14</v>
      </c>
      <c r="AG271">
        <v>3</v>
      </c>
      <c r="AH271">
        <f t="shared" si="109"/>
        <v>1</v>
      </c>
      <c r="AI271">
        <f t="shared" si="110"/>
        <v>0</v>
      </c>
      <c r="AJ271">
        <f t="shared" si="111"/>
        <v>52209.044964210225</v>
      </c>
      <c r="AK271">
        <f t="shared" si="112"/>
        <v>-7.8771064516128999E-3</v>
      </c>
      <c r="AL271">
        <f t="shared" si="113"/>
        <v>-3.8597821612903209E-3</v>
      </c>
      <c r="AM271">
        <f t="shared" si="114"/>
        <v>0.49</v>
      </c>
      <c r="AN271">
        <f t="shared" si="115"/>
        <v>0.39</v>
      </c>
      <c r="AO271">
        <v>11.08</v>
      </c>
      <c r="AP271">
        <v>0.5</v>
      </c>
      <c r="AQ271" t="s">
        <v>194</v>
      </c>
      <c r="AR271">
        <v>1594408328.67097</v>
      </c>
      <c r="AS271">
        <v>415.41174193548397</v>
      </c>
      <c r="AT271">
        <v>409.99190322580603</v>
      </c>
      <c r="AU271">
        <v>30.806245161290299</v>
      </c>
      <c r="AV271">
        <v>30.385629032258102</v>
      </c>
      <c r="AW271">
        <v>500.029870967742</v>
      </c>
      <c r="AX271">
        <v>101.262612903226</v>
      </c>
      <c r="AY271">
        <v>0.12512629032258099</v>
      </c>
      <c r="AZ271">
        <v>34.693274193548397</v>
      </c>
      <c r="BA271">
        <v>34.634838709677403</v>
      </c>
      <c r="BB271">
        <v>34.837293548387102</v>
      </c>
      <c r="BC271">
        <v>10000.6038709677</v>
      </c>
      <c r="BD271">
        <v>-7.8771064516128999E-3</v>
      </c>
      <c r="BE271">
        <v>0.31815835483871002</v>
      </c>
      <c r="BF271">
        <v>1594408277.8</v>
      </c>
      <c r="BG271" t="s">
        <v>802</v>
      </c>
      <c r="BH271">
        <v>42</v>
      </c>
      <c r="BI271">
        <v>-1.8120000000000001</v>
      </c>
      <c r="BJ271">
        <v>9.7000000000000003E-2</v>
      </c>
      <c r="BK271">
        <v>410</v>
      </c>
      <c r="BL271">
        <v>30</v>
      </c>
      <c r="BM271">
        <v>0.24</v>
      </c>
      <c r="BN271">
        <v>0.23</v>
      </c>
      <c r="BO271">
        <v>5.4283571428571404</v>
      </c>
      <c r="BP271">
        <v>-0.18345949274775999</v>
      </c>
      <c r="BQ271">
        <v>3.2511136647654301E-2</v>
      </c>
      <c r="BR271">
        <v>0</v>
      </c>
      <c r="BS271">
        <v>0.42063611904761899</v>
      </c>
      <c r="BT271">
        <v>-4.8081387245784103E-3</v>
      </c>
      <c r="BU271">
        <v>1.4096381366520501E-3</v>
      </c>
      <c r="BV271">
        <v>1</v>
      </c>
      <c r="BW271">
        <v>1</v>
      </c>
      <c r="BX271">
        <v>2</v>
      </c>
      <c r="BY271" t="s">
        <v>196</v>
      </c>
      <c r="BZ271">
        <v>100</v>
      </c>
      <c r="CA271">
        <v>100</v>
      </c>
      <c r="CB271">
        <v>-1.8120000000000001</v>
      </c>
      <c r="CC271">
        <v>9.7000000000000003E-2</v>
      </c>
      <c r="CD271">
        <v>2</v>
      </c>
      <c r="CE271">
        <v>481.089</v>
      </c>
      <c r="CF271">
        <v>445.54300000000001</v>
      </c>
      <c r="CG271">
        <v>34.998399999999997</v>
      </c>
      <c r="CH271">
        <v>38.8371</v>
      </c>
      <c r="CI271">
        <v>30</v>
      </c>
      <c r="CJ271">
        <v>38.724499999999999</v>
      </c>
      <c r="CK271">
        <v>38.772300000000001</v>
      </c>
      <c r="CL271">
        <v>20.1553</v>
      </c>
      <c r="CM271">
        <v>-30</v>
      </c>
      <c r="CN271">
        <v>-30</v>
      </c>
      <c r="CO271">
        <v>35</v>
      </c>
      <c r="CP271">
        <v>410</v>
      </c>
      <c r="CQ271">
        <v>24.14</v>
      </c>
      <c r="CR271">
        <v>97.406099999999995</v>
      </c>
      <c r="CS271">
        <v>104.685</v>
      </c>
    </row>
    <row r="272" spans="1:97" x14ac:dyDescent="0.25">
      <c r="A272">
        <v>256</v>
      </c>
      <c r="B272">
        <v>1594408983</v>
      </c>
      <c r="C272">
        <v>25801.200000047698</v>
      </c>
      <c r="D272" t="s">
        <v>814</v>
      </c>
      <c r="E272" t="s">
        <v>815</v>
      </c>
      <c r="F272">
        <v>1594408974.92258</v>
      </c>
      <c r="G272">
        <f t="shared" si="87"/>
        <v>5.0302940785533663E-4</v>
      </c>
      <c r="H272">
        <f t="shared" si="88"/>
        <v>-3.6583243149271816</v>
      </c>
      <c r="I272">
        <f t="shared" si="89"/>
        <v>414.45041935483903</v>
      </c>
      <c r="J272">
        <f t="shared" si="90"/>
        <v>687.38476961824983</v>
      </c>
      <c r="K272">
        <f t="shared" si="91"/>
        <v>69.682930331058969</v>
      </c>
      <c r="L272">
        <f t="shared" si="92"/>
        <v>42.014488790056355</v>
      </c>
      <c r="M272">
        <f t="shared" si="93"/>
        <v>1.9888924013396928E-2</v>
      </c>
      <c r="N272">
        <f t="shared" si="94"/>
        <v>2.7725074842665274</v>
      </c>
      <c r="O272">
        <f t="shared" si="95"/>
        <v>1.9809999398478585E-2</v>
      </c>
      <c r="P272">
        <f t="shared" si="96"/>
        <v>1.2388314480505348E-2</v>
      </c>
      <c r="Q272">
        <f t="shared" si="97"/>
        <v>-6.0930382069741985E-3</v>
      </c>
      <c r="R272">
        <f t="shared" si="98"/>
        <v>34.670368807337148</v>
      </c>
      <c r="S272">
        <f t="shared" si="99"/>
        <v>34.768777419354798</v>
      </c>
      <c r="T272">
        <f t="shared" si="100"/>
        <v>5.5764488747252079</v>
      </c>
      <c r="U272">
        <f t="shared" si="101"/>
        <v>55.697886737273869</v>
      </c>
      <c r="V272">
        <f t="shared" si="102"/>
        <v>3.1126089386021989</v>
      </c>
      <c r="W272">
        <f t="shared" si="103"/>
        <v>5.5883788792280944</v>
      </c>
      <c r="X272">
        <f t="shared" si="104"/>
        <v>2.463839936123009</v>
      </c>
      <c r="Y272">
        <f t="shared" si="105"/>
        <v>-22.183596886420347</v>
      </c>
      <c r="Z272">
        <f t="shared" si="106"/>
        <v>5.7594714632681239</v>
      </c>
      <c r="AA272">
        <f t="shared" si="107"/>
        <v>0.48414600023958615</v>
      </c>
      <c r="AB272">
        <f t="shared" si="108"/>
        <v>-15.946072461119609</v>
      </c>
      <c r="AC272">
        <v>-1.21685863085377E-3</v>
      </c>
      <c r="AD272">
        <v>2.35025919496323E-2</v>
      </c>
      <c r="AE272">
        <v>2.6714621979112398</v>
      </c>
      <c r="AF272">
        <v>13</v>
      </c>
      <c r="AG272">
        <v>3</v>
      </c>
      <c r="AH272">
        <f t="shared" si="109"/>
        <v>1</v>
      </c>
      <c r="AI272">
        <f t="shared" si="110"/>
        <v>0</v>
      </c>
      <c r="AJ272">
        <f t="shared" si="111"/>
        <v>52152.581389853425</v>
      </c>
      <c r="AK272">
        <f t="shared" si="112"/>
        <v>-3.18840303870968E-2</v>
      </c>
      <c r="AL272">
        <f t="shared" si="113"/>
        <v>-1.5623174889677431E-2</v>
      </c>
      <c r="AM272">
        <f t="shared" si="114"/>
        <v>0.49</v>
      </c>
      <c r="AN272">
        <f t="shared" si="115"/>
        <v>0.39</v>
      </c>
      <c r="AO272">
        <v>6.46</v>
      </c>
      <c r="AP272">
        <v>0.5</v>
      </c>
      <c r="AQ272" t="s">
        <v>194</v>
      </c>
      <c r="AR272">
        <v>1594408974.92258</v>
      </c>
      <c r="AS272">
        <v>414.45041935483903</v>
      </c>
      <c r="AT272">
        <v>409.99338709677397</v>
      </c>
      <c r="AU272">
        <v>30.704219354838699</v>
      </c>
      <c r="AV272">
        <v>30.074283870967701</v>
      </c>
      <c r="AW272">
        <v>500.01858064516102</v>
      </c>
      <c r="AX272">
        <v>101.248387096774</v>
      </c>
      <c r="AY272">
        <v>0.12559354838709699</v>
      </c>
      <c r="AZ272">
        <v>34.807309677419397</v>
      </c>
      <c r="BA272">
        <v>34.768777419354798</v>
      </c>
      <c r="BB272">
        <v>34.978561290322602</v>
      </c>
      <c r="BC272">
        <v>9994.6519354838692</v>
      </c>
      <c r="BD272">
        <v>-3.18840303870968E-2</v>
      </c>
      <c r="BE272">
        <v>0.282605</v>
      </c>
      <c r="BF272">
        <v>1594408885.9000001</v>
      </c>
      <c r="BG272" t="s">
        <v>816</v>
      </c>
      <c r="BH272">
        <v>43</v>
      </c>
      <c r="BI272">
        <v>-1.7749999999999999</v>
      </c>
      <c r="BJ272">
        <v>9.6000000000000002E-2</v>
      </c>
      <c r="BK272">
        <v>410</v>
      </c>
      <c r="BL272">
        <v>30</v>
      </c>
      <c r="BM272">
        <v>0.22</v>
      </c>
      <c r="BN272">
        <v>0.14000000000000001</v>
      </c>
      <c r="BO272">
        <v>4.4553192857142898</v>
      </c>
      <c r="BP272">
        <v>0.141833602338818</v>
      </c>
      <c r="BQ272">
        <v>3.8278154368657197E-2</v>
      </c>
      <c r="BR272">
        <v>0</v>
      </c>
      <c r="BS272">
        <v>0.62913319047618999</v>
      </c>
      <c r="BT272">
        <v>9.5345442970520295E-3</v>
      </c>
      <c r="BU272">
        <v>1.6417200944377501E-3</v>
      </c>
      <c r="BV272">
        <v>1</v>
      </c>
      <c r="BW272">
        <v>1</v>
      </c>
      <c r="BX272">
        <v>2</v>
      </c>
      <c r="BY272" t="s">
        <v>196</v>
      </c>
      <c r="BZ272">
        <v>100</v>
      </c>
      <c r="CA272">
        <v>100</v>
      </c>
      <c r="CB272">
        <v>-1.7749999999999999</v>
      </c>
      <c r="CC272">
        <v>9.6000000000000002E-2</v>
      </c>
      <c r="CD272">
        <v>2</v>
      </c>
      <c r="CE272">
        <v>482.166</v>
      </c>
      <c r="CF272">
        <v>443.55599999999998</v>
      </c>
      <c r="CG272">
        <v>35.000500000000002</v>
      </c>
      <c r="CH272">
        <v>38.882300000000001</v>
      </c>
      <c r="CI272">
        <v>30.0002</v>
      </c>
      <c r="CJ272">
        <v>38.748600000000003</v>
      </c>
      <c r="CK272">
        <v>38.794800000000002</v>
      </c>
      <c r="CL272">
        <v>20.164400000000001</v>
      </c>
      <c r="CM272">
        <v>-30</v>
      </c>
      <c r="CN272">
        <v>-30</v>
      </c>
      <c r="CO272">
        <v>35</v>
      </c>
      <c r="CP272">
        <v>410</v>
      </c>
      <c r="CQ272">
        <v>24.14</v>
      </c>
      <c r="CR272">
        <v>97.408799999999999</v>
      </c>
      <c r="CS272">
        <v>104.672</v>
      </c>
    </row>
    <row r="273" spans="1:97" x14ac:dyDescent="0.25">
      <c r="A273">
        <v>257</v>
      </c>
      <c r="B273">
        <v>1594408988</v>
      </c>
      <c r="C273">
        <v>25806.200000047698</v>
      </c>
      <c r="D273" t="s">
        <v>817</v>
      </c>
      <c r="E273" t="s">
        <v>818</v>
      </c>
      <c r="F273">
        <v>1594408979.5645199</v>
      </c>
      <c r="G273">
        <f t="shared" ref="G273:G336" si="116">AW273*AH273*(AU273-AV273)/(100*AO273*(1000-AH273*AU273))</f>
        <v>5.0212118485303805E-4</v>
      </c>
      <c r="H273">
        <f t="shared" ref="H273:H336" si="117">AW273*AH273*(AT273-AS273*(1000-AH273*AV273)/(1000-AH273*AU273))/(100*AO273)</f>
        <v>-3.6564685512207613</v>
      </c>
      <c r="I273">
        <f t="shared" ref="I273:I336" si="118">AS273 - IF(AH273&gt;1, H273*AO273*100/(AJ273*BC273), 0)</f>
        <v>414.44735483871</v>
      </c>
      <c r="J273">
        <f t="shared" ref="J273:J336" si="119">((P273-G273/2)*I273-H273)/(P273+G273/2)</f>
        <v>687.57810499587993</v>
      </c>
      <c r="K273">
        <f t="shared" ref="K273:K336" si="120">J273*(AX273+AY273)/1000</f>
        <v>69.702698008884738</v>
      </c>
      <c r="L273">
        <f t="shared" ref="L273:L336" si="121">(AS273 - IF(AH273&gt;1, H273*AO273*100/(AJ273*BC273), 0))*(AX273+AY273)/1000</f>
        <v>42.014279694198223</v>
      </c>
      <c r="M273">
        <f t="shared" ref="M273:M336" si="122">2/((1/O273-1/N273)+SIGN(O273)*SQRT((1/O273-1/N273)*(1/O273-1/N273) + 4*AP273/((AP273+1)*(AP273+1))*(2*1/O273*1/N273-1/N273*1/N273)))</f>
        <v>1.9866266773676085E-2</v>
      </c>
      <c r="N273">
        <f t="shared" ref="N273:N336" si="123">AE273+AD273*AO273+AC273*AO273*AO273</f>
        <v>2.7737802403758751</v>
      </c>
      <c r="O273">
        <f t="shared" ref="O273:O336" si="124">G273*(1000-(1000*0.61365*EXP(17.502*S273/(240.97+S273))/(AX273+AY273)+AU273)/2)/(1000*0.61365*EXP(17.502*S273/(240.97+S273))/(AX273+AY273)-AU273)</f>
        <v>1.9787557470047876E-2</v>
      </c>
      <c r="P273">
        <f t="shared" ref="P273:P336" si="125">1/((AP273+1)/(M273/1.6)+1/(N273/1.37)) + AP273/((AP273+1)/(M273/1.6) + AP273/(N273/1.37))</f>
        <v>1.2374269043162366E-2</v>
      </c>
      <c r="Q273">
        <f t="shared" ref="Q273:Q336" si="126">(AL273*AN273)</f>
        <v>-4.265653931835478E-3</v>
      </c>
      <c r="R273">
        <f t="shared" ref="R273:R336" si="127">(AZ273+(Q273+2*0.95*0.0000000567*(((AZ273+$B$7)+273)^4-(AZ273+273)^4)-44100*G273)/(1.84*29.3*N273+8*0.95*0.0000000567*(AZ273+273)^3))</f>
        <v>34.663642457228164</v>
      </c>
      <c r="S273">
        <f t="shared" ref="S273:S336" si="128">($C$7*BA273+$D$7*BB273+$E$7*R273)</f>
        <v>34.763022580645199</v>
      </c>
      <c r="T273">
        <f t="shared" ref="T273:T336" si="129">0.61365*EXP(17.502*S273/(240.97+S273))</f>
        <v>5.5746690157455712</v>
      </c>
      <c r="U273">
        <f t="shared" ref="U273:U336" si="130">(V273/W273*100)</f>
        <v>55.716931470051975</v>
      </c>
      <c r="V273">
        <f t="shared" ref="V273:V336" si="131">AU273*(AX273+AY273)/1000</f>
        <v>3.1124575344920458</v>
      </c>
      <c r="W273">
        <f t="shared" ref="W273:W336" si="132">0.61365*EXP(17.502*AZ273/(240.97+AZ273))</f>
        <v>5.5861969644990257</v>
      </c>
      <c r="X273">
        <f t="shared" ref="X273:X336" si="133">(T273-AU273*(AX273+AY273)/1000)</f>
        <v>2.4622114812535254</v>
      </c>
      <c r="Y273">
        <f t="shared" ref="Y273:Y336" si="134">(-G273*44100)</f>
        <v>-22.143544252018977</v>
      </c>
      <c r="Z273">
        <f t="shared" ref="Z273:Z336" si="135">2*29.3*N273*0.92*(AZ273-S273)</f>
        <v>5.5696429210445872</v>
      </c>
      <c r="AA273">
        <f t="shared" ref="AA273:AA336" si="136">2*0.95*0.0000000567*(((AZ273+$B$7)+273)^4-(S273+273)^4)</f>
        <v>0.46794483952015364</v>
      </c>
      <c r="AB273">
        <f t="shared" ref="AB273:AB336" si="137">Q273+AA273+Y273+Z273</f>
        <v>-16.110222145386071</v>
      </c>
      <c r="AC273">
        <v>-1.2177269079917E-3</v>
      </c>
      <c r="AD273">
        <v>2.35193619858176E-2</v>
      </c>
      <c r="AE273">
        <v>2.67266285418104</v>
      </c>
      <c r="AF273">
        <v>14</v>
      </c>
      <c r="AG273">
        <v>3</v>
      </c>
      <c r="AH273">
        <f t="shared" ref="AH273:AH336" si="138">IF(AF273*$H$13&gt;=AJ273,1,(AJ273/(AJ273-AF273*$H$13)))</f>
        <v>1</v>
      </c>
      <c r="AI273">
        <f t="shared" ref="AI273:AI336" si="139">(AH273-1)*100</f>
        <v>0</v>
      </c>
      <c r="AJ273">
        <f t="shared" ref="AJ273:AJ336" si="140">MAX(0,($B$13+$C$13*BC273)/(1+$D$13*BC273)*AX273/(AZ273+273)*$E$13)</f>
        <v>52189.474519181575</v>
      </c>
      <c r="AK273">
        <f t="shared" ref="AK273:AK336" si="141">$B$11*BD273+$C$11*BE273</f>
        <v>-2.2321579967741902E-2</v>
      </c>
      <c r="AL273">
        <f t="shared" ref="AL273:AL336" si="142">AK273*AM273</f>
        <v>-1.0937574184193532E-2</v>
      </c>
      <c r="AM273">
        <f t="shared" ref="AM273:AM336" si="143">($B$11*$D$9+$C$11*$D$9)/($B$11+$C$11)</f>
        <v>0.49</v>
      </c>
      <c r="AN273">
        <f t="shared" ref="AN273:AN336" si="144">($B$11*$K$9+$C$11*$K$9)/($B$11+$C$11)</f>
        <v>0.39</v>
      </c>
      <c r="AO273">
        <v>6.46</v>
      </c>
      <c r="AP273">
        <v>0.5</v>
      </c>
      <c r="AQ273" t="s">
        <v>194</v>
      </c>
      <c r="AR273">
        <v>1594408979.5645199</v>
      </c>
      <c r="AS273">
        <v>414.44735483871</v>
      </c>
      <c r="AT273">
        <v>409.99222580645198</v>
      </c>
      <c r="AU273">
        <v>30.7026516129032</v>
      </c>
      <c r="AV273">
        <v>30.073851612903201</v>
      </c>
      <c r="AW273">
        <v>500.01790322580598</v>
      </c>
      <c r="AX273">
        <v>101.248677419355</v>
      </c>
      <c r="AY273">
        <v>0.125548290322581</v>
      </c>
      <c r="AZ273">
        <v>34.8002677419355</v>
      </c>
      <c r="BA273">
        <v>34.763022580645199</v>
      </c>
      <c r="BB273">
        <v>34.970229032258104</v>
      </c>
      <c r="BC273">
        <v>10001.754838709699</v>
      </c>
      <c r="BD273">
        <v>-2.2321579967741902E-2</v>
      </c>
      <c r="BE273">
        <v>0.282605</v>
      </c>
      <c r="BF273">
        <v>1594408885.9000001</v>
      </c>
      <c r="BG273" t="s">
        <v>816</v>
      </c>
      <c r="BH273">
        <v>43</v>
      </c>
      <c r="BI273">
        <v>-1.7749999999999999</v>
      </c>
      <c r="BJ273">
        <v>9.6000000000000002E-2</v>
      </c>
      <c r="BK273">
        <v>410</v>
      </c>
      <c r="BL273">
        <v>30</v>
      </c>
      <c r="BM273">
        <v>0.22</v>
      </c>
      <c r="BN273">
        <v>0.14000000000000001</v>
      </c>
      <c r="BO273">
        <v>4.4576019047619004</v>
      </c>
      <c r="BP273">
        <v>5.4677676091676702E-2</v>
      </c>
      <c r="BQ273">
        <v>3.6502019529133102E-2</v>
      </c>
      <c r="BR273">
        <v>1</v>
      </c>
      <c r="BS273">
        <v>0.62937509523809498</v>
      </c>
      <c r="BT273">
        <v>-9.62190184194287E-3</v>
      </c>
      <c r="BU273">
        <v>1.41238187554154E-3</v>
      </c>
      <c r="BV273">
        <v>1</v>
      </c>
      <c r="BW273">
        <v>2</v>
      </c>
      <c r="BX273">
        <v>2</v>
      </c>
      <c r="BY273" t="s">
        <v>201</v>
      </c>
      <c r="BZ273">
        <v>100</v>
      </c>
      <c r="CA273">
        <v>100</v>
      </c>
      <c r="CB273">
        <v>-1.7749999999999999</v>
      </c>
      <c r="CC273">
        <v>9.6000000000000002E-2</v>
      </c>
      <c r="CD273">
        <v>2</v>
      </c>
      <c r="CE273">
        <v>481.68299999999999</v>
      </c>
      <c r="CF273">
        <v>443.55900000000003</v>
      </c>
      <c r="CG273">
        <v>35.0002</v>
      </c>
      <c r="CH273">
        <v>38.882300000000001</v>
      </c>
      <c r="CI273">
        <v>30.0002</v>
      </c>
      <c r="CJ273">
        <v>38.750700000000002</v>
      </c>
      <c r="CK273">
        <v>38.795400000000001</v>
      </c>
      <c r="CL273">
        <v>20.163900000000002</v>
      </c>
      <c r="CM273">
        <v>-30</v>
      </c>
      <c r="CN273">
        <v>-30</v>
      </c>
      <c r="CO273">
        <v>35</v>
      </c>
      <c r="CP273">
        <v>410</v>
      </c>
      <c r="CQ273">
        <v>24.14</v>
      </c>
      <c r="CR273">
        <v>97.407300000000006</v>
      </c>
      <c r="CS273">
        <v>104.673</v>
      </c>
    </row>
    <row r="274" spans="1:97" x14ac:dyDescent="0.25">
      <c r="A274">
        <v>258</v>
      </c>
      <c r="B274">
        <v>1594408992.9000001</v>
      </c>
      <c r="C274">
        <v>25811.100000143098</v>
      </c>
      <c r="D274" t="s">
        <v>819</v>
      </c>
      <c r="E274" t="s">
        <v>820</v>
      </c>
      <c r="F274">
        <v>1594408984.3516099</v>
      </c>
      <c r="G274">
        <f t="shared" si="116"/>
        <v>5.0061031656119129E-4</v>
      </c>
      <c r="H274">
        <f t="shared" si="117"/>
        <v>-3.654693398501843</v>
      </c>
      <c r="I274">
        <f t="shared" si="118"/>
        <v>414.44274193548398</v>
      </c>
      <c r="J274">
        <f t="shared" si="119"/>
        <v>687.92226813264881</v>
      </c>
      <c r="K274">
        <f t="shared" si="120"/>
        <v>69.738259668931633</v>
      </c>
      <c r="L274">
        <f t="shared" si="121"/>
        <v>42.014217149062638</v>
      </c>
      <c r="M274">
        <f t="shared" si="122"/>
        <v>1.9834776826181816E-2</v>
      </c>
      <c r="N274">
        <f t="shared" si="123"/>
        <v>2.774381146876288</v>
      </c>
      <c r="O274">
        <f t="shared" si="124"/>
        <v>1.9756333237825743E-2</v>
      </c>
      <c r="P274">
        <f t="shared" si="125"/>
        <v>1.2354730158987585E-2</v>
      </c>
      <c r="Q274">
        <f t="shared" si="126"/>
        <v>-3.8267117800935501E-3</v>
      </c>
      <c r="R274">
        <f t="shared" si="127"/>
        <v>34.649775479797242</v>
      </c>
      <c r="S274">
        <f t="shared" si="128"/>
        <v>34.751199999999997</v>
      </c>
      <c r="T274">
        <f t="shared" si="129"/>
        <v>5.5710140721440951</v>
      </c>
      <c r="U274">
        <f t="shared" si="130"/>
        <v>55.757581514300846</v>
      </c>
      <c r="V274">
        <f t="shared" si="131"/>
        <v>3.1122579780753945</v>
      </c>
      <c r="W274">
        <f t="shared" si="132"/>
        <v>5.5817664496031894</v>
      </c>
      <c r="X274">
        <f t="shared" si="133"/>
        <v>2.4587560940687005</v>
      </c>
      <c r="Y274">
        <f t="shared" si="134"/>
        <v>-22.076914960348535</v>
      </c>
      <c r="Z274">
        <f t="shared" si="135"/>
        <v>5.1993308856250229</v>
      </c>
      <c r="AA274">
        <f t="shared" si="136"/>
        <v>0.43668209629727678</v>
      </c>
      <c r="AB274">
        <f t="shared" si="137"/>
        <v>-16.444728690206329</v>
      </c>
      <c r="AC274">
        <v>-1.2181369826446799E-3</v>
      </c>
      <c r="AD274">
        <v>2.3527282229791498E-2</v>
      </c>
      <c r="AE274">
        <v>2.6732297089767698</v>
      </c>
      <c r="AF274">
        <v>14</v>
      </c>
      <c r="AG274">
        <v>3</v>
      </c>
      <c r="AH274">
        <f t="shared" si="138"/>
        <v>1</v>
      </c>
      <c r="AI274">
        <f t="shared" si="139"/>
        <v>0</v>
      </c>
      <c r="AJ274">
        <f t="shared" si="140"/>
        <v>52208.778099808362</v>
      </c>
      <c r="AK274">
        <f t="shared" si="141"/>
        <v>-2.0024656096774202E-2</v>
      </c>
      <c r="AL274">
        <f t="shared" si="142"/>
        <v>-9.8120814874193586E-3</v>
      </c>
      <c r="AM274">
        <f t="shared" si="143"/>
        <v>0.49</v>
      </c>
      <c r="AN274">
        <f t="shared" si="144"/>
        <v>0.39</v>
      </c>
      <c r="AO274">
        <v>6.46</v>
      </c>
      <c r="AP274">
        <v>0.5</v>
      </c>
      <c r="AQ274" t="s">
        <v>194</v>
      </c>
      <c r="AR274">
        <v>1594408984.3516099</v>
      </c>
      <c r="AS274">
        <v>414.44274193548398</v>
      </c>
      <c r="AT274">
        <v>409.98916129032301</v>
      </c>
      <c r="AU274">
        <v>30.7003870967742</v>
      </c>
      <c r="AV274">
        <v>30.073487096774201</v>
      </c>
      <c r="AW274">
        <v>500.02541935483902</v>
      </c>
      <c r="AX274">
        <v>101.24970967741901</v>
      </c>
      <c r="AY274">
        <v>0.12549345161290301</v>
      </c>
      <c r="AZ274">
        <v>34.785961290322597</v>
      </c>
      <c r="BA274">
        <v>34.751199999999997</v>
      </c>
      <c r="BB274">
        <v>34.953335483871001</v>
      </c>
      <c r="BC274">
        <v>10005.020967741901</v>
      </c>
      <c r="BD274">
        <v>-2.0024656096774202E-2</v>
      </c>
      <c r="BE274">
        <v>0.29035383870967701</v>
      </c>
      <c r="BF274">
        <v>1594408885.9000001</v>
      </c>
      <c r="BG274" t="s">
        <v>816</v>
      </c>
      <c r="BH274">
        <v>43</v>
      </c>
      <c r="BI274">
        <v>-1.7749999999999999</v>
      </c>
      <c r="BJ274">
        <v>9.6000000000000002E-2</v>
      </c>
      <c r="BK274">
        <v>410</v>
      </c>
      <c r="BL274">
        <v>30</v>
      </c>
      <c r="BM274">
        <v>0.22</v>
      </c>
      <c r="BN274">
        <v>0.14000000000000001</v>
      </c>
      <c r="BO274">
        <v>4.4435680952380903</v>
      </c>
      <c r="BP274">
        <v>-0.103475207084534</v>
      </c>
      <c r="BQ274">
        <v>4.2101825728882797E-2</v>
      </c>
      <c r="BR274">
        <v>0</v>
      </c>
      <c r="BS274">
        <v>0.62761250000000002</v>
      </c>
      <c r="BT274">
        <v>-2.4488998409279698E-2</v>
      </c>
      <c r="BU274">
        <v>2.67916013181458E-3</v>
      </c>
      <c r="BV274">
        <v>1</v>
      </c>
      <c r="BW274">
        <v>1</v>
      </c>
      <c r="BX274">
        <v>2</v>
      </c>
      <c r="BY274" t="s">
        <v>196</v>
      </c>
      <c r="BZ274">
        <v>100</v>
      </c>
      <c r="CA274">
        <v>100</v>
      </c>
      <c r="CB274">
        <v>-1.7749999999999999</v>
      </c>
      <c r="CC274">
        <v>9.6000000000000002E-2</v>
      </c>
      <c r="CD274">
        <v>2</v>
      </c>
      <c r="CE274">
        <v>481.84300000000002</v>
      </c>
      <c r="CF274">
        <v>443.61200000000002</v>
      </c>
      <c r="CG274">
        <v>34.9998</v>
      </c>
      <c r="CH274">
        <v>38.884</v>
      </c>
      <c r="CI274">
        <v>30.000299999999999</v>
      </c>
      <c r="CJ274">
        <v>38.750700000000002</v>
      </c>
      <c r="CK274">
        <v>38.798499999999997</v>
      </c>
      <c r="CL274">
        <v>20.163799999999998</v>
      </c>
      <c r="CM274">
        <v>-30</v>
      </c>
      <c r="CN274">
        <v>-30</v>
      </c>
      <c r="CO274">
        <v>35</v>
      </c>
      <c r="CP274">
        <v>410</v>
      </c>
      <c r="CQ274">
        <v>24.14</v>
      </c>
      <c r="CR274">
        <v>97.406599999999997</v>
      </c>
      <c r="CS274">
        <v>104.672</v>
      </c>
    </row>
    <row r="275" spans="1:97" x14ac:dyDescent="0.25">
      <c r="A275">
        <v>259</v>
      </c>
      <c r="B275">
        <v>1594408997.9000001</v>
      </c>
      <c r="C275">
        <v>25816.100000143098</v>
      </c>
      <c r="D275" t="s">
        <v>821</v>
      </c>
      <c r="E275" t="s">
        <v>822</v>
      </c>
      <c r="F275">
        <v>1594408989.2903199</v>
      </c>
      <c r="G275">
        <f t="shared" si="116"/>
        <v>4.9853417923850427E-4</v>
      </c>
      <c r="H275">
        <f t="shared" si="117"/>
        <v>-3.6397953627494712</v>
      </c>
      <c r="I275">
        <f t="shared" si="118"/>
        <v>414.43770967741898</v>
      </c>
      <c r="J275">
        <f t="shared" si="119"/>
        <v>687.59220359785888</v>
      </c>
      <c r="K275">
        <f t="shared" si="120"/>
        <v>69.704834554317458</v>
      </c>
      <c r="L275">
        <f t="shared" si="121"/>
        <v>42.013728246154145</v>
      </c>
      <c r="M275">
        <f t="shared" si="122"/>
        <v>1.9777864484952078E-2</v>
      </c>
      <c r="N275">
        <f t="shared" si="123"/>
        <v>2.7734155137851806</v>
      </c>
      <c r="O275">
        <f t="shared" si="124"/>
        <v>1.9699842414720975E-2</v>
      </c>
      <c r="P275">
        <f t="shared" si="125"/>
        <v>1.2319385726724003E-2</v>
      </c>
      <c r="Q275">
        <f t="shared" si="126"/>
        <v>-4.7442640729354777E-3</v>
      </c>
      <c r="R275">
        <f t="shared" si="127"/>
        <v>34.635421687050552</v>
      </c>
      <c r="S275">
        <f t="shared" si="128"/>
        <v>34.740106451612903</v>
      </c>
      <c r="T275">
        <f t="shared" si="129"/>
        <v>5.5675864028767048</v>
      </c>
      <c r="U275">
        <f t="shared" si="130"/>
        <v>55.798191270271971</v>
      </c>
      <c r="V275">
        <f t="shared" si="131"/>
        <v>3.111957388056366</v>
      </c>
      <c r="W275">
        <f t="shared" si="132"/>
        <v>5.5771653474981857</v>
      </c>
      <c r="X275">
        <f t="shared" si="133"/>
        <v>2.4556290148203388</v>
      </c>
      <c r="Y275">
        <f t="shared" si="134"/>
        <v>-21.985357304418038</v>
      </c>
      <c r="Z275">
        <f t="shared" si="135"/>
        <v>4.633202397365924</v>
      </c>
      <c r="AA275">
        <f t="shared" si="136"/>
        <v>0.38922025547175476</v>
      </c>
      <c r="AB275">
        <f t="shared" si="137"/>
        <v>-16.967678915653295</v>
      </c>
      <c r="AC275">
        <v>-1.21747805101915E-3</v>
      </c>
      <c r="AD275">
        <v>2.3514555524548199E-2</v>
      </c>
      <c r="AE275">
        <v>2.6723187921305098</v>
      </c>
      <c r="AF275">
        <v>14</v>
      </c>
      <c r="AG275">
        <v>3</v>
      </c>
      <c r="AH275">
        <f t="shared" si="138"/>
        <v>1</v>
      </c>
      <c r="AI275">
        <f t="shared" si="139"/>
        <v>0</v>
      </c>
      <c r="AJ275">
        <f t="shared" si="140"/>
        <v>52184.21500139503</v>
      </c>
      <c r="AK275">
        <f t="shared" si="141"/>
        <v>-2.4826080967741901E-2</v>
      </c>
      <c r="AL275">
        <f t="shared" si="142"/>
        <v>-1.2164779674193531E-2</v>
      </c>
      <c r="AM275">
        <f t="shared" si="143"/>
        <v>0.49</v>
      </c>
      <c r="AN275">
        <f t="shared" si="144"/>
        <v>0.39</v>
      </c>
      <c r="AO275">
        <v>6.46</v>
      </c>
      <c r="AP275">
        <v>0.5</v>
      </c>
      <c r="AQ275" t="s">
        <v>194</v>
      </c>
      <c r="AR275">
        <v>1594408989.2903199</v>
      </c>
      <c r="AS275">
        <v>414.43770967741898</v>
      </c>
      <c r="AT275">
        <v>410.00216129032299</v>
      </c>
      <c r="AU275">
        <v>30.697406451612899</v>
      </c>
      <c r="AV275">
        <v>30.0730903225807</v>
      </c>
      <c r="AW275">
        <v>500.01412903225798</v>
      </c>
      <c r="AX275">
        <v>101.249806451613</v>
      </c>
      <c r="AY275">
        <v>0.12544793548387101</v>
      </c>
      <c r="AZ275">
        <v>34.7710935483871</v>
      </c>
      <c r="BA275">
        <v>34.740106451612903</v>
      </c>
      <c r="BB275">
        <v>34.9395290322581</v>
      </c>
      <c r="BC275">
        <v>9999.5993548387105</v>
      </c>
      <c r="BD275">
        <v>-2.4826080967741901E-2</v>
      </c>
      <c r="BE275">
        <v>0.30101983870967702</v>
      </c>
      <c r="BF275">
        <v>1594408885.9000001</v>
      </c>
      <c r="BG275" t="s">
        <v>816</v>
      </c>
      <c r="BH275">
        <v>43</v>
      </c>
      <c r="BI275">
        <v>-1.7749999999999999</v>
      </c>
      <c r="BJ275">
        <v>9.6000000000000002E-2</v>
      </c>
      <c r="BK275">
        <v>410</v>
      </c>
      <c r="BL275">
        <v>30</v>
      </c>
      <c r="BM275">
        <v>0.22</v>
      </c>
      <c r="BN275">
        <v>0.14000000000000001</v>
      </c>
      <c r="BO275">
        <v>4.4503523809523804</v>
      </c>
      <c r="BP275">
        <v>-0.25354847347753301</v>
      </c>
      <c r="BQ275">
        <v>3.85648731613384E-2</v>
      </c>
      <c r="BR275">
        <v>0</v>
      </c>
      <c r="BS275">
        <v>0.62564280952380902</v>
      </c>
      <c r="BT275">
        <v>-3.1385479547978802E-2</v>
      </c>
      <c r="BU275">
        <v>3.2900249401145798E-3</v>
      </c>
      <c r="BV275">
        <v>1</v>
      </c>
      <c r="BW275">
        <v>1</v>
      </c>
      <c r="BX275">
        <v>2</v>
      </c>
      <c r="BY275" t="s">
        <v>196</v>
      </c>
      <c r="BZ275">
        <v>100</v>
      </c>
      <c r="CA275">
        <v>100</v>
      </c>
      <c r="CB275">
        <v>-1.7749999999999999</v>
      </c>
      <c r="CC275">
        <v>9.6000000000000002E-2</v>
      </c>
      <c r="CD275">
        <v>2</v>
      </c>
      <c r="CE275">
        <v>481.85899999999998</v>
      </c>
      <c r="CF275">
        <v>443.54700000000003</v>
      </c>
      <c r="CG275">
        <v>34.999600000000001</v>
      </c>
      <c r="CH275">
        <v>38.886000000000003</v>
      </c>
      <c r="CI275">
        <v>30.000299999999999</v>
      </c>
      <c r="CJ275">
        <v>38.750700000000002</v>
      </c>
      <c r="CK275">
        <v>38.798499999999997</v>
      </c>
      <c r="CL275">
        <v>20.164000000000001</v>
      </c>
      <c r="CM275">
        <v>-30</v>
      </c>
      <c r="CN275">
        <v>-30</v>
      </c>
      <c r="CO275">
        <v>35</v>
      </c>
      <c r="CP275">
        <v>410</v>
      </c>
      <c r="CQ275">
        <v>24.14</v>
      </c>
      <c r="CR275">
        <v>97.406999999999996</v>
      </c>
      <c r="CS275">
        <v>104.672</v>
      </c>
    </row>
    <row r="276" spans="1:97" x14ac:dyDescent="0.25">
      <c r="A276">
        <v>260</v>
      </c>
      <c r="B276">
        <v>1594409003</v>
      </c>
      <c r="C276">
        <v>25821.200000047698</v>
      </c>
      <c r="D276" t="s">
        <v>823</v>
      </c>
      <c r="E276" t="s">
        <v>824</v>
      </c>
      <c r="F276">
        <v>1594408994.2967701</v>
      </c>
      <c r="G276">
        <f t="shared" si="116"/>
        <v>4.9623829673535339E-4</v>
      </c>
      <c r="H276">
        <f t="shared" si="117"/>
        <v>-3.6300232825066869</v>
      </c>
      <c r="I276">
        <f t="shared" si="118"/>
        <v>414.42670967741901</v>
      </c>
      <c r="J276">
        <f t="shared" si="119"/>
        <v>687.77293218715704</v>
      </c>
      <c r="K276">
        <f t="shared" si="120"/>
        <v>69.723269221704413</v>
      </c>
      <c r="L276">
        <f t="shared" si="121"/>
        <v>42.012681365077114</v>
      </c>
      <c r="M276">
        <f t="shared" si="122"/>
        <v>1.9713553270206956E-2</v>
      </c>
      <c r="N276">
        <f t="shared" si="123"/>
        <v>2.7738808439520186</v>
      </c>
      <c r="O276">
        <f t="shared" si="124"/>
        <v>1.9636049655152848E-2</v>
      </c>
      <c r="P276">
        <f t="shared" si="125"/>
        <v>1.2279468928517976E-2</v>
      </c>
      <c r="Q276">
        <f t="shared" si="126"/>
        <v>-5.6619988292903245E-3</v>
      </c>
      <c r="R276">
        <f t="shared" si="127"/>
        <v>34.622160177338785</v>
      </c>
      <c r="S276">
        <f t="shared" si="128"/>
        <v>34.728361290322603</v>
      </c>
      <c r="T276">
        <f t="shared" si="129"/>
        <v>5.5639593971767365</v>
      </c>
      <c r="U276">
        <f t="shared" si="130"/>
        <v>55.835612354435057</v>
      </c>
      <c r="V276">
        <f t="shared" si="131"/>
        <v>3.1116442552171857</v>
      </c>
      <c r="W276">
        <f t="shared" si="132"/>
        <v>5.5728667135680219</v>
      </c>
      <c r="X276">
        <f t="shared" si="133"/>
        <v>2.4523151419595508</v>
      </c>
      <c r="Y276">
        <f t="shared" si="134"/>
        <v>-21.884108886029086</v>
      </c>
      <c r="Z276">
        <f t="shared" si="135"/>
        <v>4.3117334121281656</v>
      </c>
      <c r="AA276">
        <f t="shared" si="136"/>
        <v>0.36210866368041777</v>
      </c>
      <c r="AB276">
        <f t="shared" si="137"/>
        <v>-17.215928809049792</v>
      </c>
      <c r="AC276">
        <v>-1.2177955565286301E-3</v>
      </c>
      <c r="AD276">
        <v>2.3520687874060201E-2</v>
      </c>
      <c r="AE276">
        <v>2.6727577573324202</v>
      </c>
      <c r="AF276">
        <v>14</v>
      </c>
      <c r="AG276">
        <v>3</v>
      </c>
      <c r="AH276">
        <f t="shared" si="138"/>
        <v>1</v>
      </c>
      <c r="AI276">
        <f t="shared" si="139"/>
        <v>0</v>
      </c>
      <c r="AJ276">
        <f t="shared" si="140"/>
        <v>52199.629769957712</v>
      </c>
      <c r="AK276">
        <f t="shared" si="141"/>
        <v>-2.9628460645161302E-2</v>
      </c>
      <c r="AL276">
        <f t="shared" si="142"/>
        <v>-1.4517945716129037E-2</v>
      </c>
      <c r="AM276">
        <f t="shared" si="143"/>
        <v>0.49</v>
      </c>
      <c r="AN276">
        <f t="shared" si="144"/>
        <v>0.39</v>
      </c>
      <c r="AO276">
        <v>6.46</v>
      </c>
      <c r="AP276">
        <v>0.5</v>
      </c>
      <c r="AQ276" t="s">
        <v>194</v>
      </c>
      <c r="AR276">
        <v>1594408994.2967701</v>
      </c>
      <c r="AS276">
        <v>414.42670967741901</v>
      </c>
      <c r="AT276">
        <v>410.002580645161</v>
      </c>
      <c r="AU276">
        <v>30.694267741935501</v>
      </c>
      <c r="AV276">
        <v>30.072829032258099</v>
      </c>
      <c r="AW276">
        <v>500.01758064516099</v>
      </c>
      <c r="AX276">
        <v>101.250032258065</v>
      </c>
      <c r="AY276">
        <v>0.12538680645161299</v>
      </c>
      <c r="AZ276">
        <v>34.7571935483871</v>
      </c>
      <c r="BA276">
        <v>34.728361290322603</v>
      </c>
      <c r="BB276">
        <v>34.930177419354798</v>
      </c>
      <c r="BC276">
        <v>10002.1848387097</v>
      </c>
      <c r="BD276">
        <v>-2.9628460645161302E-2</v>
      </c>
      <c r="BE276">
        <v>0.317429161290323</v>
      </c>
      <c r="BF276">
        <v>1594408885.9000001</v>
      </c>
      <c r="BG276" t="s">
        <v>816</v>
      </c>
      <c r="BH276">
        <v>43</v>
      </c>
      <c r="BI276">
        <v>-1.7749999999999999</v>
      </c>
      <c r="BJ276">
        <v>9.6000000000000002E-2</v>
      </c>
      <c r="BK276">
        <v>410</v>
      </c>
      <c r="BL276">
        <v>30</v>
      </c>
      <c r="BM276">
        <v>0.22</v>
      </c>
      <c r="BN276">
        <v>0.14000000000000001</v>
      </c>
      <c r="BO276">
        <v>4.43137404761905</v>
      </c>
      <c r="BP276">
        <v>-7.4090086197803107E-2</v>
      </c>
      <c r="BQ276">
        <v>2.2358252983494101E-2</v>
      </c>
      <c r="BR276">
        <v>1</v>
      </c>
      <c r="BS276">
        <v>0.62297835714285699</v>
      </c>
      <c r="BT276">
        <v>-3.4211860907495999E-2</v>
      </c>
      <c r="BU276">
        <v>3.5835842779556502E-3</v>
      </c>
      <c r="BV276">
        <v>1</v>
      </c>
      <c r="BW276">
        <v>2</v>
      </c>
      <c r="BX276">
        <v>2</v>
      </c>
      <c r="BY276" t="s">
        <v>201</v>
      </c>
      <c r="BZ276">
        <v>100</v>
      </c>
      <c r="CA276">
        <v>100</v>
      </c>
      <c r="CB276">
        <v>-1.7749999999999999</v>
      </c>
      <c r="CC276">
        <v>9.6000000000000002E-2</v>
      </c>
      <c r="CD276">
        <v>2</v>
      </c>
      <c r="CE276">
        <v>481.32799999999997</v>
      </c>
      <c r="CF276">
        <v>443.67599999999999</v>
      </c>
      <c r="CG276">
        <v>34.999299999999998</v>
      </c>
      <c r="CH276">
        <v>38.886000000000003</v>
      </c>
      <c r="CI276">
        <v>30</v>
      </c>
      <c r="CJ276">
        <v>38.750700000000002</v>
      </c>
      <c r="CK276">
        <v>38.798499999999997</v>
      </c>
      <c r="CL276">
        <v>20.164999999999999</v>
      </c>
      <c r="CM276">
        <v>-30</v>
      </c>
      <c r="CN276">
        <v>-30</v>
      </c>
      <c r="CO276">
        <v>35</v>
      </c>
      <c r="CP276">
        <v>410</v>
      </c>
      <c r="CQ276">
        <v>24.14</v>
      </c>
      <c r="CR276">
        <v>97.406000000000006</v>
      </c>
      <c r="CS276">
        <v>104.67100000000001</v>
      </c>
    </row>
    <row r="277" spans="1:97" x14ac:dyDescent="0.25">
      <c r="A277">
        <v>261</v>
      </c>
      <c r="B277">
        <v>1594409008</v>
      </c>
      <c r="C277">
        <v>25826.200000047698</v>
      </c>
      <c r="D277" t="s">
        <v>825</v>
      </c>
      <c r="E277" t="s">
        <v>826</v>
      </c>
      <c r="F277">
        <v>1594408999.3</v>
      </c>
      <c r="G277">
        <f t="shared" si="116"/>
        <v>4.9445440384714536E-4</v>
      </c>
      <c r="H277">
        <f t="shared" si="117"/>
        <v>-3.6296782738136897</v>
      </c>
      <c r="I277">
        <f t="shared" si="118"/>
        <v>414.42958064516102</v>
      </c>
      <c r="J277">
        <f t="shared" si="119"/>
        <v>688.55455946733025</v>
      </c>
      <c r="K277">
        <f t="shared" si="120"/>
        <v>69.802639306104979</v>
      </c>
      <c r="L277">
        <f t="shared" si="121"/>
        <v>42.013052034589101</v>
      </c>
      <c r="M277">
        <f t="shared" si="122"/>
        <v>1.965998349885684E-2</v>
      </c>
      <c r="N277">
        <f t="shared" si="123"/>
        <v>2.7733407501842846</v>
      </c>
      <c r="O277">
        <f t="shared" si="124"/>
        <v>1.9582884692249287E-2</v>
      </c>
      <c r="P277">
        <f t="shared" si="125"/>
        <v>1.224620465275203E-2</v>
      </c>
      <c r="Q277">
        <f t="shared" si="126"/>
        <v>-6.7521222449032246E-3</v>
      </c>
      <c r="R277">
        <f t="shared" si="127"/>
        <v>34.611313427313412</v>
      </c>
      <c r="S277">
        <f t="shared" si="128"/>
        <v>34.720512903225803</v>
      </c>
      <c r="T277">
        <f t="shared" si="129"/>
        <v>5.5615368934328941</v>
      </c>
      <c r="U277">
        <f t="shared" si="130"/>
        <v>55.865605696507437</v>
      </c>
      <c r="V277">
        <f t="shared" si="131"/>
        <v>3.1113646656752749</v>
      </c>
      <c r="W277">
        <f t="shared" si="132"/>
        <v>5.5693742632594221</v>
      </c>
      <c r="X277">
        <f t="shared" si="133"/>
        <v>2.4501722277576192</v>
      </c>
      <c r="Y277">
        <f t="shared" si="134"/>
        <v>-21.805439209659109</v>
      </c>
      <c r="Z277">
        <f t="shared" si="135"/>
        <v>3.7948213369377877</v>
      </c>
      <c r="AA277">
        <f t="shared" si="136"/>
        <v>0.31872958829121262</v>
      </c>
      <c r="AB277">
        <f t="shared" si="137"/>
        <v>-17.698640406675015</v>
      </c>
      <c r="AC277">
        <v>-1.2174270429258099E-3</v>
      </c>
      <c r="AD277">
        <v>2.3513570346505801E-2</v>
      </c>
      <c r="AE277">
        <v>2.6722482641304199</v>
      </c>
      <c r="AF277">
        <v>14</v>
      </c>
      <c r="AG277">
        <v>3</v>
      </c>
      <c r="AH277">
        <f t="shared" si="138"/>
        <v>1</v>
      </c>
      <c r="AI277">
        <f t="shared" si="139"/>
        <v>0</v>
      </c>
      <c r="AJ277">
        <f t="shared" si="140"/>
        <v>52186.400472581925</v>
      </c>
      <c r="AK277">
        <f t="shared" si="141"/>
        <v>-3.53329264516129E-2</v>
      </c>
      <c r="AL277">
        <f t="shared" si="142"/>
        <v>-1.731313396129032E-2</v>
      </c>
      <c r="AM277">
        <f t="shared" si="143"/>
        <v>0.49</v>
      </c>
      <c r="AN277">
        <f t="shared" si="144"/>
        <v>0.39</v>
      </c>
      <c r="AO277">
        <v>6.46</v>
      </c>
      <c r="AP277">
        <v>0.5</v>
      </c>
      <c r="AQ277" t="s">
        <v>194</v>
      </c>
      <c r="AR277">
        <v>1594408999.3</v>
      </c>
      <c r="AS277">
        <v>414.42958064516102</v>
      </c>
      <c r="AT277">
        <v>410.00496774193601</v>
      </c>
      <c r="AU277">
        <v>30.691451612903201</v>
      </c>
      <c r="AV277">
        <v>30.072248387096799</v>
      </c>
      <c r="AW277">
        <v>500.02025806451599</v>
      </c>
      <c r="AX277">
        <v>101.250258064516</v>
      </c>
      <c r="AY277">
        <v>0.12535312903225801</v>
      </c>
      <c r="AZ277">
        <v>34.745893548387102</v>
      </c>
      <c r="BA277">
        <v>34.720512903225803</v>
      </c>
      <c r="BB277">
        <v>34.923941935483903</v>
      </c>
      <c r="BC277">
        <v>9999.1358064516098</v>
      </c>
      <c r="BD277">
        <v>-3.53329264516129E-2</v>
      </c>
      <c r="BE277">
        <v>0.32882454838709702</v>
      </c>
      <c r="BF277">
        <v>1594408885.9000001</v>
      </c>
      <c r="BG277" t="s">
        <v>816</v>
      </c>
      <c r="BH277">
        <v>43</v>
      </c>
      <c r="BI277">
        <v>-1.7749999999999999</v>
      </c>
      <c r="BJ277">
        <v>9.6000000000000002E-2</v>
      </c>
      <c r="BK277">
        <v>410</v>
      </c>
      <c r="BL277">
        <v>30</v>
      </c>
      <c r="BM277">
        <v>0.22</v>
      </c>
      <c r="BN277">
        <v>0.14000000000000001</v>
      </c>
      <c r="BO277">
        <v>4.4218652380952399</v>
      </c>
      <c r="BP277">
        <v>-9.3185485078288895E-3</v>
      </c>
      <c r="BQ277">
        <v>2.5038125618087301E-2</v>
      </c>
      <c r="BR277">
        <v>1</v>
      </c>
      <c r="BS277">
        <v>0.62012745238095202</v>
      </c>
      <c r="BT277">
        <v>-2.7919914862182201E-2</v>
      </c>
      <c r="BU277">
        <v>2.95571098692153E-3</v>
      </c>
      <c r="BV277">
        <v>1</v>
      </c>
      <c r="BW277">
        <v>2</v>
      </c>
      <c r="BX277">
        <v>2</v>
      </c>
      <c r="BY277" t="s">
        <v>201</v>
      </c>
      <c r="BZ277">
        <v>100</v>
      </c>
      <c r="CA277">
        <v>100</v>
      </c>
      <c r="CB277">
        <v>-1.7749999999999999</v>
      </c>
      <c r="CC277">
        <v>9.6000000000000002E-2</v>
      </c>
      <c r="CD277">
        <v>2</v>
      </c>
      <c r="CE277">
        <v>481.18400000000003</v>
      </c>
      <c r="CF277">
        <v>443.58</v>
      </c>
      <c r="CG277">
        <v>34.999200000000002</v>
      </c>
      <c r="CH277">
        <v>38.886000000000003</v>
      </c>
      <c r="CI277">
        <v>30.0002</v>
      </c>
      <c r="CJ277">
        <v>38.750700000000002</v>
      </c>
      <c r="CK277">
        <v>38.798499999999997</v>
      </c>
      <c r="CL277">
        <v>20.162600000000001</v>
      </c>
      <c r="CM277">
        <v>-30</v>
      </c>
      <c r="CN277">
        <v>-30</v>
      </c>
      <c r="CO277">
        <v>35</v>
      </c>
      <c r="CP277">
        <v>410</v>
      </c>
      <c r="CQ277">
        <v>24.14</v>
      </c>
      <c r="CR277">
        <v>97.405299999999997</v>
      </c>
      <c r="CS277">
        <v>104.67100000000001</v>
      </c>
    </row>
    <row r="278" spans="1:97" x14ac:dyDescent="0.25">
      <c r="A278">
        <v>262</v>
      </c>
      <c r="B278">
        <v>1594409408.5</v>
      </c>
      <c r="C278">
        <v>26226.700000047698</v>
      </c>
      <c r="D278" t="s">
        <v>828</v>
      </c>
      <c r="E278" t="s">
        <v>829</v>
      </c>
      <c r="F278">
        <v>1594409400.5</v>
      </c>
      <c r="G278">
        <f t="shared" si="116"/>
        <v>2.1258866115316484E-4</v>
      </c>
      <c r="H278">
        <f t="shared" si="117"/>
        <v>-2.6563618093762624</v>
      </c>
      <c r="I278">
        <f t="shared" si="118"/>
        <v>413.61529032258102</v>
      </c>
      <c r="J278">
        <f t="shared" si="119"/>
        <v>904.35895411682282</v>
      </c>
      <c r="K278">
        <f t="shared" si="120"/>
        <v>91.670633057717822</v>
      </c>
      <c r="L278">
        <f t="shared" si="121"/>
        <v>41.926245473238055</v>
      </c>
      <c r="M278">
        <f t="shared" si="122"/>
        <v>8.2154803251108122E-3</v>
      </c>
      <c r="N278">
        <f t="shared" si="123"/>
        <v>2.7770250069064106</v>
      </c>
      <c r="O278">
        <f t="shared" si="124"/>
        <v>8.2020017652601994E-3</v>
      </c>
      <c r="P278">
        <f t="shared" si="125"/>
        <v>5.1274602302382776E-3</v>
      </c>
      <c r="Q278">
        <f t="shared" si="126"/>
        <v>-8.4613231107096756E-3</v>
      </c>
      <c r="R278">
        <f t="shared" si="127"/>
        <v>34.746967288102859</v>
      </c>
      <c r="S278">
        <f t="shared" si="128"/>
        <v>34.778541935483901</v>
      </c>
      <c r="T278">
        <f t="shared" si="129"/>
        <v>5.5794699785744264</v>
      </c>
      <c r="U278">
        <f t="shared" si="130"/>
        <v>54.839094061079841</v>
      </c>
      <c r="V278">
        <f t="shared" si="131"/>
        <v>3.0641882230073429</v>
      </c>
      <c r="W278">
        <f t="shared" si="132"/>
        <v>5.5875981824106118</v>
      </c>
      <c r="X278">
        <f t="shared" si="133"/>
        <v>2.5152817555670834</v>
      </c>
      <c r="Y278">
        <f t="shared" si="134"/>
        <v>-9.3751599568545689</v>
      </c>
      <c r="Z278">
        <f t="shared" si="135"/>
        <v>3.9297765437512524</v>
      </c>
      <c r="AA278">
        <f t="shared" si="136"/>
        <v>0.32981457493956662</v>
      </c>
      <c r="AB278">
        <f t="shared" si="137"/>
        <v>-5.1240301612744599</v>
      </c>
      <c r="AC278">
        <v>-1.2170971141343E-3</v>
      </c>
      <c r="AD278">
        <v>2.35071980518426E-2</v>
      </c>
      <c r="AE278">
        <v>2.6717920299561801</v>
      </c>
      <c r="AF278">
        <v>14</v>
      </c>
      <c r="AG278">
        <v>3</v>
      </c>
      <c r="AH278">
        <f t="shared" si="138"/>
        <v>1</v>
      </c>
      <c r="AI278">
        <f t="shared" si="139"/>
        <v>0</v>
      </c>
      <c r="AJ278">
        <f t="shared" si="140"/>
        <v>52162.633594023326</v>
      </c>
      <c r="AK278">
        <f t="shared" si="141"/>
        <v>-4.4276939354838701E-2</v>
      </c>
      <c r="AL278">
        <f t="shared" si="142"/>
        <v>-2.1695700283870963E-2</v>
      </c>
      <c r="AM278">
        <f t="shared" si="143"/>
        <v>0.49</v>
      </c>
      <c r="AN278">
        <f t="shared" si="144"/>
        <v>0.39</v>
      </c>
      <c r="AO278">
        <v>7.05</v>
      </c>
      <c r="AP278">
        <v>0.5</v>
      </c>
      <c r="AQ278" t="s">
        <v>194</v>
      </c>
      <c r="AR278">
        <v>1594409400.5</v>
      </c>
      <c r="AS278">
        <v>413.61529032258102</v>
      </c>
      <c r="AT278">
        <v>409.99390322580598</v>
      </c>
      <c r="AU278">
        <v>30.229158064516099</v>
      </c>
      <c r="AV278">
        <v>29.9384774193548</v>
      </c>
      <c r="AW278">
        <v>500.014064516129</v>
      </c>
      <c r="AX278">
        <v>101.23987096774199</v>
      </c>
      <c r="AY278">
        <v>0.12544712903225799</v>
      </c>
      <c r="AZ278">
        <v>34.804790322580601</v>
      </c>
      <c r="BA278">
        <v>34.778541935483901</v>
      </c>
      <c r="BB278">
        <v>34.968074193548397</v>
      </c>
      <c r="BC278">
        <v>9997.4516129032309</v>
      </c>
      <c r="BD278">
        <v>-4.4276939354838701E-2</v>
      </c>
      <c r="BE278">
        <v>0.282605</v>
      </c>
      <c r="BF278">
        <v>1594409385</v>
      </c>
      <c r="BG278" t="s">
        <v>830</v>
      </c>
      <c r="BH278">
        <v>44</v>
      </c>
      <c r="BI278">
        <v>-1.788</v>
      </c>
      <c r="BJ278">
        <v>9.0999999999999998E-2</v>
      </c>
      <c r="BK278">
        <v>410</v>
      </c>
      <c r="BL278">
        <v>30</v>
      </c>
      <c r="BM278">
        <v>0.28999999999999998</v>
      </c>
      <c r="BN278">
        <v>0.16</v>
      </c>
      <c r="BO278">
        <v>3.3988633095238101</v>
      </c>
      <c r="BP278">
        <v>3.3502314010210701</v>
      </c>
      <c r="BQ278">
        <v>0.60468602775799096</v>
      </c>
      <c r="BR278">
        <v>0</v>
      </c>
      <c r="BS278">
        <v>0.27300810476190501</v>
      </c>
      <c r="BT278">
        <v>0.26823571120655598</v>
      </c>
      <c r="BU278">
        <v>4.9295365641083097E-2</v>
      </c>
      <c r="BV278">
        <v>0</v>
      </c>
      <c r="BW278">
        <v>0</v>
      </c>
      <c r="BX278">
        <v>2</v>
      </c>
      <c r="BY278" t="s">
        <v>301</v>
      </c>
      <c r="BZ278">
        <v>100</v>
      </c>
      <c r="CA278">
        <v>100</v>
      </c>
      <c r="CB278">
        <v>-1.788</v>
      </c>
      <c r="CC278">
        <v>9.0999999999999998E-2</v>
      </c>
      <c r="CD278">
        <v>2</v>
      </c>
      <c r="CE278">
        <v>481.34100000000001</v>
      </c>
      <c r="CF278">
        <v>442.36500000000001</v>
      </c>
      <c r="CG278">
        <v>34.998699999999999</v>
      </c>
      <c r="CH278">
        <v>38.993899999999996</v>
      </c>
      <c r="CI278">
        <v>30.0002</v>
      </c>
      <c r="CJ278">
        <v>38.848199999999999</v>
      </c>
      <c r="CK278">
        <v>38.896000000000001</v>
      </c>
      <c r="CL278">
        <v>20.165700000000001</v>
      </c>
      <c r="CM278">
        <v>-30</v>
      </c>
      <c r="CN278">
        <v>-30</v>
      </c>
      <c r="CO278">
        <v>35</v>
      </c>
      <c r="CP278">
        <v>410</v>
      </c>
      <c r="CQ278">
        <v>24.14</v>
      </c>
      <c r="CR278">
        <v>97.392200000000003</v>
      </c>
      <c r="CS278">
        <v>104.65300000000001</v>
      </c>
    </row>
    <row r="279" spans="1:97" x14ac:dyDescent="0.25">
      <c r="A279">
        <v>263</v>
      </c>
      <c r="B279">
        <v>1594409413.5</v>
      </c>
      <c r="C279">
        <v>26231.700000047698</v>
      </c>
      <c r="D279" t="s">
        <v>831</v>
      </c>
      <c r="E279" t="s">
        <v>832</v>
      </c>
      <c r="F279">
        <v>1594409405.14516</v>
      </c>
      <c r="G279">
        <f t="shared" si="116"/>
        <v>2.1228011636852077E-4</v>
      </c>
      <c r="H279">
        <f t="shared" si="117"/>
        <v>-2.6562479009080096</v>
      </c>
      <c r="I279">
        <f t="shared" si="118"/>
        <v>413.61893548387098</v>
      </c>
      <c r="J279">
        <f t="shared" si="119"/>
        <v>904.82828707790884</v>
      </c>
      <c r="K279">
        <f t="shared" si="120"/>
        <v>91.718366596705707</v>
      </c>
      <c r="L279">
        <f t="shared" si="121"/>
        <v>41.926687856501971</v>
      </c>
      <c r="M279">
        <f t="shared" si="122"/>
        <v>8.2078088032892099E-3</v>
      </c>
      <c r="N279">
        <f t="shared" si="123"/>
        <v>2.7770346798037417</v>
      </c>
      <c r="O279">
        <f t="shared" si="124"/>
        <v>8.1943554284587845E-3</v>
      </c>
      <c r="P279">
        <f t="shared" si="125"/>
        <v>5.1226790121700286E-3</v>
      </c>
      <c r="Q279">
        <f t="shared" si="126"/>
        <v>-8.6807773574516037E-3</v>
      </c>
      <c r="R279">
        <f t="shared" si="127"/>
        <v>34.741156163064552</v>
      </c>
      <c r="S279">
        <f t="shared" si="128"/>
        <v>34.772903225806502</v>
      </c>
      <c r="T279">
        <f t="shared" si="129"/>
        <v>5.5777252099024039</v>
      </c>
      <c r="U279">
        <f t="shared" si="130"/>
        <v>54.84858652817173</v>
      </c>
      <c r="V279">
        <f t="shared" si="131"/>
        <v>3.0637171323417687</v>
      </c>
      <c r="W279">
        <f t="shared" si="132"/>
        <v>5.5857722619126386</v>
      </c>
      <c r="X279">
        <f t="shared" si="133"/>
        <v>2.5140080775606353</v>
      </c>
      <c r="Y279">
        <f t="shared" si="134"/>
        <v>-9.3615531318517657</v>
      </c>
      <c r="Z279">
        <f t="shared" si="135"/>
        <v>3.8916369286718084</v>
      </c>
      <c r="AA279">
        <f t="shared" si="136"/>
        <v>0.32659413587187386</v>
      </c>
      <c r="AB279">
        <f t="shared" si="137"/>
        <v>-5.1520028446655353</v>
      </c>
      <c r="AC279">
        <v>-1.2171036969769E-3</v>
      </c>
      <c r="AD279">
        <v>2.3507325193861801E-2</v>
      </c>
      <c r="AE279">
        <v>2.6718011336860101</v>
      </c>
      <c r="AF279">
        <v>14</v>
      </c>
      <c r="AG279">
        <v>3</v>
      </c>
      <c r="AH279">
        <f t="shared" si="138"/>
        <v>1</v>
      </c>
      <c r="AI279">
        <f t="shared" si="139"/>
        <v>0</v>
      </c>
      <c r="AJ279">
        <f t="shared" si="140"/>
        <v>52163.905027745466</v>
      </c>
      <c r="AK279">
        <f t="shared" si="141"/>
        <v>-4.5425313225806403E-2</v>
      </c>
      <c r="AL279">
        <f t="shared" si="142"/>
        <v>-2.2258403480645138E-2</v>
      </c>
      <c r="AM279">
        <f t="shared" si="143"/>
        <v>0.49</v>
      </c>
      <c r="AN279">
        <f t="shared" si="144"/>
        <v>0.39</v>
      </c>
      <c r="AO279">
        <v>7.05</v>
      </c>
      <c r="AP279">
        <v>0.5</v>
      </c>
      <c r="AQ279" t="s">
        <v>194</v>
      </c>
      <c r="AR279">
        <v>1594409405.14516</v>
      </c>
      <c r="AS279">
        <v>413.61893548387098</v>
      </c>
      <c r="AT279">
        <v>409.99751612903202</v>
      </c>
      <c r="AU279">
        <v>30.224458064516099</v>
      </c>
      <c r="AV279">
        <v>29.934196774193499</v>
      </c>
      <c r="AW279">
        <v>500.01212903225797</v>
      </c>
      <c r="AX279">
        <v>101.239967741935</v>
      </c>
      <c r="AY279">
        <v>0.12552658064516101</v>
      </c>
      <c r="AZ279">
        <v>34.798896774193501</v>
      </c>
      <c r="BA279">
        <v>34.772903225806502</v>
      </c>
      <c r="BB279">
        <v>34.965529032258097</v>
      </c>
      <c r="BC279">
        <v>9997.4961290322608</v>
      </c>
      <c r="BD279">
        <v>-4.5425313225806403E-2</v>
      </c>
      <c r="BE279">
        <v>0.28925977419354798</v>
      </c>
      <c r="BF279">
        <v>1594409385</v>
      </c>
      <c r="BG279" t="s">
        <v>830</v>
      </c>
      <c r="BH279">
        <v>44</v>
      </c>
      <c r="BI279">
        <v>-1.788</v>
      </c>
      <c r="BJ279">
        <v>9.0999999999999998E-2</v>
      </c>
      <c r="BK279">
        <v>410</v>
      </c>
      <c r="BL279">
        <v>30</v>
      </c>
      <c r="BM279">
        <v>0.28999999999999998</v>
      </c>
      <c r="BN279">
        <v>0.16</v>
      </c>
      <c r="BO279">
        <v>3.6206388095238098</v>
      </c>
      <c r="BP279">
        <v>-4.3307641196079702E-2</v>
      </c>
      <c r="BQ279">
        <v>2.7357994148344701E-2</v>
      </c>
      <c r="BR279">
        <v>1</v>
      </c>
      <c r="BS279">
        <v>0.29043873809523801</v>
      </c>
      <c r="BT279">
        <v>-7.6710250384907901E-3</v>
      </c>
      <c r="BU279">
        <v>1.05751307679687E-3</v>
      </c>
      <c r="BV279">
        <v>1</v>
      </c>
      <c r="BW279">
        <v>2</v>
      </c>
      <c r="BX279">
        <v>2</v>
      </c>
      <c r="BY279" t="s">
        <v>201</v>
      </c>
      <c r="BZ279">
        <v>100</v>
      </c>
      <c r="CA279">
        <v>100</v>
      </c>
      <c r="CB279">
        <v>-1.788</v>
      </c>
      <c r="CC279">
        <v>9.0999999999999998E-2</v>
      </c>
      <c r="CD279">
        <v>2</v>
      </c>
      <c r="CE279">
        <v>481.26100000000002</v>
      </c>
      <c r="CF279">
        <v>442.41300000000001</v>
      </c>
      <c r="CG279">
        <v>34.998899999999999</v>
      </c>
      <c r="CH279">
        <v>38.9955</v>
      </c>
      <c r="CI279">
        <v>30.0002</v>
      </c>
      <c r="CJ279">
        <v>38.848500000000001</v>
      </c>
      <c r="CK279">
        <v>38.896000000000001</v>
      </c>
      <c r="CL279">
        <v>20.165199999999999</v>
      </c>
      <c r="CM279">
        <v>-30</v>
      </c>
      <c r="CN279">
        <v>-30</v>
      </c>
      <c r="CO279">
        <v>35</v>
      </c>
      <c r="CP279">
        <v>410</v>
      </c>
      <c r="CQ279">
        <v>24.14</v>
      </c>
      <c r="CR279">
        <v>97.392499999999998</v>
      </c>
      <c r="CS279">
        <v>104.654</v>
      </c>
    </row>
    <row r="280" spans="1:97" x14ac:dyDescent="0.25">
      <c r="A280">
        <v>264</v>
      </c>
      <c r="B280">
        <v>1594409418.5</v>
      </c>
      <c r="C280">
        <v>26236.700000047698</v>
      </c>
      <c r="D280" t="s">
        <v>833</v>
      </c>
      <c r="E280" t="s">
        <v>834</v>
      </c>
      <c r="F280">
        <v>1594409409.9354801</v>
      </c>
      <c r="G280">
        <f t="shared" si="116"/>
        <v>2.1154920897145565E-4</v>
      </c>
      <c r="H280">
        <f t="shared" si="117"/>
        <v>-2.6437445114642468</v>
      </c>
      <c r="I280">
        <f t="shared" si="118"/>
        <v>413.60854838709702</v>
      </c>
      <c r="J280">
        <f t="shared" si="119"/>
        <v>903.83327074929866</v>
      </c>
      <c r="K280">
        <f t="shared" si="120"/>
        <v>91.617134974158901</v>
      </c>
      <c r="L280">
        <f t="shared" si="121"/>
        <v>41.925465050243069</v>
      </c>
      <c r="M280">
        <f t="shared" si="122"/>
        <v>8.1853173559171041E-3</v>
      </c>
      <c r="N280">
        <f t="shared" si="123"/>
        <v>2.7774984410945542</v>
      </c>
      <c r="O280">
        <f t="shared" si="124"/>
        <v>8.1719397764876862E-3</v>
      </c>
      <c r="P280">
        <f t="shared" si="125"/>
        <v>5.1086624355549549E-3</v>
      </c>
      <c r="Q280">
        <f t="shared" si="126"/>
        <v>-5.7635151315677483E-3</v>
      </c>
      <c r="R280">
        <f t="shared" si="127"/>
        <v>34.735933001347512</v>
      </c>
      <c r="S280">
        <f t="shared" si="128"/>
        <v>34.765554838709697</v>
      </c>
      <c r="T280">
        <f t="shared" si="129"/>
        <v>5.5754521327571762</v>
      </c>
      <c r="U280">
        <f t="shared" si="130"/>
        <v>54.855945445042487</v>
      </c>
      <c r="V280">
        <f t="shared" si="131"/>
        <v>3.063202468299802</v>
      </c>
      <c r="W280">
        <f t="shared" si="132"/>
        <v>5.5840847212608447</v>
      </c>
      <c r="X280">
        <f t="shared" si="133"/>
        <v>2.5122496644573742</v>
      </c>
      <c r="Y280">
        <f t="shared" si="134"/>
        <v>-9.3293201156411936</v>
      </c>
      <c r="Z280">
        <f t="shared" si="135"/>
        <v>4.176793769465899</v>
      </c>
      <c r="AA280">
        <f t="shared" si="136"/>
        <v>0.35044469769049763</v>
      </c>
      <c r="AB280">
        <f t="shared" si="137"/>
        <v>-4.8078451636163653</v>
      </c>
      <c r="AC280">
        <v>-1.21741933353805E-3</v>
      </c>
      <c r="AD280">
        <v>2.35134214462226E-2</v>
      </c>
      <c r="AE280">
        <v>2.6722376043238598</v>
      </c>
      <c r="AF280">
        <v>14</v>
      </c>
      <c r="AG280">
        <v>3</v>
      </c>
      <c r="AH280">
        <f t="shared" si="138"/>
        <v>1</v>
      </c>
      <c r="AI280">
        <f t="shared" si="139"/>
        <v>0</v>
      </c>
      <c r="AJ280">
        <f t="shared" si="140"/>
        <v>52177.796444044434</v>
      </c>
      <c r="AK280">
        <f t="shared" si="141"/>
        <v>-3.0159681483871E-2</v>
      </c>
      <c r="AL280">
        <f t="shared" si="142"/>
        <v>-1.477824392709679E-2</v>
      </c>
      <c r="AM280">
        <f t="shared" si="143"/>
        <v>0.49</v>
      </c>
      <c r="AN280">
        <f t="shared" si="144"/>
        <v>0.39</v>
      </c>
      <c r="AO280">
        <v>7.05</v>
      </c>
      <c r="AP280">
        <v>0.5</v>
      </c>
      <c r="AQ280" t="s">
        <v>194</v>
      </c>
      <c r="AR280">
        <v>1594409409.9354801</v>
      </c>
      <c r="AS280">
        <v>413.60854838709702</v>
      </c>
      <c r="AT280">
        <v>410.00435483871001</v>
      </c>
      <c r="AU280">
        <v>30.219503225806399</v>
      </c>
      <c r="AV280">
        <v>29.930241935483899</v>
      </c>
      <c r="AW280">
        <v>500.01570967741901</v>
      </c>
      <c r="AX280">
        <v>101.239612903226</v>
      </c>
      <c r="AY280">
        <v>0.125470612903226</v>
      </c>
      <c r="AZ280">
        <v>34.793448387096802</v>
      </c>
      <c r="BA280">
        <v>34.765554838709697</v>
      </c>
      <c r="BB280">
        <v>34.9602516129032</v>
      </c>
      <c r="BC280">
        <v>10000.1238709677</v>
      </c>
      <c r="BD280">
        <v>-3.0159681483871E-2</v>
      </c>
      <c r="BE280">
        <v>0.29978906451612902</v>
      </c>
      <c r="BF280">
        <v>1594409385</v>
      </c>
      <c r="BG280" t="s">
        <v>830</v>
      </c>
      <c r="BH280">
        <v>44</v>
      </c>
      <c r="BI280">
        <v>-1.788</v>
      </c>
      <c r="BJ280">
        <v>9.0999999999999998E-2</v>
      </c>
      <c r="BK280">
        <v>410</v>
      </c>
      <c r="BL280">
        <v>30</v>
      </c>
      <c r="BM280">
        <v>0.28999999999999998</v>
      </c>
      <c r="BN280">
        <v>0.16</v>
      </c>
      <c r="BO280">
        <v>3.6094592857142902</v>
      </c>
      <c r="BP280">
        <v>-0.19402495745887399</v>
      </c>
      <c r="BQ280">
        <v>3.38364336880808E-2</v>
      </c>
      <c r="BR280">
        <v>0</v>
      </c>
      <c r="BS280">
        <v>0.28971261904761902</v>
      </c>
      <c r="BT280">
        <v>-1.15264370796527E-2</v>
      </c>
      <c r="BU280">
        <v>1.35611208892644E-3</v>
      </c>
      <c r="BV280">
        <v>1</v>
      </c>
      <c r="BW280">
        <v>1</v>
      </c>
      <c r="BX280">
        <v>2</v>
      </c>
      <c r="BY280" t="s">
        <v>196</v>
      </c>
      <c r="BZ280">
        <v>100</v>
      </c>
      <c r="CA280">
        <v>100</v>
      </c>
      <c r="CB280">
        <v>-1.788</v>
      </c>
      <c r="CC280">
        <v>9.0999999999999998E-2</v>
      </c>
      <c r="CD280">
        <v>2</v>
      </c>
      <c r="CE280">
        <v>480.86799999999999</v>
      </c>
      <c r="CF280">
        <v>442.33300000000003</v>
      </c>
      <c r="CG280">
        <v>34.999000000000002</v>
      </c>
      <c r="CH280">
        <v>38.9955</v>
      </c>
      <c r="CI280">
        <v>30.0002</v>
      </c>
      <c r="CJ280">
        <v>38.851999999999997</v>
      </c>
      <c r="CK280">
        <v>38.896099999999997</v>
      </c>
      <c r="CL280">
        <v>20.165099999999999</v>
      </c>
      <c r="CM280">
        <v>-30</v>
      </c>
      <c r="CN280">
        <v>-30</v>
      </c>
      <c r="CO280">
        <v>35</v>
      </c>
      <c r="CP280">
        <v>410</v>
      </c>
      <c r="CQ280">
        <v>24.14</v>
      </c>
      <c r="CR280">
        <v>97.391800000000003</v>
      </c>
      <c r="CS280">
        <v>104.65300000000001</v>
      </c>
    </row>
    <row r="281" spans="1:97" x14ac:dyDescent="0.25">
      <c r="A281">
        <v>265</v>
      </c>
      <c r="B281">
        <v>1594409423.5</v>
      </c>
      <c r="C281">
        <v>26241.700000047698</v>
      </c>
      <c r="D281" t="s">
        <v>835</v>
      </c>
      <c r="E281" t="s">
        <v>836</v>
      </c>
      <c r="F281">
        <v>1594409414.87097</v>
      </c>
      <c r="G281">
        <f t="shared" si="116"/>
        <v>2.115599612299495E-4</v>
      </c>
      <c r="H281">
        <f t="shared" si="117"/>
        <v>-2.6300860612302408</v>
      </c>
      <c r="I281">
        <f t="shared" si="118"/>
        <v>413.59225806451599</v>
      </c>
      <c r="J281">
        <f t="shared" si="119"/>
        <v>900.71900886893354</v>
      </c>
      <c r="K281">
        <f t="shared" si="120"/>
        <v>91.301205444408552</v>
      </c>
      <c r="L281">
        <f t="shared" si="121"/>
        <v>41.92369801452697</v>
      </c>
      <c r="M281">
        <f t="shared" si="122"/>
        <v>8.193524462834726E-3</v>
      </c>
      <c r="N281">
        <f t="shared" si="123"/>
        <v>2.7778269268444928</v>
      </c>
      <c r="O281">
        <f t="shared" si="124"/>
        <v>8.1801216496004379E-3</v>
      </c>
      <c r="P281">
        <f t="shared" si="125"/>
        <v>5.113778368316591E-3</v>
      </c>
      <c r="Q281">
        <f t="shared" si="126"/>
        <v>-7.9191609447096755E-4</v>
      </c>
      <c r="R281">
        <f t="shared" si="127"/>
        <v>34.730353836104747</v>
      </c>
      <c r="S281">
        <f t="shared" si="128"/>
        <v>34.756461290322598</v>
      </c>
      <c r="T281">
        <f t="shared" si="129"/>
        <v>5.572640339534936</v>
      </c>
      <c r="U281">
        <f t="shared" si="130"/>
        <v>54.864754593474785</v>
      </c>
      <c r="V281">
        <f t="shared" si="131"/>
        <v>3.0627408109962526</v>
      </c>
      <c r="W281">
        <f t="shared" si="132"/>
        <v>5.5823466881240966</v>
      </c>
      <c r="X281">
        <f t="shared" si="133"/>
        <v>2.5098995285386834</v>
      </c>
      <c r="Y281">
        <f t="shared" si="134"/>
        <v>-9.3297942902407733</v>
      </c>
      <c r="Z281">
        <f t="shared" si="135"/>
        <v>4.6985429179172673</v>
      </c>
      <c r="AA281">
        <f t="shared" si="136"/>
        <v>0.39414604408334553</v>
      </c>
      <c r="AB281">
        <f t="shared" si="137"/>
        <v>-4.237897244334631</v>
      </c>
      <c r="AC281">
        <v>-1.21764293232872E-3</v>
      </c>
      <c r="AD281">
        <v>2.3517740067140601E-2</v>
      </c>
      <c r="AE281">
        <v>2.6725467572152199</v>
      </c>
      <c r="AF281">
        <v>14</v>
      </c>
      <c r="AG281">
        <v>3</v>
      </c>
      <c r="AH281">
        <f t="shared" si="138"/>
        <v>1</v>
      </c>
      <c r="AI281">
        <f t="shared" si="139"/>
        <v>0</v>
      </c>
      <c r="AJ281">
        <f t="shared" si="140"/>
        <v>52187.935385062316</v>
      </c>
      <c r="AK281">
        <f t="shared" si="141"/>
        <v>-4.1439879354838701E-3</v>
      </c>
      <c r="AL281">
        <f t="shared" si="142"/>
        <v>-2.0305540883870962E-3</v>
      </c>
      <c r="AM281">
        <f t="shared" si="143"/>
        <v>0.49</v>
      </c>
      <c r="AN281">
        <f t="shared" si="144"/>
        <v>0.39</v>
      </c>
      <c r="AO281">
        <v>7.05</v>
      </c>
      <c r="AP281">
        <v>0.5</v>
      </c>
      <c r="AQ281" t="s">
        <v>194</v>
      </c>
      <c r="AR281">
        <v>1594409414.87097</v>
      </c>
      <c r="AS281">
        <v>413.59225806451599</v>
      </c>
      <c r="AT281">
        <v>410.007322580645</v>
      </c>
      <c r="AU281">
        <v>30.2150322580645</v>
      </c>
      <c r="AV281">
        <v>29.9257548387097</v>
      </c>
      <c r="AW281">
        <v>500.015548387097</v>
      </c>
      <c r="AX281">
        <v>101.239419354839</v>
      </c>
      <c r="AY281">
        <v>0.125384258064516</v>
      </c>
      <c r="AZ281">
        <v>34.787835483871</v>
      </c>
      <c r="BA281">
        <v>34.756461290322598</v>
      </c>
      <c r="BB281">
        <v>34.954203225806502</v>
      </c>
      <c r="BC281">
        <v>10001.9796774194</v>
      </c>
      <c r="BD281">
        <v>-4.1439879354838701E-3</v>
      </c>
      <c r="BE281">
        <v>0.316198387096774</v>
      </c>
      <c r="BF281">
        <v>1594409385</v>
      </c>
      <c r="BG281" t="s">
        <v>830</v>
      </c>
      <c r="BH281">
        <v>44</v>
      </c>
      <c r="BI281">
        <v>-1.788</v>
      </c>
      <c r="BJ281">
        <v>9.0999999999999998E-2</v>
      </c>
      <c r="BK281">
        <v>410</v>
      </c>
      <c r="BL281">
        <v>30</v>
      </c>
      <c r="BM281">
        <v>0.28999999999999998</v>
      </c>
      <c r="BN281">
        <v>0.16</v>
      </c>
      <c r="BO281">
        <v>3.5937854761904799</v>
      </c>
      <c r="BP281">
        <v>-0.216153731464169</v>
      </c>
      <c r="BQ281">
        <v>3.28164545110834E-2</v>
      </c>
      <c r="BR281">
        <v>0</v>
      </c>
      <c r="BS281">
        <v>0.28940430952381002</v>
      </c>
      <c r="BT281">
        <v>-4.7415606514300199E-4</v>
      </c>
      <c r="BU281">
        <v>1.1255351846184401E-3</v>
      </c>
      <c r="BV281">
        <v>1</v>
      </c>
      <c r="BW281">
        <v>1</v>
      </c>
      <c r="BX281">
        <v>2</v>
      </c>
      <c r="BY281" t="s">
        <v>196</v>
      </c>
      <c r="BZ281">
        <v>100</v>
      </c>
      <c r="CA281">
        <v>100</v>
      </c>
      <c r="CB281">
        <v>-1.788</v>
      </c>
      <c r="CC281">
        <v>9.0999999999999998E-2</v>
      </c>
      <c r="CD281">
        <v>2</v>
      </c>
      <c r="CE281">
        <v>480.93200000000002</v>
      </c>
      <c r="CF281">
        <v>442.24400000000003</v>
      </c>
      <c r="CG281">
        <v>34.999000000000002</v>
      </c>
      <c r="CH281">
        <v>38.998600000000003</v>
      </c>
      <c r="CI281">
        <v>30.0002</v>
      </c>
      <c r="CJ281">
        <v>38.851999999999997</v>
      </c>
      <c r="CK281">
        <v>38.899799999999999</v>
      </c>
      <c r="CL281">
        <v>20.164899999999999</v>
      </c>
      <c r="CM281">
        <v>-30</v>
      </c>
      <c r="CN281">
        <v>-30</v>
      </c>
      <c r="CO281">
        <v>35</v>
      </c>
      <c r="CP281">
        <v>410</v>
      </c>
      <c r="CQ281">
        <v>24.14</v>
      </c>
      <c r="CR281">
        <v>97.392200000000003</v>
      </c>
      <c r="CS281">
        <v>104.65300000000001</v>
      </c>
    </row>
    <row r="282" spans="1:97" x14ac:dyDescent="0.25">
      <c r="A282">
        <v>266</v>
      </c>
      <c r="B282">
        <v>1594409428.5</v>
      </c>
      <c r="C282">
        <v>26246.700000047698</v>
      </c>
      <c r="D282" t="s">
        <v>837</v>
      </c>
      <c r="E282" t="s">
        <v>838</v>
      </c>
      <c r="F282">
        <v>1594409419.87097</v>
      </c>
      <c r="G282">
        <f t="shared" si="116"/>
        <v>2.1156935399318743E-4</v>
      </c>
      <c r="H282">
        <f t="shared" si="117"/>
        <v>-2.6207184484664219</v>
      </c>
      <c r="I282">
        <f t="shared" si="118"/>
        <v>413.57977419354802</v>
      </c>
      <c r="J282">
        <f t="shared" si="119"/>
        <v>898.5422295735649</v>
      </c>
      <c r="K282">
        <f t="shared" si="120"/>
        <v>91.080640898697766</v>
      </c>
      <c r="L282">
        <f t="shared" si="121"/>
        <v>41.922471372507744</v>
      </c>
      <c r="M282">
        <f t="shared" si="122"/>
        <v>8.1998955851689433E-3</v>
      </c>
      <c r="N282">
        <f t="shared" si="123"/>
        <v>2.7777026336676043</v>
      </c>
      <c r="O282">
        <f t="shared" si="124"/>
        <v>8.1864713391408724E-3</v>
      </c>
      <c r="P282">
        <f t="shared" si="125"/>
        <v>5.1177488454708601E-3</v>
      </c>
      <c r="Q282">
        <f t="shared" si="126"/>
        <v>-8.3906256040645237E-4</v>
      </c>
      <c r="R282">
        <f t="shared" si="127"/>
        <v>34.723374124652054</v>
      </c>
      <c r="S282">
        <f t="shared" si="128"/>
        <v>34.749151612903198</v>
      </c>
      <c r="T282">
        <f t="shared" si="129"/>
        <v>5.5703810262817157</v>
      </c>
      <c r="U282">
        <f t="shared" si="130"/>
        <v>54.877711012193174</v>
      </c>
      <c r="V282">
        <f t="shared" si="131"/>
        <v>3.0622793277597919</v>
      </c>
      <c r="W282">
        <f t="shared" si="132"/>
        <v>5.5801877871316279</v>
      </c>
      <c r="X282">
        <f t="shared" si="133"/>
        <v>2.5081016985219238</v>
      </c>
      <c r="Y282">
        <f t="shared" si="134"/>
        <v>-9.3302085110995652</v>
      </c>
      <c r="Z282">
        <f t="shared" si="135"/>
        <v>4.7485718971590369</v>
      </c>
      <c r="AA282">
        <f t="shared" si="136"/>
        <v>0.39833291142000937</v>
      </c>
      <c r="AB282">
        <f t="shared" si="137"/>
        <v>-4.1841427650809262</v>
      </c>
      <c r="AC282">
        <v>-1.21755832349677E-3</v>
      </c>
      <c r="AD282">
        <v>2.3516105919342199E-2</v>
      </c>
      <c r="AE282">
        <v>2.67242977950984</v>
      </c>
      <c r="AF282">
        <v>14</v>
      </c>
      <c r="AG282">
        <v>3</v>
      </c>
      <c r="AH282">
        <f t="shared" si="138"/>
        <v>1</v>
      </c>
      <c r="AI282">
        <f t="shared" si="139"/>
        <v>0</v>
      </c>
      <c r="AJ282">
        <f t="shared" si="140"/>
        <v>52185.64262216934</v>
      </c>
      <c r="AK282">
        <f t="shared" si="141"/>
        <v>-4.3906989032258103E-3</v>
      </c>
      <c r="AL282">
        <f t="shared" si="142"/>
        <v>-2.1514424625806469E-3</v>
      </c>
      <c r="AM282">
        <f t="shared" si="143"/>
        <v>0.49</v>
      </c>
      <c r="AN282">
        <f t="shared" si="144"/>
        <v>0.39</v>
      </c>
      <c r="AO282">
        <v>7.05</v>
      </c>
      <c r="AP282">
        <v>0.5</v>
      </c>
      <c r="AQ282" t="s">
        <v>194</v>
      </c>
      <c r="AR282">
        <v>1594409419.87097</v>
      </c>
      <c r="AS282">
        <v>413.57977419354802</v>
      </c>
      <c r="AT282">
        <v>410.00806451612902</v>
      </c>
      <c r="AU282">
        <v>30.210451612903199</v>
      </c>
      <c r="AV282">
        <v>29.921161290322601</v>
      </c>
      <c r="AW282">
        <v>500.01780645161301</v>
      </c>
      <c r="AX282">
        <v>101.239548387097</v>
      </c>
      <c r="AY282">
        <v>0.12534899999999999</v>
      </c>
      <c r="AZ282">
        <v>34.780861290322598</v>
      </c>
      <c r="BA282">
        <v>34.749151612903198</v>
      </c>
      <c r="BB282">
        <v>34.944783870967697</v>
      </c>
      <c r="BC282">
        <v>10001.271935483899</v>
      </c>
      <c r="BD282">
        <v>-4.3906989032258103E-3</v>
      </c>
      <c r="BE282">
        <v>0.32928032258064499</v>
      </c>
      <c r="BF282">
        <v>1594409385</v>
      </c>
      <c r="BG282" t="s">
        <v>830</v>
      </c>
      <c r="BH282">
        <v>44</v>
      </c>
      <c r="BI282">
        <v>-1.788</v>
      </c>
      <c r="BJ282">
        <v>9.0999999999999998E-2</v>
      </c>
      <c r="BK282">
        <v>410</v>
      </c>
      <c r="BL282">
        <v>30</v>
      </c>
      <c r="BM282">
        <v>0.28999999999999998</v>
      </c>
      <c r="BN282">
        <v>0.16</v>
      </c>
      <c r="BO282">
        <v>3.5803354761904802</v>
      </c>
      <c r="BP282">
        <v>-0.18959076249901699</v>
      </c>
      <c r="BQ282">
        <v>2.6842617075089899E-2</v>
      </c>
      <c r="BR282">
        <v>0</v>
      </c>
      <c r="BS282">
        <v>0.28926361904761899</v>
      </c>
      <c r="BT282">
        <v>1.89360991815671E-3</v>
      </c>
      <c r="BU282">
        <v>1.06547677573807E-3</v>
      </c>
      <c r="BV282">
        <v>1</v>
      </c>
      <c r="BW282">
        <v>1</v>
      </c>
      <c r="BX282">
        <v>2</v>
      </c>
      <c r="BY282" t="s">
        <v>196</v>
      </c>
      <c r="BZ282">
        <v>100</v>
      </c>
      <c r="CA282">
        <v>100</v>
      </c>
      <c r="CB282">
        <v>-1.788</v>
      </c>
      <c r="CC282">
        <v>9.0999999999999998E-2</v>
      </c>
      <c r="CD282">
        <v>2</v>
      </c>
      <c r="CE282">
        <v>481.35</v>
      </c>
      <c r="CF282">
        <v>442.40499999999997</v>
      </c>
      <c r="CG282">
        <v>34.998899999999999</v>
      </c>
      <c r="CH282">
        <v>38.999200000000002</v>
      </c>
      <c r="CI282">
        <v>30.0001</v>
      </c>
      <c r="CJ282">
        <v>38.8523</v>
      </c>
      <c r="CK282">
        <v>38.899799999999999</v>
      </c>
      <c r="CL282">
        <v>20.164200000000001</v>
      </c>
      <c r="CM282">
        <v>-30</v>
      </c>
      <c r="CN282">
        <v>-30</v>
      </c>
      <c r="CO282">
        <v>35</v>
      </c>
      <c r="CP282">
        <v>410</v>
      </c>
      <c r="CQ282">
        <v>24.14</v>
      </c>
      <c r="CR282">
        <v>97.393199999999993</v>
      </c>
      <c r="CS282">
        <v>104.65300000000001</v>
      </c>
    </row>
    <row r="283" spans="1:97" x14ac:dyDescent="0.25">
      <c r="A283">
        <v>267</v>
      </c>
      <c r="B283">
        <v>1594409433.5</v>
      </c>
      <c r="C283">
        <v>26251.700000047698</v>
      </c>
      <c r="D283" t="s">
        <v>839</v>
      </c>
      <c r="E283" t="s">
        <v>840</v>
      </c>
      <c r="F283">
        <v>1594409424.87097</v>
      </c>
      <c r="G283">
        <f t="shared" si="116"/>
        <v>2.1149856634876369E-4</v>
      </c>
      <c r="H283">
        <f t="shared" si="117"/>
        <v>-2.6125883349287711</v>
      </c>
      <c r="I283">
        <f t="shared" si="118"/>
        <v>413.56790322580599</v>
      </c>
      <c r="J283">
        <f t="shared" si="119"/>
        <v>896.60718528398547</v>
      </c>
      <c r="K283">
        <f t="shared" si="120"/>
        <v>90.88440737857249</v>
      </c>
      <c r="L283">
        <f t="shared" si="121"/>
        <v>41.921227503403486</v>
      </c>
      <c r="M283">
        <f t="shared" si="122"/>
        <v>8.2064231235892387E-3</v>
      </c>
      <c r="N283">
        <f t="shared" si="123"/>
        <v>2.7772176498454071</v>
      </c>
      <c r="O283">
        <f t="shared" si="124"/>
        <v>8.1929751713520661E-3</v>
      </c>
      <c r="P283">
        <f t="shared" si="125"/>
        <v>5.1218158654598687E-3</v>
      </c>
      <c r="Q283">
        <f t="shared" si="126"/>
        <v>-2.7365291049870994E-3</v>
      </c>
      <c r="R283">
        <f t="shared" si="127"/>
        <v>34.716123705098177</v>
      </c>
      <c r="S283">
        <f t="shared" si="128"/>
        <v>34.738677419354801</v>
      </c>
      <c r="T283">
        <f t="shared" si="129"/>
        <v>5.5671449957732415</v>
      </c>
      <c r="U283">
        <f t="shared" si="130"/>
        <v>54.891682610192305</v>
      </c>
      <c r="V283">
        <f t="shared" si="131"/>
        <v>3.0618277432292786</v>
      </c>
      <c r="W283">
        <f t="shared" si="132"/>
        <v>5.5779447771214024</v>
      </c>
      <c r="X283">
        <f t="shared" si="133"/>
        <v>2.5053172525439629</v>
      </c>
      <c r="Y283">
        <f t="shared" si="134"/>
        <v>-9.3270867759804794</v>
      </c>
      <c r="Z283">
        <f t="shared" si="135"/>
        <v>5.2307278273393791</v>
      </c>
      <c r="AA283">
        <f t="shared" si="136"/>
        <v>0.43881717369688689</v>
      </c>
      <c r="AB283">
        <f t="shared" si="137"/>
        <v>-3.6602783040492</v>
      </c>
      <c r="AC283">
        <v>-1.2172282205265999E-3</v>
      </c>
      <c r="AD283">
        <v>2.3509730260565999E-2</v>
      </c>
      <c r="AE283">
        <v>2.6719733371391401</v>
      </c>
      <c r="AF283">
        <v>14</v>
      </c>
      <c r="AG283">
        <v>3</v>
      </c>
      <c r="AH283">
        <f t="shared" si="138"/>
        <v>1</v>
      </c>
      <c r="AI283">
        <f t="shared" si="139"/>
        <v>0</v>
      </c>
      <c r="AJ283">
        <f t="shared" si="140"/>
        <v>52173.29964534146</v>
      </c>
      <c r="AK283">
        <f t="shared" si="141"/>
        <v>-1.43198801935484E-2</v>
      </c>
      <c r="AL283">
        <f t="shared" si="142"/>
        <v>-7.0167412948387159E-3</v>
      </c>
      <c r="AM283">
        <f t="shared" si="143"/>
        <v>0.49</v>
      </c>
      <c r="AN283">
        <f t="shared" si="144"/>
        <v>0.39</v>
      </c>
      <c r="AO283">
        <v>7.05</v>
      </c>
      <c r="AP283">
        <v>0.5</v>
      </c>
      <c r="AQ283" t="s">
        <v>194</v>
      </c>
      <c r="AR283">
        <v>1594409424.87097</v>
      </c>
      <c r="AS283">
        <v>413.56790322580599</v>
      </c>
      <c r="AT283">
        <v>410.00754838709702</v>
      </c>
      <c r="AU283">
        <v>30.206025806451599</v>
      </c>
      <c r="AV283">
        <v>29.916825806451602</v>
      </c>
      <c r="AW283">
        <v>500.00890322580602</v>
      </c>
      <c r="AX283">
        <v>101.239483870968</v>
      </c>
      <c r="AY283">
        <v>0.125315419354839</v>
      </c>
      <c r="AZ283">
        <v>34.773612903225803</v>
      </c>
      <c r="BA283">
        <v>34.738677419354801</v>
      </c>
      <c r="BB283">
        <v>34.933361290322601</v>
      </c>
      <c r="BC283">
        <v>9998.5667741935504</v>
      </c>
      <c r="BD283">
        <v>-1.43198801935484E-2</v>
      </c>
      <c r="BE283">
        <v>0.33853345161290299</v>
      </c>
      <c r="BF283">
        <v>1594409385</v>
      </c>
      <c r="BG283" t="s">
        <v>830</v>
      </c>
      <c r="BH283">
        <v>44</v>
      </c>
      <c r="BI283">
        <v>-1.788</v>
      </c>
      <c r="BJ283">
        <v>9.0999999999999998E-2</v>
      </c>
      <c r="BK283">
        <v>410</v>
      </c>
      <c r="BL283">
        <v>30</v>
      </c>
      <c r="BM283">
        <v>0.28999999999999998</v>
      </c>
      <c r="BN283">
        <v>0.16</v>
      </c>
      <c r="BO283">
        <v>3.5648926190476198</v>
      </c>
      <c r="BP283">
        <v>-0.111151738108738</v>
      </c>
      <c r="BQ283">
        <v>1.71537566425E-2</v>
      </c>
      <c r="BR283">
        <v>0</v>
      </c>
      <c r="BS283">
        <v>0.289094595238095</v>
      </c>
      <c r="BT283">
        <v>4.2981606028041599E-4</v>
      </c>
      <c r="BU283">
        <v>1.04309169709511E-3</v>
      </c>
      <c r="BV283">
        <v>1</v>
      </c>
      <c r="BW283">
        <v>1</v>
      </c>
      <c r="BX283">
        <v>2</v>
      </c>
      <c r="BY283" t="s">
        <v>196</v>
      </c>
      <c r="BZ283">
        <v>100</v>
      </c>
      <c r="CA283">
        <v>100</v>
      </c>
      <c r="CB283">
        <v>-1.788</v>
      </c>
      <c r="CC283">
        <v>9.0999999999999998E-2</v>
      </c>
      <c r="CD283">
        <v>2</v>
      </c>
      <c r="CE283">
        <v>481.39100000000002</v>
      </c>
      <c r="CF283">
        <v>442.28199999999998</v>
      </c>
      <c r="CG283">
        <v>34.999000000000002</v>
      </c>
      <c r="CH283">
        <v>38.999200000000002</v>
      </c>
      <c r="CI283">
        <v>30.0001</v>
      </c>
      <c r="CJ283">
        <v>38.855699999999999</v>
      </c>
      <c r="CK283">
        <v>38.900799999999997</v>
      </c>
      <c r="CL283">
        <v>20.164300000000001</v>
      </c>
      <c r="CM283">
        <v>-30</v>
      </c>
      <c r="CN283">
        <v>-30</v>
      </c>
      <c r="CO283">
        <v>35</v>
      </c>
      <c r="CP283">
        <v>410</v>
      </c>
      <c r="CQ283">
        <v>24.14</v>
      </c>
      <c r="CR283">
        <v>97.393000000000001</v>
      </c>
      <c r="CS283">
        <v>104.652</v>
      </c>
    </row>
    <row r="284" spans="1:97" x14ac:dyDescent="0.25">
      <c r="A284">
        <v>268</v>
      </c>
      <c r="B284">
        <v>1594409779</v>
      </c>
      <c r="C284">
        <v>26597.200000047698</v>
      </c>
      <c r="D284" t="s">
        <v>842</v>
      </c>
      <c r="E284" t="s">
        <v>843</v>
      </c>
      <c r="F284">
        <v>1594409771.00968</v>
      </c>
      <c r="G284">
        <f t="shared" si="116"/>
        <v>1.8564616319516087E-4</v>
      </c>
      <c r="H284">
        <f t="shared" si="117"/>
        <v>-2.3774142546183099</v>
      </c>
      <c r="I284">
        <f t="shared" si="118"/>
        <v>414.69858064516097</v>
      </c>
      <c r="J284">
        <f t="shared" si="119"/>
        <v>918.30739605550116</v>
      </c>
      <c r="K284">
        <f t="shared" si="120"/>
        <v>93.080948296199082</v>
      </c>
      <c r="L284">
        <f t="shared" si="121"/>
        <v>42.034440002709523</v>
      </c>
      <c r="M284">
        <f t="shared" si="122"/>
        <v>7.1688573341795831E-3</v>
      </c>
      <c r="N284">
        <f t="shared" si="123"/>
        <v>2.7875381162989044</v>
      </c>
      <c r="O284">
        <f t="shared" si="124"/>
        <v>7.158630599603733E-3</v>
      </c>
      <c r="P284">
        <f t="shared" si="125"/>
        <v>4.4750617207458213E-3</v>
      </c>
      <c r="Q284">
        <f t="shared" si="126"/>
        <v>-6.7043839854193507E-3</v>
      </c>
      <c r="R284">
        <f t="shared" si="127"/>
        <v>34.701241185748728</v>
      </c>
      <c r="S284">
        <f t="shared" si="128"/>
        <v>34.749896774193601</v>
      </c>
      <c r="T284">
        <f t="shared" si="129"/>
        <v>5.5706113081701405</v>
      </c>
      <c r="U284">
        <f t="shared" si="130"/>
        <v>54.815055519342778</v>
      </c>
      <c r="V284">
        <f t="shared" si="131"/>
        <v>3.053815117625009</v>
      </c>
      <c r="W284">
        <f t="shared" si="132"/>
        <v>5.5711247369755892</v>
      </c>
      <c r="X284">
        <f t="shared" si="133"/>
        <v>2.5167961905451315</v>
      </c>
      <c r="Y284">
        <f t="shared" si="134"/>
        <v>-8.1869957969065936</v>
      </c>
      <c r="Z284">
        <f t="shared" si="135"/>
        <v>0.24966162510601744</v>
      </c>
      <c r="AA284">
        <f t="shared" si="136"/>
        <v>2.0866011901218909E-2</v>
      </c>
      <c r="AB284">
        <f t="shared" si="137"/>
        <v>-7.9231725438847773</v>
      </c>
      <c r="AC284">
        <v>-1.2188329723908399E-3</v>
      </c>
      <c r="AD284">
        <v>2.35407246811907E-2</v>
      </c>
      <c r="AE284">
        <v>2.6741914999093099</v>
      </c>
      <c r="AF284">
        <v>15</v>
      </c>
      <c r="AG284">
        <v>3</v>
      </c>
      <c r="AH284">
        <f t="shared" si="138"/>
        <v>1</v>
      </c>
      <c r="AI284">
        <f t="shared" si="139"/>
        <v>0</v>
      </c>
      <c r="AJ284">
        <f t="shared" si="140"/>
        <v>52242.865354552887</v>
      </c>
      <c r="AK284">
        <f t="shared" si="141"/>
        <v>-3.5083118709677397E-2</v>
      </c>
      <c r="AL284">
        <f t="shared" si="142"/>
        <v>-1.7190728167741923E-2</v>
      </c>
      <c r="AM284">
        <f t="shared" si="143"/>
        <v>0.49</v>
      </c>
      <c r="AN284">
        <f t="shared" si="144"/>
        <v>0.39</v>
      </c>
      <c r="AO284">
        <v>10.17</v>
      </c>
      <c r="AP284">
        <v>0.5</v>
      </c>
      <c r="AQ284" t="s">
        <v>194</v>
      </c>
      <c r="AR284">
        <v>1594409771.00968</v>
      </c>
      <c r="AS284">
        <v>414.69858064516097</v>
      </c>
      <c r="AT284">
        <v>410.02300000000002</v>
      </c>
      <c r="AU284">
        <v>30.127980645161301</v>
      </c>
      <c r="AV284">
        <v>29.7620258064516</v>
      </c>
      <c r="AW284">
        <v>500.37299999999999</v>
      </c>
      <c r="AX284">
        <v>101.232903225806</v>
      </c>
      <c r="AY284">
        <v>0.128524</v>
      </c>
      <c r="AZ284">
        <v>34.751558064516097</v>
      </c>
      <c r="BA284">
        <v>34.749896774193601</v>
      </c>
      <c r="BB284">
        <v>34.951874193548399</v>
      </c>
      <c r="BC284">
        <v>10012.399354838701</v>
      </c>
      <c r="BD284">
        <v>-3.5083118709677397E-2</v>
      </c>
      <c r="BE284">
        <v>0.282605</v>
      </c>
      <c r="BF284">
        <v>1594409763</v>
      </c>
      <c r="BG284" t="s">
        <v>844</v>
      </c>
      <c r="BH284">
        <v>45</v>
      </c>
      <c r="BI284">
        <v>-1.7829999999999999</v>
      </c>
      <c r="BJ284">
        <v>8.8999999999999996E-2</v>
      </c>
      <c r="BK284">
        <v>410</v>
      </c>
      <c r="BL284">
        <v>30</v>
      </c>
      <c r="BM284">
        <v>0.2</v>
      </c>
      <c r="BN284">
        <v>0.11</v>
      </c>
      <c r="BO284">
        <v>3.4504433412761899</v>
      </c>
      <c r="BP284">
        <v>23.601900264044001</v>
      </c>
      <c r="BQ284">
        <v>2.6341274848937601</v>
      </c>
      <c r="BR284">
        <v>0</v>
      </c>
      <c r="BS284">
        <v>0.27062653800000003</v>
      </c>
      <c r="BT284">
        <v>1.81558983908673</v>
      </c>
      <c r="BU284">
        <v>0.20408891533722101</v>
      </c>
      <c r="BV284">
        <v>0</v>
      </c>
      <c r="BW284">
        <v>0</v>
      </c>
      <c r="BX284">
        <v>2</v>
      </c>
      <c r="BY284" t="s">
        <v>301</v>
      </c>
      <c r="BZ284">
        <v>100</v>
      </c>
      <c r="CA284">
        <v>100</v>
      </c>
      <c r="CB284">
        <v>-1.7829999999999999</v>
      </c>
      <c r="CC284">
        <v>8.8999999999999996E-2</v>
      </c>
      <c r="CD284">
        <v>2</v>
      </c>
      <c r="CE284">
        <v>480.46300000000002</v>
      </c>
      <c r="CF284">
        <v>441.60399999999998</v>
      </c>
      <c r="CG284">
        <v>34.9983</v>
      </c>
      <c r="CH284">
        <v>39.056100000000001</v>
      </c>
      <c r="CI284">
        <v>30</v>
      </c>
      <c r="CJ284">
        <v>38.925699999999999</v>
      </c>
      <c r="CK284">
        <v>38.971299999999999</v>
      </c>
      <c r="CL284">
        <v>20.165700000000001</v>
      </c>
      <c r="CM284">
        <v>-30</v>
      </c>
      <c r="CN284">
        <v>-30</v>
      </c>
      <c r="CO284">
        <v>35</v>
      </c>
      <c r="CP284">
        <v>410</v>
      </c>
      <c r="CQ284">
        <v>24.14</v>
      </c>
      <c r="CR284">
        <v>97.387799999999999</v>
      </c>
      <c r="CS284">
        <v>104.643</v>
      </c>
    </row>
    <row r="285" spans="1:97" x14ac:dyDescent="0.25">
      <c r="A285">
        <v>269</v>
      </c>
      <c r="B285">
        <v>1594409784</v>
      </c>
      <c r="C285">
        <v>26602.200000047698</v>
      </c>
      <c r="D285" t="s">
        <v>845</v>
      </c>
      <c r="E285" t="s">
        <v>846</v>
      </c>
      <c r="F285">
        <v>1594409775.64516</v>
      </c>
      <c r="G285">
        <f t="shared" si="116"/>
        <v>2.2716847283916125E-4</v>
      </c>
      <c r="H285">
        <f t="shared" si="117"/>
        <v>-2.9206535432702601</v>
      </c>
      <c r="I285">
        <f t="shared" si="118"/>
        <v>415.74416129032301</v>
      </c>
      <c r="J285">
        <f t="shared" si="119"/>
        <v>918.90602649949165</v>
      </c>
      <c r="K285">
        <f t="shared" si="120"/>
        <v>93.140015638329061</v>
      </c>
      <c r="L285">
        <f t="shared" si="121"/>
        <v>42.139692816723631</v>
      </c>
      <c r="M285">
        <f t="shared" si="122"/>
        <v>8.8185563803976994E-3</v>
      </c>
      <c r="N285">
        <f t="shared" si="123"/>
        <v>2.7869694545572297</v>
      </c>
      <c r="O285">
        <f t="shared" si="124"/>
        <v>8.803083662152416E-3</v>
      </c>
      <c r="P285">
        <f t="shared" si="125"/>
        <v>5.5033151601260209E-3</v>
      </c>
      <c r="Q285">
        <f t="shared" si="126"/>
        <v>-4.406640058935477E-3</v>
      </c>
      <c r="R285">
        <f t="shared" si="127"/>
        <v>34.672030281468842</v>
      </c>
      <c r="S285">
        <f t="shared" si="128"/>
        <v>34.734741935483903</v>
      </c>
      <c r="T285">
        <f t="shared" si="129"/>
        <v>5.5659295397710995</v>
      </c>
      <c r="U285">
        <f t="shared" si="130"/>
        <v>55.009707173312563</v>
      </c>
      <c r="V285">
        <f t="shared" si="131"/>
        <v>3.0616059120983916</v>
      </c>
      <c r="W285">
        <f t="shared" si="132"/>
        <v>5.565573913077837</v>
      </c>
      <c r="X285">
        <f t="shared" si="133"/>
        <v>2.5043236276727079</v>
      </c>
      <c r="Y285">
        <f t="shared" si="134"/>
        <v>-10.01812965220701</v>
      </c>
      <c r="Z285">
        <f t="shared" si="135"/>
        <v>-0.17303110230972907</v>
      </c>
      <c r="AA285">
        <f t="shared" si="136"/>
        <v>-1.4462065449607198E-2</v>
      </c>
      <c r="AB285">
        <f t="shared" si="137"/>
        <v>-10.210029460025282</v>
      </c>
      <c r="AC285">
        <v>-1.2184473822404499E-3</v>
      </c>
      <c r="AD285">
        <v>2.3533277334609502E-2</v>
      </c>
      <c r="AE285">
        <v>2.67365869651726</v>
      </c>
      <c r="AF285">
        <v>14</v>
      </c>
      <c r="AG285">
        <v>3</v>
      </c>
      <c r="AH285">
        <f t="shared" si="138"/>
        <v>1</v>
      </c>
      <c r="AI285">
        <f t="shared" si="139"/>
        <v>0</v>
      </c>
      <c r="AJ285">
        <f t="shared" si="140"/>
        <v>52230.062811760385</v>
      </c>
      <c r="AK285">
        <f t="shared" si="141"/>
        <v>-2.3059340967741902E-2</v>
      </c>
      <c r="AL285">
        <f t="shared" si="142"/>
        <v>-1.1299077074193531E-2</v>
      </c>
      <c r="AM285">
        <f t="shared" si="143"/>
        <v>0.49</v>
      </c>
      <c r="AN285">
        <f t="shared" si="144"/>
        <v>0.39</v>
      </c>
      <c r="AO285">
        <v>10.17</v>
      </c>
      <c r="AP285">
        <v>0.5</v>
      </c>
      <c r="AQ285" t="s">
        <v>194</v>
      </c>
      <c r="AR285">
        <v>1594409775.64516</v>
      </c>
      <c r="AS285">
        <v>415.74416129032301</v>
      </c>
      <c r="AT285">
        <v>409.99632258064503</v>
      </c>
      <c r="AU285">
        <v>30.205364516128999</v>
      </c>
      <c r="AV285">
        <v>29.757312903225799</v>
      </c>
      <c r="AW285">
        <v>500.05841935483897</v>
      </c>
      <c r="AX285">
        <v>101.232709677419</v>
      </c>
      <c r="AY285">
        <v>0.12696470967741899</v>
      </c>
      <c r="AZ285">
        <v>34.733590322580604</v>
      </c>
      <c r="BA285">
        <v>34.734741935483903</v>
      </c>
      <c r="BB285">
        <v>34.937632258064497</v>
      </c>
      <c r="BC285">
        <v>10009.2509677419</v>
      </c>
      <c r="BD285">
        <v>-2.3059340967741902E-2</v>
      </c>
      <c r="BE285">
        <v>0.28602354838709698</v>
      </c>
      <c r="BF285">
        <v>1594409763</v>
      </c>
      <c r="BG285" t="s">
        <v>844</v>
      </c>
      <c r="BH285">
        <v>45</v>
      </c>
      <c r="BI285">
        <v>-1.7829999999999999</v>
      </c>
      <c r="BJ285">
        <v>8.8999999999999996E-2</v>
      </c>
      <c r="BK285">
        <v>410</v>
      </c>
      <c r="BL285">
        <v>30</v>
      </c>
      <c r="BM285">
        <v>0.2</v>
      </c>
      <c r="BN285">
        <v>0.11</v>
      </c>
      <c r="BO285">
        <v>4.8133307578000002</v>
      </c>
      <c r="BP285">
        <v>13.196717448523801</v>
      </c>
      <c r="BQ285">
        <v>1.8626188210969601</v>
      </c>
      <c r="BR285">
        <v>0</v>
      </c>
      <c r="BS285">
        <v>0.37653264585714302</v>
      </c>
      <c r="BT285">
        <v>1.00403233913742</v>
      </c>
      <c r="BU285">
        <v>0.1436321063156</v>
      </c>
      <c r="BV285">
        <v>0</v>
      </c>
      <c r="BW285">
        <v>0</v>
      </c>
      <c r="BX285">
        <v>2</v>
      </c>
      <c r="BY285" t="s">
        <v>301</v>
      </c>
      <c r="BZ285">
        <v>100</v>
      </c>
      <c r="CA285">
        <v>100</v>
      </c>
      <c r="CB285">
        <v>-1.7829999999999999</v>
      </c>
      <c r="CC285">
        <v>8.8999999999999996E-2</v>
      </c>
      <c r="CD285">
        <v>2</v>
      </c>
      <c r="CE285">
        <v>481.041</v>
      </c>
      <c r="CF285">
        <v>441.86200000000002</v>
      </c>
      <c r="CG285">
        <v>34.9985</v>
      </c>
      <c r="CH285">
        <v>39.059600000000003</v>
      </c>
      <c r="CI285">
        <v>30.0001</v>
      </c>
      <c r="CJ285">
        <v>38.923499999999997</v>
      </c>
      <c r="CK285">
        <v>38.971299999999999</v>
      </c>
      <c r="CL285">
        <v>20.168099999999999</v>
      </c>
      <c r="CM285">
        <v>-30</v>
      </c>
      <c r="CN285">
        <v>-30</v>
      </c>
      <c r="CO285">
        <v>35</v>
      </c>
      <c r="CP285">
        <v>410</v>
      </c>
      <c r="CQ285">
        <v>24.14</v>
      </c>
      <c r="CR285">
        <v>97.386200000000002</v>
      </c>
      <c r="CS285">
        <v>104.642</v>
      </c>
    </row>
    <row r="286" spans="1:97" x14ac:dyDescent="0.25">
      <c r="A286">
        <v>270</v>
      </c>
      <c r="B286">
        <v>1594409789</v>
      </c>
      <c r="C286">
        <v>26607.200000047698</v>
      </c>
      <c r="D286" t="s">
        <v>847</v>
      </c>
      <c r="E286" t="s">
        <v>848</v>
      </c>
      <c r="F286">
        <v>1594409780.4354801</v>
      </c>
      <c r="G286">
        <f t="shared" si="116"/>
        <v>2.268367758033978E-4</v>
      </c>
      <c r="H286">
        <f t="shared" si="117"/>
        <v>-2.9213822289179467</v>
      </c>
      <c r="I286">
        <f t="shared" si="118"/>
        <v>415.72548387096799</v>
      </c>
      <c r="J286">
        <f t="shared" si="119"/>
        <v>919.0197648933887</v>
      </c>
      <c r="K286">
        <f t="shared" si="120"/>
        <v>93.151765579018061</v>
      </c>
      <c r="L286">
        <f t="shared" si="121"/>
        <v>42.137899856010868</v>
      </c>
      <c r="M286">
        <f t="shared" si="122"/>
        <v>8.8192294685337635E-3</v>
      </c>
      <c r="N286">
        <f t="shared" si="123"/>
        <v>2.7865930562758248</v>
      </c>
      <c r="O286">
        <f t="shared" si="124"/>
        <v>8.8037523041533967E-3</v>
      </c>
      <c r="P286">
        <f t="shared" si="125"/>
        <v>5.503733459709715E-3</v>
      </c>
      <c r="Q286">
        <f t="shared" si="126"/>
        <v>-4.4068003979999999E-3</v>
      </c>
      <c r="R286">
        <f t="shared" si="127"/>
        <v>34.655285880152483</v>
      </c>
      <c r="S286">
        <f t="shared" si="128"/>
        <v>34.720609677419297</v>
      </c>
      <c r="T286">
        <f t="shared" si="129"/>
        <v>5.5615667584254798</v>
      </c>
      <c r="U286">
        <f t="shared" si="130"/>
        <v>55.050547229719434</v>
      </c>
      <c r="V286">
        <f t="shared" si="131"/>
        <v>3.0610197446608765</v>
      </c>
      <c r="W286">
        <f t="shared" si="132"/>
        <v>5.5603802299868201</v>
      </c>
      <c r="X286">
        <f t="shared" si="133"/>
        <v>2.5005470137646033</v>
      </c>
      <c r="Y286">
        <f t="shared" si="134"/>
        <v>-10.003501812929843</v>
      </c>
      <c r="Z286">
        <f t="shared" si="135"/>
        <v>-0.5776616754196604</v>
      </c>
      <c r="AA286">
        <f t="shared" si="136"/>
        <v>-4.8280618524997779E-2</v>
      </c>
      <c r="AB286">
        <f t="shared" si="137"/>
        <v>-10.633850907272501</v>
      </c>
      <c r="AC286">
        <v>-1.21819220120117E-3</v>
      </c>
      <c r="AD286">
        <v>2.3528348729356999E-2</v>
      </c>
      <c r="AE286">
        <v>2.67330602905708</v>
      </c>
      <c r="AF286">
        <v>14</v>
      </c>
      <c r="AG286">
        <v>3</v>
      </c>
      <c r="AH286">
        <f t="shared" si="138"/>
        <v>1</v>
      </c>
      <c r="AI286">
        <f t="shared" si="139"/>
        <v>0</v>
      </c>
      <c r="AJ286">
        <f t="shared" si="140"/>
        <v>52222.436943554239</v>
      </c>
      <c r="AK286">
        <f t="shared" si="141"/>
        <v>-2.306018E-2</v>
      </c>
      <c r="AL286">
        <f t="shared" si="142"/>
        <v>-1.1299488199999999E-2</v>
      </c>
      <c r="AM286">
        <f t="shared" si="143"/>
        <v>0.49</v>
      </c>
      <c r="AN286">
        <f t="shared" si="144"/>
        <v>0.39</v>
      </c>
      <c r="AO286">
        <v>10.17</v>
      </c>
      <c r="AP286">
        <v>0.5</v>
      </c>
      <c r="AQ286" t="s">
        <v>194</v>
      </c>
      <c r="AR286">
        <v>1594409780.4354801</v>
      </c>
      <c r="AS286">
        <v>415.72548387096799</v>
      </c>
      <c r="AT286">
        <v>409.975419354839</v>
      </c>
      <c r="AU286">
        <v>30.1995096774194</v>
      </c>
      <c r="AV286">
        <v>29.752074193548399</v>
      </c>
      <c r="AW286">
        <v>500.01887096774198</v>
      </c>
      <c r="AX286">
        <v>101.233096774194</v>
      </c>
      <c r="AY286">
        <v>0.12681858064516099</v>
      </c>
      <c r="AZ286">
        <v>34.716764516128997</v>
      </c>
      <c r="BA286">
        <v>34.720609677419297</v>
      </c>
      <c r="BB286">
        <v>34.925509677419299</v>
      </c>
      <c r="BC286">
        <v>10007.116451612899</v>
      </c>
      <c r="BD286">
        <v>-2.306018E-2</v>
      </c>
      <c r="BE286">
        <v>0.28602354838709698</v>
      </c>
      <c r="BF286">
        <v>1594409763</v>
      </c>
      <c r="BG286" t="s">
        <v>844</v>
      </c>
      <c r="BH286">
        <v>45</v>
      </c>
      <c r="BI286">
        <v>-1.7829999999999999</v>
      </c>
      <c r="BJ286">
        <v>8.8999999999999996E-2</v>
      </c>
      <c r="BK286">
        <v>410</v>
      </c>
      <c r="BL286">
        <v>30</v>
      </c>
      <c r="BM286">
        <v>0.2</v>
      </c>
      <c r="BN286">
        <v>0.11</v>
      </c>
      <c r="BO286">
        <v>5.73661333333333</v>
      </c>
      <c r="BP286">
        <v>-7.9552191880743806E-2</v>
      </c>
      <c r="BQ286">
        <v>7.1183045087552396E-2</v>
      </c>
      <c r="BR286">
        <v>1</v>
      </c>
      <c r="BS286">
        <v>0.44754752380952401</v>
      </c>
      <c r="BT286">
        <v>-8.8694984198969696E-3</v>
      </c>
      <c r="BU286">
        <v>3.1130231229014099E-3</v>
      </c>
      <c r="BV286">
        <v>1</v>
      </c>
      <c r="BW286">
        <v>2</v>
      </c>
      <c r="BX286">
        <v>2</v>
      </c>
      <c r="BY286" t="s">
        <v>201</v>
      </c>
      <c r="BZ286">
        <v>100</v>
      </c>
      <c r="CA286">
        <v>100</v>
      </c>
      <c r="CB286">
        <v>-1.7829999999999999</v>
      </c>
      <c r="CC286">
        <v>8.8999999999999996E-2</v>
      </c>
      <c r="CD286">
        <v>2</v>
      </c>
      <c r="CE286">
        <v>481.18700000000001</v>
      </c>
      <c r="CF286">
        <v>441.86099999999999</v>
      </c>
      <c r="CG286">
        <v>34.998399999999997</v>
      </c>
      <c r="CH286">
        <v>39.059800000000003</v>
      </c>
      <c r="CI286">
        <v>30.0001</v>
      </c>
      <c r="CJ286">
        <v>38.923499999999997</v>
      </c>
      <c r="CK286">
        <v>38.971299999999999</v>
      </c>
      <c r="CL286">
        <v>20.167400000000001</v>
      </c>
      <c r="CM286">
        <v>-30</v>
      </c>
      <c r="CN286">
        <v>-30</v>
      </c>
      <c r="CO286">
        <v>35</v>
      </c>
      <c r="CP286">
        <v>410</v>
      </c>
      <c r="CQ286">
        <v>24.14</v>
      </c>
      <c r="CR286">
        <v>97.386300000000006</v>
      </c>
      <c r="CS286">
        <v>104.642</v>
      </c>
    </row>
    <row r="287" spans="1:97" x14ac:dyDescent="0.25">
      <c r="A287">
        <v>271</v>
      </c>
      <c r="B287">
        <v>1594409794</v>
      </c>
      <c r="C287">
        <v>26612.200000047698</v>
      </c>
      <c r="D287" t="s">
        <v>849</v>
      </c>
      <c r="E287" t="s">
        <v>850</v>
      </c>
      <c r="F287">
        <v>1594409785.37097</v>
      </c>
      <c r="G287">
        <f t="shared" si="116"/>
        <v>2.2605615074601493E-4</v>
      </c>
      <c r="H287">
        <f t="shared" si="117"/>
        <v>-2.9000326912943497</v>
      </c>
      <c r="I287">
        <f t="shared" si="118"/>
        <v>415.69961290322601</v>
      </c>
      <c r="J287">
        <f t="shared" si="119"/>
        <v>916.20917977675037</v>
      </c>
      <c r="K287">
        <f t="shared" si="120"/>
        <v>92.866830734935874</v>
      </c>
      <c r="L287">
        <f t="shared" si="121"/>
        <v>42.135252996994566</v>
      </c>
      <c r="M287">
        <f t="shared" si="122"/>
        <v>8.8026216747976067E-3</v>
      </c>
      <c r="N287">
        <f t="shared" si="123"/>
        <v>2.7852345482054934</v>
      </c>
      <c r="O287">
        <f t="shared" si="124"/>
        <v>8.7871951852363794E-3</v>
      </c>
      <c r="P287">
        <f t="shared" si="125"/>
        <v>5.4933807180954945E-3</v>
      </c>
      <c r="Q287">
        <f t="shared" si="126"/>
        <v>-1.7215261993548377E-4</v>
      </c>
      <c r="R287">
        <f t="shared" si="127"/>
        <v>34.642959742803704</v>
      </c>
      <c r="S287">
        <f t="shared" si="128"/>
        <v>34.706096774193497</v>
      </c>
      <c r="T287">
        <f t="shared" si="129"/>
        <v>5.5570895618926004</v>
      </c>
      <c r="U287">
        <f t="shared" si="130"/>
        <v>55.077490001801479</v>
      </c>
      <c r="V287">
        <f t="shared" si="131"/>
        <v>3.060388220015382</v>
      </c>
      <c r="W287">
        <f t="shared" si="132"/>
        <v>5.5565135955093137</v>
      </c>
      <c r="X287">
        <f t="shared" si="133"/>
        <v>2.4967013418772184</v>
      </c>
      <c r="Y287">
        <f t="shared" si="134"/>
        <v>-9.9690762478992578</v>
      </c>
      <c r="Z287">
        <f t="shared" si="135"/>
        <v>-0.28045558099855028</v>
      </c>
      <c r="AA287">
        <f t="shared" si="136"/>
        <v>-2.344865142563175E-2</v>
      </c>
      <c r="AB287">
        <f t="shared" si="137"/>
        <v>-10.273152632943376</v>
      </c>
      <c r="AC287">
        <v>-1.21727147086859E-3</v>
      </c>
      <c r="AD287">
        <v>2.3510565604223599E-2</v>
      </c>
      <c r="AE287">
        <v>2.6720331452438599</v>
      </c>
      <c r="AF287">
        <v>14</v>
      </c>
      <c r="AG287">
        <v>3</v>
      </c>
      <c r="AH287">
        <f t="shared" si="138"/>
        <v>1</v>
      </c>
      <c r="AI287">
        <f t="shared" si="139"/>
        <v>0</v>
      </c>
      <c r="AJ287">
        <f t="shared" si="140"/>
        <v>52186.708126771511</v>
      </c>
      <c r="AK287">
        <f t="shared" si="141"/>
        <v>-9.00850967741935E-4</v>
      </c>
      <c r="AL287">
        <f t="shared" si="142"/>
        <v>-4.4141697419354813E-4</v>
      </c>
      <c r="AM287">
        <f t="shared" si="143"/>
        <v>0.49</v>
      </c>
      <c r="AN287">
        <f t="shared" si="144"/>
        <v>0.39</v>
      </c>
      <c r="AO287">
        <v>10.17</v>
      </c>
      <c r="AP287">
        <v>0.5</v>
      </c>
      <c r="AQ287" t="s">
        <v>194</v>
      </c>
      <c r="AR287">
        <v>1594409785.37097</v>
      </c>
      <c r="AS287">
        <v>415.69961290322601</v>
      </c>
      <c r="AT287">
        <v>409.99232258064501</v>
      </c>
      <c r="AU287">
        <v>30.193296774193598</v>
      </c>
      <c r="AV287">
        <v>29.747399999999999</v>
      </c>
      <c r="AW287">
        <v>500.02087096774198</v>
      </c>
      <c r="AX287">
        <v>101.233096774194</v>
      </c>
      <c r="AY287">
        <v>0.126759451612903</v>
      </c>
      <c r="AZ287">
        <v>34.704229032258098</v>
      </c>
      <c r="BA287">
        <v>34.706096774193497</v>
      </c>
      <c r="BB287">
        <v>34.912035483871001</v>
      </c>
      <c r="BC287">
        <v>9999.5529032258091</v>
      </c>
      <c r="BD287">
        <v>-9.00850967741935E-4</v>
      </c>
      <c r="BE287">
        <v>0.29764677419354801</v>
      </c>
      <c r="BF287">
        <v>1594409763</v>
      </c>
      <c r="BG287" t="s">
        <v>844</v>
      </c>
      <c r="BH287">
        <v>45</v>
      </c>
      <c r="BI287">
        <v>-1.7829999999999999</v>
      </c>
      <c r="BJ287">
        <v>8.8999999999999996E-2</v>
      </c>
      <c r="BK287">
        <v>410</v>
      </c>
      <c r="BL287">
        <v>30</v>
      </c>
      <c r="BM287">
        <v>0.2</v>
      </c>
      <c r="BN287">
        <v>0.11</v>
      </c>
      <c r="BO287">
        <v>5.7275647619047598</v>
      </c>
      <c r="BP287">
        <v>-0.51943421116585997</v>
      </c>
      <c r="BQ287">
        <v>5.7010028033424802E-2</v>
      </c>
      <c r="BR287">
        <v>0</v>
      </c>
      <c r="BS287">
        <v>0.44654647619047599</v>
      </c>
      <c r="BT287">
        <v>-1.6478321043671001E-2</v>
      </c>
      <c r="BU287">
        <v>1.7679240615841899E-3</v>
      </c>
      <c r="BV287">
        <v>1</v>
      </c>
      <c r="BW287">
        <v>1</v>
      </c>
      <c r="BX287">
        <v>2</v>
      </c>
      <c r="BY287" t="s">
        <v>196</v>
      </c>
      <c r="BZ287">
        <v>100</v>
      </c>
      <c r="CA287">
        <v>100</v>
      </c>
      <c r="CB287">
        <v>-1.7829999999999999</v>
      </c>
      <c r="CC287">
        <v>8.8999999999999996E-2</v>
      </c>
      <c r="CD287">
        <v>2</v>
      </c>
      <c r="CE287">
        <v>480.96100000000001</v>
      </c>
      <c r="CF287">
        <v>441.87799999999999</v>
      </c>
      <c r="CG287">
        <v>34.998399999999997</v>
      </c>
      <c r="CH287">
        <v>39.059800000000003</v>
      </c>
      <c r="CI287">
        <v>30.0001</v>
      </c>
      <c r="CJ287">
        <v>38.923499999999997</v>
      </c>
      <c r="CK287">
        <v>38.971299999999999</v>
      </c>
      <c r="CL287">
        <v>20.167999999999999</v>
      </c>
      <c r="CM287">
        <v>-30</v>
      </c>
      <c r="CN287">
        <v>-30</v>
      </c>
      <c r="CO287">
        <v>35</v>
      </c>
      <c r="CP287">
        <v>410</v>
      </c>
      <c r="CQ287">
        <v>24.14</v>
      </c>
      <c r="CR287">
        <v>97.385999999999996</v>
      </c>
      <c r="CS287">
        <v>104.642</v>
      </c>
    </row>
    <row r="288" spans="1:97" x14ac:dyDescent="0.25">
      <c r="A288">
        <v>272</v>
      </c>
      <c r="B288">
        <v>1594409799</v>
      </c>
      <c r="C288">
        <v>26617.200000047698</v>
      </c>
      <c r="D288" t="s">
        <v>851</v>
      </c>
      <c r="E288" t="s">
        <v>852</v>
      </c>
      <c r="F288">
        <v>1594409790.37097</v>
      </c>
      <c r="G288">
        <f t="shared" si="116"/>
        <v>2.2582029298835892E-4</v>
      </c>
      <c r="H288">
        <f t="shared" si="117"/>
        <v>-2.8928075733364689</v>
      </c>
      <c r="I288">
        <f t="shared" si="118"/>
        <v>415.68270967741898</v>
      </c>
      <c r="J288">
        <f t="shared" si="119"/>
        <v>914.83720691112978</v>
      </c>
      <c r="K288">
        <f t="shared" si="120"/>
        <v>92.727639744343307</v>
      </c>
      <c r="L288">
        <f t="shared" si="121"/>
        <v>42.133481519695749</v>
      </c>
      <c r="M288">
        <f t="shared" si="122"/>
        <v>8.8043319003458052E-3</v>
      </c>
      <c r="N288">
        <f t="shared" si="123"/>
        <v>2.7857372965662792</v>
      </c>
      <c r="O288">
        <f t="shared" si="124"/>
        <v>8.7889022014404575E-3</v>
      </c>
      <c r="P288">
        <f t="shared" si="125"/>
        <v>5.4944478910643191E-3</v>
      </c>
      <c r="Q288">
        <f t="shared" si="126"/>
        <v>6.5120419587096751E-4</v>
      </c>
      <c r="R288">
        <f t="shared" si="127"/>
        <v>34.632480370268425</v>
      </c>
      <c r="S288">
        <f t="shared" si="128"/>
        <v>34.694441935483901</v>
      </c>
      <c r="T288">
        <f t="shared" si="129"/>
        <v>5.5534963401859523</v>
      </c>
      <c r="U288">
        <f t="shared" si="130"/>
        <v>55.099804367973057</v>
      </c>
      <c r="V288">
        <f t="shared" si="131"/>
        <v>3.0598346906328397</v>
      </c>
      <c r="W288">
        <f t="shared" si="132"/>
        <v>5.553258719755779</v>
      </c>
      <c r="X288">
        <f t="shared" si="133"/>
        <v>2.4936616495531125</v>
      </c>
      <c r="Y288">
        <f t="shared" si="134"/>
        <v>-9.9586749207866276</v>
      </c>
      <c r="Z288">
        <f t="shared" si="135"/>
        <v>-0.11578753524402374</v>
      </c>
      <c r="AA288">
        <f t="shared" si="136"/>
        <v>-9.6781016726119988E-3</v>
      </c>
      <c r="AB288">
        <f t="shared" si="137"/>
        <v>-10.083489353507392</v>
      </c>
      <c r="AC288">
        <v>-1.2176121586148199E-3</v>
      </c>
      <c r="AD288">
        <v>2.3517145698968098E-2</v>
      </c>
      <c r="AE288">
        <v>2.67250421099993</v>
      </c>
      <c r="AF288">
        <v>14</v>
      </c>
      <c r="AG288">
        <v>3</v>
      </c>
      <c r="AH288">
        <f t="shared" si="138"/>
        <v>1</v>
      </c>
      <c r="AI288">
        <f t="shared" si="139"/>
        <v>0</v>
      </c>
      <c r="AJ288">
        <f t="shared" si="140"/>
        <v>52202.503076321467</v>
      </c>
      <c r="AK288">
        <f t="shared" si="141"/>
        <v>3.4076619354838698E-3</v>
      </c>
      <c r="AL288">
        <f t="shared" si="142"/>
        <v>1.6697543483870962E-3</v>
      </c>
      <c r="AM288">
        <f t="shared" si="143"/>
        <v>0.49</v>
      </c>
      <c r="AN288">
        <f t="shared" si="144"/>
        <v>0.39</v>
      </c>
      <c r="AO288">
        <v>10.17</v>
      </c>
      <c r="AP288">
        <v>0.5</v>
      </c>
      <c r="AQ288" t="s">
        <v>194</v>
      </c>
      <c r="AR288">
        <v>1594409790.37097</v>
      </c>
      <c r="AS288">
        <v>415.68270967741898</v>
      </c>
      <c r="AT288">
        <v>409.98980645161299</v>
      </c>
      <c r="AU288">
        <v>30.187877419354798</v>
      </c>
      <c r="AV288">
        <v>29.742435483870999</v>
      </c>
      <c r="AW288">
        <v>500.012</v>
      </c>
      <c r="AX288">
        <v>101.232870967742</v>
      </c>
      <c r="AY288">
        <v>0.12684532258064499</v>
      </c>
      <c r="AZ288">
        <v>34.693670967741902</v>
      </c>
      <c r="BA288">
        <v>34.694441935483901</v>
      </c>
      <c r="BB288">
        <v>34.900258064516102</v>
      </c>
      <c r="BC288">
        <v>10002.3738709677</v>
      </c>
      <c r="BD288">
        <v>3.4076619354838698E-3</v>
      </c>
      <c r="BE288">
        <v>0.31246077419354801</v>
      </c>
      <c r="BF288">
        <v>1594409763</v>
      </c>
      <c r="BG288" t="s">
        <v>844</v>
      </c>
      <c r="BH288">
        <v>45</v>
      </c>
      <c r="BI288">
        <v>-1.7829999999999999</v>
      </c>
      <c r="BJ288">
        <v>8.8999999999999996E-2</v>
      </c>
      <c r="BK288">
        <v>410</v>
      </c>
      <c r="BL288">
        <v>30</v>
      </c>
      <c r="BM288">
        <v>0.2</v>
      </c>
      <c r="BN288">
        <v>0.11</v>
      </c>
      <c r="BO288">
        <v>5.7001983333333301</v>
      </c>
      <c r="BP288">
        <v>-0.18609607001056</v>
      </c>
      <c r="BQ288">
        <v>3.31434049258576E-2</v>
      </c>
      <c r="BR288">
        <v>0</v>
      </c>
      <c r="BS288">
        <v>0.44571869047619</v>
      </c>
      <c r="BT288">
        <v>-6.9224374037768297E-3</v>
      </c>
      <c r="BU288">
        <v>1.08999551087095E-3</v>
      </c>
      <c r="BV288">
        <v>1</v>
      </c>
      <c r="BW288">
        <v>1</v>
      </c>
      <c r="BX288">
        <v>2</v>
      </c>
      <c r="BY288" t="s">
        <v>196</v>
      </c>
      <c r="BZ288">
        <v>100</v>
      </c>
      <c r="CA288">
        <v>100</v>
      </c>
      <c r="CB288">
        <v>-1.7829999999999999</v>
      </c>
      <c r="CC288">
        <v>8.8999999999999996E-2</v>
      </c>
      <c r="CD288">
        <v>2</v>
      </c>
      <c r="CE288">
        <v>481.26799999999997</v>
      </c>
      <c r="CF288">
        <v>441.89400000000001</v>
      </c>
      <c r="CG288">
        <v>34.998399999999997</v>
      </c>
      <c r="CH288">
        <v>39.059800000000003</v>
      </c>
      <c r="CI288">
        <v>30.0001</v>
      </c>
      <c r="CJ288">
        <v>38.923499999999997</v>
      </c>
      <c r="CK288">
        <v>38.971299999999999</v>
      </c>
      <c r="CL288">
        <v>20.167999999999999</v>
      </c>
      <c r="CM288">
        <v>-30</v>
      </c>
      <c r="CN288">
        <v>-30</v>
      </c>
      <c r="CO288">
        <v>35</v>
      </c>
      <c r="CP288">
        <v>410</v>
      </c>
      <c r="CQ288">
        <v>24.14</v>
      </c>
      <c r="CR288">
        <v>97.384699999999995</v>
      </c>
      <c r="CS288">
        <v>104.642</v>
      </c>
    </row>
    <row r="289" spans="1:97" x14ac:dyDescent="0.25">
      <c r="A289">
        <v>273</v>
      </c>
      <c r="B289">
        <v>1594409804</v>
      </c>
      <c r="C289">
        <v>26622.200000047698</v>
      </c>
      <c r="D289" t="s">
        <v>853</v>
      </c>
      <c r="E289" t="s">
        <v>854</v>
      </c>
      <c r="F289">
        <v>1594409795.37097</v>
      </c>
      <c r="G289">
        <f t="shared" si="116"/>
        <v>2.2544899753097677E-4</v>
      </c>
      <c r="H289">
        <f t="shared" si="117"/>
        <v>-2.8835263116415359</v>
      </c>
      <c r="I289">
        <f t="shared" si="118"/>
        <v>415.67164516128997</v>
      </c>
      <c r="J289">
        <f t="shared" si="119"/>
        <v>913.39301309347991</v>
      </c>
      <c r="K289">
        <f t="shared" si="120"/>
        <v>92.580996675816266</v>
      </c>
      <c r="L289">
        <f t="shared" si="121"/>
        <v>42.132241704557401</v>
      </c>
      <c r="M289">
        <f t="shared" si="122"/>
        <v>8.8011280633302109E-3</v>
      </c>
      <c r="N289">
        <f t="shared" si="123"/>
        <v>2.7841700019868654</v>
      </c>
      <c r="O289">
        <f t="shared" si="124"/>
        <v>8.7857009181832764E-3</v>
      </c>
      <c r="P289">
        <f t="shared" si="125"/>
        <v>5.492446859515351E-3</v>
      </c>
      <c r="Q289">
        <f t="shared" si="126"/>
        <v>-1.7192669041935478E-4</v>
      </c>
      <c r="R289">
        <f t="shared" si="127"/>
        <v>34.622101775148849</v>
      </c>
      <c r="S289">
        <f t="shared" si="128"/>
        <v>34.682367741935501</v>
      </c>
      <c r="T289">
        <f t="shared" si="129"/>
        <v>5.5497759602623775</v>
      </c>
      <c r="U289">
        <f t="shared" si="130"/>
        <v>55.121382244560778</v>
      </c>
      <c r="V289">
        <f t="shared" si="131"/>
        <v>3.0592594658801104</v>
      </c>
      <c r="W289">
        <f t="shared" si="132"/>
        <v>5.5500412749210213</v>
      </c>
      <c r="X289">
        <f t="shared" si="133"/>
        <v>2.4905164943822671</v>
      </c>
      <c r="Y289">
        <f t="shared" si="134"/>
        <v>-9.9423007911160752</v>
      </c>
      <c r="Z289">
        <f t="shared" si="135"/>
        <v>0.12927982655168957</v>
      </c>
      <c r="AA289">
        <f t="shared" si="136"/>
        <v>1.0810751117702692E-2</v>
      </c>
      <c r="AB289">
        <f t="shared" si="137"/>
        <v>-9.8023821401371016</v>
      </c>
      <c r="AC289">
        <v>-1.21655027614684E-3</v>
      </c>
      <c r="AD289">
        <v>2.34966363401071E-2</v>
      </c>
      <c r="AE289">
        <v>2.6710356672645399</v>
      </c>
      <c r="AF289">
        <v>14</v>
      </c>
      <c r="AG289">
        <v>3</v>
      </c>
      <c r="AH289">
        <f t="shared" si="138"/>
        <v>1</v>
      </c>
      <c r="AI289">
        <f t="shared" si="139"/>
        <v>0</v>
      </c>
      <c r="AJ289">
        <f t="shared" si="140"/>
        <v>52160.597644118097</v>
      </c>
      <c r="AK289">
        <f t="shared" si="141"/>
        <v>-8.99668709677419E-4</v>
      </c>
      <c r="AL289">
        <f t="shared" si="142"/>
        <v>-4.4083766774193528E-4</v>
      </c>
      <c r="AM289">
        <f t="shared" si="143"/>
        <v>0.49</v>
      </c>
      <c r="AN289">
        <f t="shared" si="144"/>
        <v>0.39</v>
      </c>
      <c r="AO289">
        <v>10.17</v>
      </c>
      <c r="AP289">
        <v>0.5</v>
      </c>
      <c r="AQ289" t="s">
        <v>194</v>
      </c>
      <c r="AR289">
        <v>1594409795.37097</v>
      </c>
      <c r="AS289">
        <v>415.67164516128997</v>
      </c>
      <c r="AT289">
        <v>409.99729032258102</v>
      </c>
      <c r="AU289">
        <v>30.1822870967742</v>
      </c>
      <c r="AV289">
        <v>29.737574193548401</v>
      </c>
      <c r="AW289">
        <v>500.01109677419402</v>
      </c>
      <c r="AX289">
        <v>101.23251612903201</v>
      </c>
      <c r="AY289">
        <v>0.12691551612903201</v>
      </c>
      <c r="AZ289">
        <v>34.683229032258097</v>
      </c>
      <c r="BA289">
        <v>34.682367741935501</v>
      </c>
      <c r="BB289">
        <v>34.888406451612902</v>
      </c>
      <c r="BC289">
        <v>9993.6858064516091</v>
      </c>
      <c r="BD289">
        <v>-8.99668709677419E-4</v>
      </c>
      <c r="BE289">
        <v>0.32476777419354802</v>
      </c>
      <c r="BF289">
        <v>1594409763</v>
      </c>
      <c r="BG289" t="s">
        <v>844</v>
      </c>
      <c r="BH289">
        <v>45</v>
      </c>
      <c r="BI289">
        <v>-1.7829999999999999</v>
      </c>
      <c r="BJ289">
        <v>8.8999999999999996E-2</v>
      </c>
      <c r="BK289">
        <v>410</v>
      </c>
      <c r="BL289">
        <v>30</v>
      </c>
      <c r="BM289">
        <v>0.2</v>
      </c>
      <c r="BN289">
        <v>0.11</v>
      </c>
      <c r="BO289">
        <v>5.68346642857143</v>
      </c>
      <c r="BP289">
        <v>-0.15624474515842099</v>
      </c>
      <c r="BQ289">
        <v>3.0217639820021E-2</v>
      </c>
      <c r="BR289">
        <v>0</v>
      </c>
      <c r="BS289">
        <v>0.44496911904761899</v>
      </c>
      <c r="BT289">
        <v>-6.5704205493906497E-3</v>
      </c>
      <c r="BU289">
        <v>1.0647730856492E-3</v>
      </c>
      <c r="BV289">
        <v>1</v>
      </c>
      <c r="BW289">
        <v>1</v>
      </c>
      <c r="BX289">
        <v>2</v>
      </c>
      <c r="BY289" t="s">
        <v>196</v>
      </c>
      <c r="BZ289">
        <v>100</v>
      </c>
      <c r="CA289">
        <v>100</v>
      </c>
      <c r="CB289">
        <v>-1.7829999999999999</v>
      </c>
      <c r="CC289">
        <v>8.8999999999999996E-2</v>
      </c>
      <c r="CD289">
        <v>2</v>
      </c>
      <c r="CE289">
        <v>481.01100000000002</v>
      </c>
      <c r="CF289">
        <v>441.92599999999999</v>
      </c>
      <c r="CG289">
        <v>34.998199999999997</v>
      </c>
      <c r="CH289">
        <v>39.059800000000003</v>
      </c>
      <c r="CI289">
        <v>30</v>
      </c>
      <c r="CJ289">
        <v>38.923499999999997</v>
      </c>
      <c r="CK289">
        <v>38.971299999999999</v>
      </c>
      <c r="CL289">
        <v>20.1677</v>
      </c>
      <c r="CM289">
        <v>-30</v>
      </c>
      <c r="CN289">
        <v>-30</v>
      </c>
      <c r="CO289">
        <v>35</v>
      </c>
      <c r="CP289">
        <v>410</v>
      </c>
      <c r="CQ289">
        <v>24.14</v>
      </c>
      <c r="CR289">
        <v>97.385999999999996</v>
      </c>
      <c r="CS289">
        <v>104.642</v>
      </c>
    </row>
    <row r="290" spans="1:97" x14ac:dyDescent="0.25">
      <c r="A290">
        <v>274</v>
      </c>
      <c r="B290">
        <v>1594410187.5</v>
      </c>
      <c r="C290">
        <v>27005.700000047698</v>
      </c>
      <c r="D290" t="s">
        <v>856</v>
      </c>
      <c r="E290" t="s">
        <v>857</v>
      </c>
      <c r="F290">
        <v>1594410179.5</v>
      </c>
      <c r="G290">
        <f t="shared" si="116"/>
        <v>1.039138360576098E-4</v>
      </c>
      <c r="H290">
        <f t="shared" si="117"/>
        <v>-2.1922972554909133</v>
      </c>
      <c r="I290">
        <f t="shared" si="118"/>
        <v>414.96151612903202</v>
      </c>
      <c r="J290">
        <f t="shared" si="119"/>
        <v>1266.5404717567424</v>
      </c>
      <c r="K290">
        <f t="shared" si="120"/>
        <v>128.37426326153712</v>
      </c>
      <c r="L290">
        <f t="shared" si="121"/>
        <v>42.059752611826767</v>
      </c>
      <c r="M290">
        <f t="shared" si="122"/>
        <v>3.9575551369565752E-3</v>
      </c>
      <c r="N290">
        <f t="shared" si="123"/>
        <v>2.7805581298904301</v>
      </c>
      <c r="O290">
        <f t="shared" si="124"/>
        <v>3.9544284906125752E-3</v>
      </c>
      <c r="P290">
        <f t="shared" si="125"/>
        <v>2.4717985110253057E-3</v>
      </c>
      <c r="Q290">
        <f t="shared" si="126"/>
        <v>1.2783153051290324E-3</v>
      </c>
      <c r="R290">
        <f t="shared" si="127"/>
        <v>34.741362966668824</v>
      </c>
      <c r="S290">
        <f t="shared" si="128"/>
        <v>34.745912903225801</v>
      </c>
      <c r="T290">
        <f t="shared" si="129"/>
        <v>5.569380243562807</v>
      </c>
      <c r="U290">
        <f t="shared" si="130"/>
        <v>54.131459583347805</v>
      </c>
      <c r="V290">
        <f t="shared" si="131"/>
        <v>3.0187444236141481</v>
      </c>
      <c r="W290">
        <f t="shared" si="132"/>
        <v>5.5766913488931475</v>
      </c>
      <c r="X290">
        <f t="shared" si="133"/>
        <v>2.550635819948659</v>
      </c>
      <c r="Y290">
        <f t="shared" si="134"/>
        <v>-4.5826001701405925</v>
      </c>
      <c r="Z290">
        <f t="shared" si="135"/>
        <v>3.5450221071231112</v>
      </c>
      <c r="AA290">
        <f t="shared" si="136"/>
        <v>0.29704696365835515</v>
      </c>
      <c r="AB290">
        <f t="shared" si="137"/>
        <v>-0.73925278405399686</v>
      </c>
      <c r="AC290">
        <v>-1.2169031758756199E-3</v>
      </c>
      <c r="AD290">
        <v>2.35034522989328E-2</v>
      </c>
      <c r="AE290">
        <v>2.6715238087400501</v>
      </c>
      <c r="AF290">
        <v>14</v>
      </c>
      <c r="AG290">
        <v>3</v>
      </c>
      <c r="AH290">
        <f t="shared" si="138"/>
        <v>1</v>
      </c>
      <c r="AI290">
        <f t="shared" si="139"/>
        <v>0</v>
      </c>
      <c r="AJ290">
        <f t="shared" si="140"/>
        <v>52160.444282156917</v>
      </c>
      <c r="AK290">
        <f t="shared" si="141"/>
        <v>6.6892480645161304E-3</v>
      </c>
      <c r="AL290">
        <f t="shared" si="142"/>
        <v>3.2777315516129037E-3</v>
      </c>
      <c r="AM290">
        <f t="shared" si="143"/>
        <v>0.49</v>
      </c>
      <c r="AN290">
        <f t="shared" si="144"/>
        <v>0.39</v>
      </c>
      <c r="AO290">
        <v>11.57</v>
      </c>
      <c r="AP290">
        <v>0.5</v>
      </c>
      <c r="AQ290" t="s">
        <v>194</v>
      </c>
      <c r="AR290">
        <v>1594410179.5</v>
      </c>
      <c r="AS290">
        <v>414.96151612903202</v>
      </c>
      <c r="AT290">
        <v>409.98993548387102</v>
      </c>
      <c r="AU290">
        <v>29.782932258064498</v>
      </c>
      <c r="AV290">
        <v>29.549712903225799</v>
      </c>
      <c r="AW290">
        <v>500.16241935483902</v>
      </c>
      <c r="AX290">
        <v>101.23099999999999</v>
      </c>
      <c r="AY290">
        <v>0.12720064516129001</v>
      </c>
      <c r="AZ290">
        <v>34.769561290322599</v>
      </c>
      <c r="BA290">
        <v>34.745912903225801</v>
      </c>
      <c r="BB290">
        <v>34.964870967741902</v>
      </c>
      <c r="BC290">
        <v>9996.7345161290305</v>
      </c>
      <c r="BD290">
        <v>6.6892480645161304E-3</v>
      </c>
      <c r="BE290">
        <v>0.282605</v>
      </c>
      <c r="BF290">
        <v>1594410168</v>
      </c>
      <c r="BG290" t="s">
        <v>858</v>
      </c>
      <c r="BH290">
        <v>46</v>
      </c>
      <c r="BI290">
        <v>-1.7809999999999999</v>
      </c>
      <c r="BJ290">
        <v>8.7999999999999995E-2</v>
      </c>
      <c r="BK290">
        <v>410</v>
      </c>
      <c r="BL290">
        <v>30</v>
      </c>
      <c r="BM290">
        <v>0.19</v>
      </c>
      <c r="BN290">
        <v>0.15</v>
      </c>
      <c r="BO290">
        <v>3.7019415057142901</v>
      </c>
      <c r="BP290">
        <v>17.1085678815747</v>
      </c>
      <c r="BQ290">
        <v>2.0846271365036801</v>
      </c>
      <c r="BR290">
        <v>0</v>
      </c>
      <c r="BS290">
        <v>0.17413502015476201</v>
      </c>
      <c r="BT290">
        <v>0.79781191037064303</v>
      </c>
      <c r="BU290">
        <v>9.6928731489448305E-2</v>
      </c>
      <c r="BV290">
        <v>0</v>
      </c>
      <c r="BW290">
        <v>0</v>
      </c>
      <c r="BX290">
        <v>2</v>
      </c>
      <c r="BY290" t="s">
        <v>301</v>
      </c>
      <c r="BZ290">
        <v>100</v>
      </c>
      <c r="CA290">
        <v>100</v>
      </c>
      <c r="CB290">
        <v>-1.7809999999999999</v>
      </c>
      <c r="CC290">
        <v>8.7999999999999995E-2</v>
      </c>
      <c r="CD290">
        <v>2</v>
      </c>
      <c r="CE290">
        <v>481.19600000000003</v>
      </c>
      <c r="CF290">
        <v>440.99900000000002</v>
      </c>
      <c r="CG290">
        <v>34.9985</v>
      </c>
      <c r="CH290">
        <v>39.094000000000001</v>
      </c>
      <c r="CI290">
        <v>30.0002</v>
      </c>
      <c r="CJ290">
        <v>38.965800000000002</v>
      </c>
      <c r="CK290">
        <v>39.012799999999999</v>
      </c>
      <c r="CL290">
        <v>20.168900000000001</v>
      </c>
      <c r="CM290">
        <v>-30</v>
      </c>
      <c r="CN290">
        <v>-30</v>
      </c>
      <c r="CO290">
        <v>35</v>
      </c>
      <c r="CP290">
        <v>410</v>
      </c>
      <c r="CQ290">
        <v>24.14</v>
      </c>
      <c r="CR290">
        <v>97.385099999999994</v>
      </c>
      <c r="CS290">
        <v>104.636</v>
      </c>
    </row>
    <row r="291" spans="1:97" x14ac:dyDescent="0.25">
      <c r="A291">
        <v>275</v>
      </c>
      <c r="B291">
        <v>1594410192.5</v>
      </c>
      <c r="C291">
        <v>27010.700000047698</v>
      </c>
      <c r="D291" t="s">
        <v>859</v>
      </c>
      <c r="E291" t="s">
        <v>860</v>
      </c>
      <c r="F291">
        <v>1594410184.14516</v>
      </c>
      <c r="G291">
        <f t="shared" si="116"/>
        <v>1.0631810418453827E-4</v>
      </c>
      <c r="H291">
        <f t="shared" si="117"/>
        <v>-2.2451316025831387</v>
      </c>
      <c r="I291">
        <f t="shared" si="118"/>
        <v>415.074096774194</v>
      </c>
      <c r="J291">
        <f t="shared" si="119"/>
        <v>1266.2675779631577</v>
      </c>
      <c r="K291">
        <f t="shared" si="120"/>
        <v>128.34613063391436</v>
      </c>
      <c r="L291">
        <f t="shared" si="121"/>
        <v>42.071008667083397</v>
      </c>
      <c r="M291">
        <f t="shared" si="122"/>
        <v>4.0550096358195108E-3</v>
      </c>
      <c r="N291">
        <f t="shared" si="123"/>
        <v>2.7803477967281571</v>
      </c>
      <c r="O291">
        <f t="shared" si="124"/>
        <v>4.0517269275155152E-3</v>
      </c>
      <c r="P291">
        <f t="shared" si="125"/>
        <v>2.5326240397185312E-3</v>
      </c>
      <c r="Q291">
        <f t="shared" si="126"/>
        <v>6.1203220964516027E-4</v>
      </c>
      <c r="R291">
        <f t="shared" si="127"/>
        <v>34.732516966342274</v>
      </c>
      <c r="S291">
        <f t="shared" si="128"/>
        <v>34.734519354838703</v>
      </c>
      <c r="T291">
        <f t="shared" si="129"/>
        <v>5.5658608036602377</v>
      </c>
      <c r="U291">
        <f t="shared" si="130"/>
        <v>54.157831916409805</v>
      </c>
      <c r="V291">
        <f t="shared" si="131"/>
        <v>3.0188438205832075</v>
      </c>
      <c r="W291">
        <f t="shared" si="132"/>
        <v>5.5741592928658195</v>
      </c>
      <c r="X291">
        <f t="shared" si="133"/>
        <v>2.5470169830770302</v>
      </c>
      <c r="Y291">
        <f t="shared" si="134"/>
        <v>-4.6886283945381377</v>
      </c>
      <c r="Z291">
        <f t="shared" si="135"/>
        <v>4.0253821587874388</v>
      </c>
      <c r="AA291">
        <f t="shared" si="136"/>
        <v>0.33729095313303697</v>
      </c>
      <c r="AB291">
        <f t="shared" si="137"/>
        <v>-0.32534325040801715</v>
      </c>
      <c r="AC291">
        <v>-1.2167603593204201E-3</v>
      </c>
      <c r="AD291">
        <v>2.3500693918349101E-2</v>
      </c>
      <c r="AE291">
        <v>2.6713262719172501</v>
      </c>
      <c r="AF291">
        <v>14</v>
      </c>
      <c r="AG291">
        <v>3</v>
      </c>
      <c r="AH291">
        <f t="shared" si="138"/>
        <v>1</v>
      </c>
      <c r="AI291">
        <f t="shared" si="139"/>
        <v>0</v>
      </c>
      <c r="AJ291">
        <f t="shared" si="140"/>
        <v>52155.954322557271</v>
      </c>
      <c r="AK291">
        <f t="shared" si="141"/>
        <v>3.20268032258064E-3</v>
      </c>
      <c r="AL291">
        <f t="shared" si="142"/>
        <v>1.5693133580645135E-3</v>
      </c>
      <c r="AM291">
        <f t="shared" si="143"/>
        <v>0.49</v>
      </c>
      <c r="AN291">
        <f t="shared" si="144"/>
        <v>0.39</v>
      </c>
      <c r="AO291">
        <v>11.57</v>
      </c>
      <c r="AP291">
        <v>0.5</v>
      </c>
      <c r="AQ291" t="s">
        <v>194</v>
      </c>
      <c r="AR291">
        <v>1594410184.14516</v>
      </c>
      <c r="AS291">
        <v>415.074096774194</v>
      </c>
      <c r="AT291">
        <v>409.98109677419302</v>
      </c>
      <c r="AU291">
        <v>29.7840225806452</v>
      </c>
      <c r="AV291">
        <v>29.545335483871</v>
      </c>
      <c r="AW291">
        <v>500.01158064516102</v>
      </c>
      <c r="AX291">
        <v>101.23074193548401</v>
      </c>
      <c r="AY291">
        <v>0.12708548387096799</v>
      </c>
      <c r="AZ291">
        <v>34.761374193548399</v>
      </c>
      <c r="BA291">
        <v>34.734519354838703</v>
      </c>
      <c r="BB291">
        <v>34.953829032258099</v>
      </c>
      <c r="BC291">
        <v>9995.5867741935508</v>
      </c>
      <c r="BD291">
        <v>3.20268032258064E-3</v>
      </c>
      <c r="BE291">
        <v>0.282605</v>
      </c>
      <c r="BF291">
        <v>1594410168</v>
      </c>
      <c r="BG291" t="s">
        <v>858</v>
      </c>
      <c r="BH291">
        <v>46</v>
      </c>
      <c r="BI291">
        <v>-1.7809999999999999</v>
      </c>
      <c r="BJ291">
        <v>8.7999999999999995E-2</v>
      </c>
      <c r="BK291">
        <v>410</v>
      </c>
      <c r="BL291">
        <v>30</v>
      </c>
      <c r="BM291">
        <v>0.19</v>
      </c>
      <c r="BN291">
        <v>0.15</v>
      </c>
      <c r="BO291">
        <v>4.8609921428571399</v>
      </c>
      <c r="BP291">
        <v>3.4397996596687599</v>
      </c>
      <c r="BQ291">
        <v>0.68833522409241898</v>
      </c>
      <c r="BR291">
        <v>0</v>
      </c>
      <c r="BS291">
        <v>0.22831065238095199</v>
      </c>
      <c r="BT291">
        <v>0.16180107868072699</v>
      </c>
      <c r="BU291">
        <v>3.1263647055510699E-2</v>
      </c>
      <c r="BV291">
        <v>0</v>
      </c>
      <c r="BW291">
        <v>0</v>
      </c>
      <c r="BX291">
        <v>2</v>
      </c>
      <c r="BY291" t="s">
        <v>301</v>
      </c>
      <c r="BZ291">
        <v>100</v>
      </c>
      <c r="CA291">
        <v>100</v>
      </c>
      <c r="CB291">
        <v>-1.7809999999999999</v>
      </c>
      <c r="CC291">
        <v>8.7999999999999995E-2</v>
      </c>
      <c r="CD291">
        <v>2</v>
      </c>
      <c r="CE291">
        <v>481.24599999999998</v>
      </c>
      <c r="CF291">
        <v>440.95100000000002</v>
      </c>
      <c r="CG291">
        <v>34.998800000000003</v>
      </c>
      <c r="CH291">
        <v>39.094000000000001</v>
      </c>
      <c r="CI291">
        <v>30.0001</v>
      </c>
      <c r="CJ291">
        <v>38.966200000000001</v>
      </c>
      <c r="CK291">
        <v>39.012799999999999</v>
      </c>
      <c r="CL291">
        <v>20.168900000000001</v>
      </c>
      <c r="CM291">
        <v>-30</v>
      </c>
      <c r="CN291">
        <v>-30</v>
      </c>
      <c r="CO291">
        <v>35</v>
      </c>
      <c r="CP291">
        <v>410</v>
      </c>
      <c r="CQ291">
        <v>24.14</v>
      </c>
      <c r="CR291">
        <v>97.384100000000004</v>
      </c>
      <c r="CS291">
        <v>104.636</v>
      </c>
    </row>
    <row r="292" spans="1:97" x14ac:dyDescent="0.25">
      <c r="A292">
        <v>276</v>
      </c>
      <c r="B292">
        <v>1594410197.5</v>
      </c>
      <c r="C292">
        <v>27015.700000047698</v>
      </c>
      <c r="D292" t="s">
        <v>861</v>
      </c>
      <c r="E292" t="s">
        <v>862</v>
      </c>
      <c r="F292">
        <v>1594410188.9354801</v>
      </c>
      <c r="G292">
        <f t="shared" si="116"/>
        <v>1.0604704473971707E-4</v>
      </c>
      <c r="H292">
        <f t="shared" si="117"/>
        <v>-2.2378279135113641</v>
      </c>
      <c r="I292">
        <f t="shared" si="118"/>
        <v>415.07177419354798</v>
      </c>
      <c r="J292">
        <f t="shared" si="119"/>
        <v>1264.8201948953169</v>
      </c>
      <c r="K292">
        <f t="shared" si="120"/>
        <v>128.19914175255906</v>
      </c>
      <c r="L292">
        <f t="shared" si="121"/>
        <v>42.070679636585766</v>
      </c>
      <c r="M292">
        <f t="shared" si="122"/>
        <v>4.0487145359636989E-3</v>
      </c>
      <c r="N292">
        <f t="shared" si="123"/>
        <v>2.7794094776295726</v>
      </c>
      <c r="O292">
        <f t="shared" si="124"/>
        <v>4.0454409037965688E-3</v>
      </c>
      <c r="P292">
        <f t="shared" si="125"/>
        <v>2.5286944603378912E-3</v>
      </c>
      <c r="Q292">
        <f t="shared" si="126"/>
        <v>3.9058287273870985E-3</v>
      </c>
      <c r="R292">
        <f t="shared" si="127"/>
        <v>34.727450138896486</v>
      </c>
      <c r="S292">
        <f t="shared" si="128"/>
        <v>34.724983870967698</v>
      </c>
      <c r="T292">
        <f t="shared" si="129"/>
        <v>5.5629168016556196</v>
      </c>
      <c r="U292">
        <f t="shared" si="130"/>
        <v>54.165481073182406</v>
      </c>
      <c r="V292">
        <f t="shared" si="131"/>
        <v>3.018407477397004</v>
      </c>
      <c r="W292">
        <f t="shared" si="132"/>
        <v>5.572566545322224</v>
      </c>
      <c r="X292">
        <f t="shared" si="133"/>
        <v>2.5445093242586156</v>
      </c>
      <c r="Y292">
        <f t="shared" si="134"/>
        <v>-4.6766746730215223</v>
      </c>
      <c r="Z292">
        <f t="shared" si="135"/>
        <v>4.6809183357290545</v>
      </c>
      <c r="AA292">
        <f t="shared" si="136"/>
        <v>0.39232333604884867</v>
      </c>
      <c r="AB292">
        <f t="shared" si="137"/>
        <v>0.40047282748376833</v>
      </c>
      <c r="AC292">
        <v>-1.2161233663335899E-3</v>
      </c>
      <c r="AD292">
        <v>2.3488390939297499E-2</v>
      </c>
      <c r="AE292">
        <v>2.6704450272838098</v>
      </c>
      <c r="AF292">
        <v>15</v>
      </c>
      <c r="AG292">
        <v>3</v>
      </c>
      <c r="AH292">
        <f t="shared" si="138"/>
        <v>1</v>
      </c>
      <c r="AI292">
        <f t="shared" si="139"/>
        <v>0</v>
      </c>
      <c r="AJ292">
        <f t="shared" si="140"/>
        <v>52130.627510860977</v>
      </c>
      <c r="AK292">
        <f t="shared" si="141"/>
        <v>2.0438664193548398E-2</v>
      </c>
      <c r="AL292">
        <f t="shared" si="142"/>
        <v>1.0014945454838714E-2</v>
      </c>
      <c r="AM292">
        <f t="shared" si="143"/>
        <v>0.49</v>
      </c>
      <c r="AN292">
        <f t="shared" si="144"/>
        <v>0.39</v>
      </c>
      <c r="AO292">
        <v>11.57</v>
      </c>
      <c r="AP292">
        <v>0.5</v>
      </c>
      <c r="AQ292" t="s">
        <v>194</v>
      </c>
      <c r="AR292">
        <v>1594410188.9354801</v>
      </c>
      <c r="AS292">
        <v>415.07177419354798</v>
      </c>
      <c r="AT292">
        <v>409.995322580645</v>
      </c>
      <c r="AU292">
        <v>29.779783870967702</v>
      </c>
      <c r="AV292">
        <v>29.541699999999999</v>
      </c>
      <c r="AW292">
        <v>500.00261290322601</v>
      </c>
      <c r="AX292">
        <v>101.230451612903</v>
      </c>
      <c r="AY292">
        <v>0.12715025806451599</v>
      </c>
      <c r="AZ292">
        <v>34.756222580645201</v>
      </c>
      <c r="BA292">
        <v>34.724983870967698</v>
      </c>
      <c r="BB292">
        <v>34.945467741935502</v>
      </c>
      <c r="BC292">
        <v>9990.3825806451605</v>
      </c>
      <c r="BD292">
        <v>2.0438664193548398E-2</v>
      </c>
      <c r="BE292">
        <v>0.282605</v>
      </c>
      <c r="BF292">
        <v>1594410168</v>
      </c>
      <c r="BG292" t="s">
        <v>858</v>
      </c>
      <c r="BH292">
        <v>46</v>
      </c>
      <c r="BI292">
        <v>-1.7809999999999999</v>
      </c>
      <c r="BJ292">
        <v>8.7999999999999995E-2</v>
      </c>
      <c r="BK292">
        <v>410</v>
      </c>
      <c r="BL292">
        <v>30</v>
      </c>
      <c r="BM292">
        <v>0.19</v>
      </c>
      <c r="BN292">
        <v>0.15</v>
      </c>
      <c r="BO292">
        <v>5.0914652380952399</v>
      </c>
      <c r="BP292">
        <v>-0.19205600842726001</v>
      </c>
      <c r="BQ292">
        <v>4.1263799956476097E-2</v>
      </c>
      <c r="BR292">
        <v>0</v>
      </c>
      <c r="BS292">
        <v>0.23819285714285701</v>
      </c>
      <c r="BT292">
        <v>-7.3885422575131901E-3</v>
      </c>
      <c r="BU292">
        <v>1.1364699432773299E-3</v>
      </c>
      <c r="BV292">
        <v>1</v>
      </c>
      <c r="BW292">
        <v>1</v>
      </c>
      <c r="BX292">
        <v>2</v>
      </c>
      <c r="BY292" t="s">
        <v>196</v>
      </c>
      <c r="BZ292">
        <v>100</v>
      </c>
      <c r="CA292">
        <v>100</v>
      </c>
      <c r="CB292">
        <v>-1.7809999999999999</v>
      </c>
      <c r="CC292">
        <v>8.7999999999999995E-2</v>
      </c>
      <c r="CD292">
        <v>2</v>
      </c>
      <c r="CE292">
        <v>480.76799999999997</v>
      </c>
      <c r="CF292">
        <v>441.08499999999998</v>
      </c>
      <c r="CG292">
        <v>34.999099999999999</v>
      </c>
      <c r="CH292">
        <v>39.094000000000001</v>
      </c>
      <c r="CI292">
        <v>30.0002</v>
      </c>
      <c r="CJ292">
        <v>38.968800000000002</v>
      </c>
      <c r="CK292">
        <v>39.013800000000003</v>
      </c>
      <c r="CL292">
        <v>20.169599999999999</v>
      </c>
      <c r="CM292">
        <v>-30</v>
      </c>
      <c r="CN292">
        <v>-30</v>
      </c>
      <c r="CO292">
        <v>35</v>
      </c>
      <c r="CP292">
        <v>410</v>
      </c>
      <c r="CQ292">
        <v>24.14</v>
      </c>
      <c r="CR292">
        <v>97.384600000000006</v>
      </c>
      <c r="CS292">
        <v>104.63500000000001</v>
      </c>
    </row>
    <row r="293" spans="1:97" x14ac:dyDescent="0.25">
      <c r="A293">
        <v>277</v>
      </c>
      <c r="B293">
        <v>1594410202.5</v>
      </c>
      <c r="C293">
        <v>27020.700000047698</v>
      </c>
      <c r="D293" t="s">
        <v>863</v>
      </c>
      <c r="E293" t="s">
        <v>864</v>
      </c>
      <c r="F293">
        <v>1594410193.87097</v>
      </c>
      <c r="G293">
        <f t="shared" si="116"/>
        <v>1.055473481605717E-4</v>
      </c>
      <c r="H293">
        <f t="shared" si="117"/>
        <v>-2.2425220219681563</v>
      </c>
      <c r="I293">
        <f t="shared" si="118"/>
        <v>415.084838709677</v>
      </c>
      <c r="J293">
        <f t="shared" si="119"/>
        <v>1270.2888750265988</v>
      </c>
      <c r="K293">
        <f t="shared" si="120"/>
        <v>128.7533743115111</v>
      </c>
      <c r="L293">
        <f t="shared" si="121"/>
        <v>42.07198430223297</v>
      </c>
      <c r="M293">
        <f t="shared" si="122"/>
        <v>4.0319049303390959E-3</v>
      </c>
      <c r="N293">
        <f t="shared" si="123"/>
        <v>2.7818719743907612</v>
      </c>
      <c r="O293">
        <f t="shared" si="124"/>
        <v>4.0286612844525563E-3</v>
      </c>
      <c r="P293">
        <f t="shared" si="125"/>
        <v>2.5182045072784046E-3</v>
      </c>
      <c r="Q293">
        <f t="shared" si="126"/>
        <v>9.8266794109354762E-3</v>
      </c>
      <c r="R293">
        <f t="shared" si="127"/>
        <v>34.722393920608852</v>
      </c>
      <c r="S293">
        <f t="shared" si="128"/>
        <v>34.718929032258103</v>
      </c>
      <c r="T293">
        <f t="shared" si="129"/>
        <v>5.5610481228655049</v>
      </c>
      <c r="U293">
        <f t="shared" si="130"/>
        <v>54.173074825278491</v>
      </c>
      <c r="V293">
        <f t="shared" si="131"/>
        <v>3.017951275629168</v>
      </c>
      <c r="W293">
        <f t="shared" si="132"/>
        <v>5.5709432875331597</v>
      </c>
      <c r="X293">
        <f t="shared" si="133"/>
        <v>2.5430968472363369</v>
      </c>
      <c r="Y293">
        <f t="shared" si="134"/>
        <v>-4.6546380538812118</v>
      </c>
      <c r="Z293">
        <f t="shared" si="135"/>
        <v>4.8055303482061511</v>
      </c>
      <c r="AA293">
        <f t="shared" si="136"/>
        <v>0.40238877937523376</v>
      </c>
      <c r="AB293">
        <f t="shared" si="137"/>
        <v>0.56310775311110817</v>
      </c>
      <c r="AC293">
        <v>-1.2177955149196599E-3</v>
      </c>
      <c r="AD293">
        <v>2.3520687070418302E-2</v>
      </c>
      <c r="AE293">
        <v>2.6727576998111902</v>
      </c>
      <c r="AF293">
        <v>14</v>
      </c>
      <c r="AG293">
        <v>3</v>
      </c>
      <c r="AH293">
        <f t="shared" si="138"/>
        <v>1</v>
      </c>
      <c r="AI293">
        <f t="shared" si="139"/>
        <v>0</v>
      </c>
      <c r="AJ293">
        <f t="shared" si="140"/>
        <v>52200.267369348614</v>
      </c>
      <c r="AK293">
        <f t="shared" si="141"/>
        <v>5.1421660967741901E-2</v>
      </c>
      <c r="AL293">
        <f t="shared" si="142"/>
        <v>2.519661387419353E-2</v>
      </c>
      <c r="AM293">
        <f t="shared" si="143"/>
        <v>0.49</v>
      </c>
      <c r="AN293">
        <f t="shared" si="144"/>
        <v>0.39</v>
      </c>
      <c r="AO293">
        <v>11.57</v>
      </c>
      <c r="AP293">
        <v>0.5</v>
      </c>
      <c r="AQ293" t="s">
        <v>194</v>
      </c>
      <c r="AR293">
        <v>1594410193.87097</v>
      </c>
      <c r="AS293">
        <v>415.084838709677</v>
      </c>
      <c r="AT293">
        <v>409.99722580645198</v>
      </c>
      <c r="AU293">
        <v>29.7752967741935</v>
      </c>
      <c r="AV293">
        <v>29.538341935483899</v>
      </c>
      <c r="AW293">
        <v>500.02006451612903</v>
      </c>
      <c r="AX293">
        <v>101.23032258064499</v>
      </c>
      <c r="AY293">
        <v>0.12723225806451599</v>
      </c>
      <c r="AZ293">
        <v>34.7509709677419</v>
      </c>
      <c r="BA293">
        <v>34.718929032258103</v>
      </c>
      <c r="BB293">
        <v>34.937964516129</v>
      </c>
      <c r="BC293">
        <v>10004.1319354839</v>
      </c>
      <c r="BD293">
        <v>5.1421660967741901E-2</v>
      </c>
      <c r="BE293">
        <v>0.282605</v>
      </c>
      <c r="BF293">
        <v>1594410168</v>
      </c>
      <c r="BG293" t="s">
        <v>858</v>
      </c>
      <c r="BH293">
        <v>46</v>
      </c>
      <c r="BI293">
        <v>-1.7809999999999999</v>
      </c>
      <c r="BJ293">
        <v>8.7999999999999995E-2</v>
      </c>
      <c r="BK293">
        <v>410</v>
      </c>
      <c r="BL293">
        <v>30</v>
      </c>
      <c r="BM293">
        <v>0.19</v>
      </c>
      <c r="BN293">
        <v>0.15</v>
      </c>
      <c r="BO293">
        <v>5.0832102380952398</v>
      </c>
      <c r="BP293">
        <v>0.165514917753877</v>
      </c>
      <c r="BQ293">
        <v>2.8677533556700701E-2</v>
      </c>
      <c r="BR293">
        <v>0</v>
      </c>
      <c r="BS293">
        <v>0.23752938095238099</v>
      </c>
      <c r="BT293">
        <v>-1.41086394943756E-2</v>
      </c>
      <c r="BU293">
        <v>1.55022711012629E-3</v>
      </c>
      <c r="BV293">
        <v>1</v>
      </c>
      <c r="BW293">
        <v>1</v>
      </c>
      <c r="BX293">
        <v>2</v>
      </c>
      <c r="BY293" t="s">
        <v>196</v>
      </c>
      <c r="BZ293">
        <v>100</v>
      </c>
      <c r="CA293">
        <v>100</v>
      </c>
      <c r="CB293">
        <v>-1.7809999999999999</v>
      </c>
      <c r="CC293">
        <v>8.7999999999999995E-2</v>
      </c>
      <c r="CD293">
        <v>2</v>
      </c>
      <c r="CE293">
        <v>481.08699999999999</v>
      </c>
      <c r="CF293">
        <v>441.10399999999998</v>
      </c>
      <c r="CG293">
        <v>34.998800000000003</v>
      </c>
      <c r="CH293">
        <v>39.095100000000002</v>
      </c>
      <c r="CI293">
        <v>30.0002</v>
      </c>
      <c r="CJ293">
        <v>38.968800000000002</v>
      </c>
      <c r="CK293">
        <v>39.016599999999997</v>
      </c>
      <c r="CL293">
        <v>20.170200000000001</v>
      </c>
      <c r="CM293">
        <v>-30</v>
      </c>
      <c r="CN293">
        <v>-30</v>
      </c>
      <c r="CO293">
        <v>35</v>
      </c>
      <c r="CP293">
        <v>410</v>
      </c>
      <c r="CQ293">
        <v>24.14</v>
      </c>
      <c r="CR293">
        <v>97.383600000000001</v>
      </c>
      <c r="CS293">
        <v>104.63500000000001</v>
      </c>
    </row>
    <row r="294" spans="1:97" x14ac:dyDescent="0.25">
      <c r="A294">
        <v>278</v>
      </c>
      <c r="B294">
        <v>1594410207.5</v>
      </c>
      <c r="C294">
        <v>27025.700000047698</v>
      </c>
      <c r="D294" t="s">
        <v>865</v>
      </c>
      <c r="E294" t="s">
        <v>866</v>
      </c>
      <c r="F294">
        <v>1594410198.87097</v>
      </c>
      <c r="G294">
        <f t="shared" si="116"/>
        <v>1.0513051364800331E-4</v>
      </c>
      <c r="H294">
        <f t="shared" si="117"/>
        <v>-2.2422176190664964</v>
      </c>
      <c r="I294">
        <f t="shared" si="118"/>
        <v>415.08699999999999</v>
      </c>
      <c r="J294">
        <f t="shared" si="119"/>
        <v>1272.771507265915</v>
      </c>
      <c r="K294">
        <f t="shared" si="120"/>
        <v>129.00532689992866</v>
      </c>
      <c r="L294">
        <f t="shared" si="121"/>
        <v>42.072307418273326</v>
      </c>
      <c r="M294">
        <f t="shared" si="122"/>
        <v>4.0200798796724861E-3</v>
      </c>
      <c r="N294">
        <f t="shared" si="123"/>
        <v>2.7819561953714809</v>
      </c>
      <c r="O294">
        <f t="shared" si="124"/>
        <v>4.0168553215868784E-3</v>
      </c>
      <c r="P294">
        <f t="shared" si="125"/>
        <v>2.5108240674817524E-3</v>
      </c>
      <c r="Q294">
        <f t="shared" si="126"/>
        <v>8.6501066088387028E-3</v>
      </c>
      <c r="R294">
        <f t="shared" si="127"/>
        <v>34.716584318323505</v>
      </c>
      <c r="S294">
        <f t="shared" si="128"/>
        <v>34.709145161290301</v>
      </c>
      <c r="T294">
        <f t="shared" si="129"/>
        <v>5.5580297221277624</v>
      </c>
      <c r="U294">
        <f t="shared" si="130"/>
        <v>54.182379465180098</v>
      </c>
      <c r="V294">
        <f t="shared" si="131"/>
        <v>3.0174790883311662</v>
      </c>
      <c r="W294">
        <f t="shared" si="132"/>
        <v>5.5691151221410022</v>
      </c>
      <c r="X294">
        <f t="shared" si="133"/>
        <v>2.5405506337965962</v>
      </c>
      <c r="Y294">
        <f t="shared" si="134"/>
        <v>-4.6362556518769464</v>
      </c>
      <c r="Z294">
        <f t="shared" si="135"/>
        <v>5.3857629516546863</v>
      </c>
      <c r="AA294">
        <f t="shared" si="136"/>
        <v>0.45092611596839183</v>
      </c>
      <c r="AB294">
        <f t="shared" si="137"/>
        <v>1.2090835223549705</v>
      </c>
      <c r="AC294">
        <v>-1.21785273017698E-3</v>
      </c>
      <c r="AD294">
        <v>2.3521792134566101E-2</v>
      </c>
      <c r="AE294">
        <v>2.6728367943144198</v>
      </c>
      <c r="AF294">
        <v>14</v>
      </c>
      <c r="AG294">
        <v>3</v>
      </c>
      <c r="AH294">
        <f t="shared" si="138"/>
        <v>1</v>
      </c>
      <c r="AI294">
        <f t="shared" si="139"/>
        <v>0</v>
      </c>
      <c r="AJ294">
        <f t="shared" si="140"/>
        <v>52203.628379141162</v>
      </c>
      <c r="AK294">
        <f t="shared" si="141"/>
        <v>4.52648174193548E-2</v>
      </c>
      <c r="AL294">
        <f t="shared" si="142"/>
        <v>2.2179760535483851E-2</v>
      </c>
      <c r="AM294">
        <f t="shared" si="143"/>
        <v>0.49</v>
      </c>
      <c r="AN294">
        <f t="shared" si="144"/>
        <v>0.39</v>
      </c>
      <c r="AO294">
        <v>11.57</v>
      </c>
      <c r="AP294">
        <v>0.5</v>
      </c>
      <c r="AQ294" t="s">
        <v>194</v>
      </c>
      <c r="AR294">
        <v>1594410198.87097</v>
      </c>
      <c r="AS294">
        <v>415.08699999999999</v>
      </c>
      <c r="AT294">
        <v>409.99970967741899</v>
      </c>
      <c r="AU294">
        <v>29.770564516128999</v>
      </c>
      <c r="AV294">
        <v>29.5345451612903</v>
      </c>
      <c r="AW294">
        <v>500.02183870967701</v>
      </c>
      <c r="AX294">
        <v>101.230580645161</v>
      </c>
      <c r="AY294">
        <v>0.12722487096774199</v>
      </c>
      <c r="AZ294">
        <v>34.745054838709699</v>
      </c>
      <c r="BA294">
        <v>34.709145161290301</v>
      </c>
      <c r="BB294">
        <v>34.930309677419402</v>
      </c>
      <c r="BC294">
        <v>10004.5764516129</v>
      </c>
      <c r="BD294">
        <v>4.52648174193548E-2</v>
      </c>
      <c r="BE294">
        <v>0.282605</v>
      </c>
      <c r="BF294">
        <v>1594410168</v>
      </c>
      <c r="BG294" t="s">
        <v>858</v>
      </c>
      <c r="BH294">
        <v>46</v>
      </c>
      <c r="BI294">
        <v>-1.7809999999999999</v>
      </c>
      <c r="BJ294">
        <v>8.7999999999999995E-2</v>
      </c>
      <c r="BK294">
        <v>410</v>
      </c>
      <c r="BL294">
        <v>30</v>
      </c>
      <c r="BM294">
        <v>0.19</v>
      </c>
      <c r="BN294">
        <v>0.15</v>
      </c>
      <c r="BO294">
        <v>5.0838452380952397</v>
      </c>
      <c r="BP294">
        <v>5.5316100802150499E-2</v>
      </c>
      <c r="BQ294">
        <v>2.8525832255969202E-2</v>
      </c>
      <c r="BR294">
        <v>1</v>
      </c>
      <c r="BS294">
        <v>0.23661299999999999</v>
      </c>
      <c r="BT294">
        <v>-1.1698137914269701E-2</v>
      </c>
      <c r="BU294">
        <v>1.3343815760404501E-3</v>
      </c>
      <c r="BV294">
        <v>1</v>
      </c>
      <c r="BW294">
        <v>2</v>
      </c>
      <c r="BX294">
        <v>2</v>
      </c>
      <c r="BY294" t="s">
        <v>201</v>
      </c>
      <c r="BZ294">
        <v>100</v>
      </c>
      <c r="CA294">
        <v>100</v>
      </c>
      <c r="CB294">
        <v>-1.7809999999999999</v>
      </c>
      <c r="CC294">
        <v>8.7999999999999995E-2</v>
      </c>
      <c r="CD294">
        <v>2</v>
      </c>
      <c r="CE294">
        <v>481.34500000000003</v>
      </c>
      <c r="CF294">
        <v>441.28</v>
      </c>
      <c r="CG294">
        <v>34.998800000000003</v>
      </c>
      <c r="CH294">
        <v>39.097000000000001</v>
      </c>
      <c r="CI294">
        <v>30.0002</v>
      </c>
      <c r="CJ294">
        <v>38.968800000000002</v>
      </c>
      <c r="CK294">
        <v>39.016599999999997</v>
      </c>
      <c r="CL294">
        <v>20.1694</v>
      </c>
      <c r="CM294">
        <v>-30</v>
      </c>
      <c r="CN294">
        <v>-30</v>
      </c>
      <c r="CO294">
        <v>35</v>
      </c>
      <c r="CP294">
        <v>410</v>
      </c>
      <c r="CQ294">
        <v>24.14</v>
      </c>
      <c r="CR294">
        <v>97.384600000000006</v>
      </c>
      <c r="CS294">
        <v>104.634</v>
      </c>
    </row>
    <row r="295" spans="1:97" x14ac:dyDescent="0.25">
      <c r="A295">
        <v>279</v>
      </c>
      <c r="B295">
        <v>1594410212.5</v>
      </c>
      <c r="C295">
        <v>27030.700000047698</v>
      </c>
      <c r="D295" t="s">
        <v>867</v>
      </c>
      <c r="E295" t="s">
        <v>868</v>
      </c>
      <c r="F295">
        <v>1594410203.87097</v>
      </c>
      <c r="G295">
        <f t="shared" si="116"/>
        <v>1.0481165825907999E-4</v>
      </c>
      <c r="H295">
        <f t="shared" si="117"/>
        <v>-2.2440085411938062</v>
      </c>
      <c r="I295">
        <f t="shared" si="118"/>
        <v>415.08848387096799</v>
      </c>
      <c r="J295">
        <f t="shared" si="119"/>
        <v>1275.7975265886982</v>
      </c>
      <c r="K295">
        <f t="shared" si="120"/>
        <v>129.312149889273</v>
      </c>
      <c r="L295">
        <f t="shared" si="121"/>
        <v>42.07249436135502</v>
      </c>
      <c r="M295">
        <f t="shared" si="122"/>
        <v>4.0094823968602374E-3</v>
      </c>
      <c r="N295">
        <f t="shared" si="123"/>
        <v>2.7825272965962649</v>
      </c>
      <c r="O295">
        <f t="shared" si="124"/>
        <v>4.0062754675724704E-3</v>
      </c>
      <c r="P295">
        <f t="shared" si="125"/>
        <v>2.5042100766669764E-3</v>
      </c>
      <c r="Q295">
        <f t="shared" si="126"/>
        <v>7.9051250195806503E-3</v>
      </c>
      <c r="R295">
        <f t="shared" si="127"/>
        <v>34.709945672252076</v>
      </c>
      <c r="S295">
        <f t="shared" si="128"/>
        <v>34.7044322580645</v>
      </c>
      <c r="T295">
        <f t="shared" si="129"/>
        <v>5.5565762629105837</v>
      </c>
      <c r="U295">
        <f t="shared" si="130"/>
        <v>54.19426165488548</v>
      </c>
      <c r="V295">
        <f t="shared" si="131"/>
        <v>3.0170148088689812</v>
      </c>
      <c r="W295">
        <f t="shared" si="132"/>
        <v>5.5670373887214035</v>
      </c>
      <c r="X295">
        <f t="shared" si="133"/>
        <v>2.5395614540416025</v>
      </c>
      <c r="Y295">
        <f t="shared" si="134"/>
        <v>-4.6221941292254272</v>
      </c>
      <c r="Z295">
        <f t="shared" si="135"/>
        <v>5.0849097253011371</v>
      </c>
      <c r="AA295">
        <f t="shared" si="136"/>
        <v>0.425625892263235</v>
      </c>
      <c r="AB295">
        <f t="shared" si="137"/>
        <v>0.8962466133585254</v>
      </c>
      <c r="AC295">
        <v>-1.2182407502486299E-3</v>
      </c>
      <c r="AD295">
        <v>2.35292864130149E-2</v>
      </c>
      <c r="AE295">
        <v>2.6733731290056402</v>
      </c>
      <c r="AF295">
        <v>14</v>
      </c>
      <c r="AG295">
        <v>3</v>
      </c>
      <c r="AH295">
        <f t="shared" si="138"/>
        <v>1</v>
      </c>
      <c r="AI295">
        <f t="shared" si="139"/>
        <v>0</v>
      </c>
      <c r="AJ295">
        <f t="shared" si="140"/>
        <v>52220.723290539296</v>
      </c>
      <c r="AK295">
        <f t="shared" si="141"/>
        <v>4.1366431290322601E-2</v>
      </c>
      <c r="AL295">
        <f t="shared" si="142"/>
        <v>2.0269551332258075E-2</v>
      </c>
      <c r="AM295">
        <f t="shared" si="143"/>
        <v>0.49</v>
      </c>
      <c r="AN295">
        <f t="shared" si="144"/>
        <v>0.39</v>
      </c>
      <c r="AO295">
        <v>11.57</v>
      </c>
      <c r="AP295">
        <v>0.5</v>
      </c>
      <c r="AQ295" t="s">
        <v>194</v>
      </c>
      <c r="AR295">
        <v>1594410203.87097</v>
      </c>
      <c r="AS295">
        <v>415.08848387096799</v>
      </c>
      <c r="AT295">
        <v>409.99677419354799</v>
      </c>
      <c r="AU295">
        <v>29.765958064516099</v>
      </c>
      <c r="AV295">
        <v>29.530654838709701</v>
      </c>
      <c r="AW295">
        <v>500.024838709677</v>
      </c>
      <c r="AX295">
        <v>101.23074193548401</v>
      </c>
      <c r="AY295">
        <v>0.12715161290322599</v>
      </c>
      <c r="AZ295">
        <v>34.7383290322581</v>
      </c>
      <c r="BA295">
        <v>34.7044322580645</v>
      </c>
      <c r="BB295">
        <v>34.925819354838701</v>
      </c>
      <c r="BC295">
        <v>10007.748064516099</v>
      </c>
      <c r="BD295">
        <v>4.1366431290322601E-2</v>
      </c>
      <c r="BE295">
        <v>0.282605</v>
      </c>
      <c r="BF295">
        <v>1594410168</v>
      </c>
      <c r="BG295" t="s">
        <v>858</v>
      </c>
      <c r="BH295">
        <v>46</v>
      </c>
      <c r="BI295">
        <v>-1.7809999999999999</v>
      </c>
      <c r="BJ295">
        <v>8.7999999999999995E-2</v>
      </c>
      <c r="BK295">
        <v>410</v>
      </c>
      <c r="BL295">
        <v>30</v>
      </c>
      <c r="BM295">
        <v>0.19</v>
      </c>
      <c r="BN295">
        <v>0.15</v>
      </c>
      <c r="BO295">
        <v>5.0882040476190502</v>
      </c>
      <c r="BP295">
        <v>-3.7951251924576601E-2</v>
      </c>
      <c r="BQ295">
        <v>2.7115798510368001E-2</v>
      </c>
      <c r="BR295">
        <v>1</v>
      </c>
      <c r="BS295">
        <v>0.23562780952380899</v>
      </c>
      <c r="BT295">
        <v>-8.2301466655862604E-3</v>
      </c>
      <c r="BU295">
        <v>9.9063590058524691E-4</v>
      </c>
      <c r="BV295">
        <v>1</v>
      </c>
      <c r="BW295">
        <v>2</v>
      </c>
      <c r="BX295">
        <v>2</v>
      </c>
      <c r="BY295" t="s">
        <v>201</v>
      </c>
      <c r="BZ295">
        <v>100</v>
      </c>
      <c r="CA295">
        <v>100</v>
      </c>
      <c r="CB295">
        <v>-1.7809999999999999</v>
      </c>
      <c r="CC295">
        <v>8.7999999999999995E-2</v>
      </c>
      <c r="CD295">
        <v>2</v>
      </c>
      <c r="CE295">
        <v>481.71300000000002</v>
      </c>
      <c r="CF295">
        <v>441.10300000000001</v>
      </c>
      <c r="CG295">
        <v>34.998899999999999</v>
      </c>
      <c r="CH295">
        <v>39.097799999999999</v>
      </c>
      <c r="CI295">
        <v>30.0001</v>
      </c>
      <c r="CJ295">
        <v>38.968800000000002</v>
      </c>
      <c r="CK295">
        <v>39.016599999999997</v>
      </c>
      <c r="CL295">
        <v>20.168800000000001</v>
      </c>
      <c r="CM295">
        <v>-30</v>
      </c>
      <c r="CN295">
        <v>-30</v>
      </c>
      <c r="CO295">
        <v>35</v>
      </c>
      <c r="CP295">
        <v>410</v>
      </c>
      <c r="CQ295">
        <v>24.14</v>
      </c>
      <c r="CR295">
        <v>97.382999999999996</v>
      </c>
      <c r="CS295">
        <v>104.636</v>
      </c>
    </row>
    <row r="296" spans="1:97" x14ac:dyDescent="0.25">
      <c r="A296">
        <v>280</v>
      </c>
      <c r="B296">
        <v>1594410765.0999999</v>
      </c>
      <c r="C296">
        <v>27583.299999952302</v>
      </c>
      <c r="D296" t="s">
        <v>870</v>
      </c>
      <c r="E296" t="s">
        <v>871</v>
      </c>
      <c r="F296">
        <v>1594410757.0999999</v>
      </c>
      <c r="G296">
        <f t="shared" si="116"/>
        <v>3.0557604124126567E-4</v>
      </c>
      <c r="H296">
        <f t="shared" si="117"/>
        <v>-3.50562487516952</v>
      </c>
      <c r="I296">
        <f t="shared" si="118"/>
        <v>415.00190322580602</v>
      </c>
      <c r="J296">
        <f t="shared" si="119"/>
        <v>876.85523856253019</v>
      </c>
      <c r="K296">
        <f t="shared" si="120"/>
        <v>88.86029911952717</v>
      </c>
      <c r="L296">
        <f t="shared" si="121"/>
        <v>42.056193125187569</v>
      </c>
      <c r="M296">
        <f t="shared" si="122"/>
        <v>1.1483291050657233E-2</v>
      </c>
      <c r="N296">
        <f t="shared" si="123"/>
        <v>2.7784593399888311</v>
      </c>
      <c r="O296">
        <f t="shared" si="124"/>
        <v>1.1456989539440673E-2</v>
      </c>
      <c r="P296">
        <f t="shared" si="125"/>
        <v>7.1629764828678878E-3</v>
      </c>
      <c r="Q296">
        <f t="shared" si="126"/>
        <v>-1.2310025205483875E-3</v>
      </c>
      <c r="R296">
        <f t="shared" si="127"/>
        <v>34.837582909182323</v>
      </c>
      <c r="S296">
        <f t="shared" si="128"/>
        <v>34.883129032258097</v>
      </c>
      <c r="T296">
        <f t="shared" si="129"/>
        <v>5.6119181607081012</v>
      </c>
      <c r="U296">
        <f t="shared" si="130"/>
        <v>53.777072625424957</v>
      </c>
      <c r="V296">
        <f t="shared" si="131"/>
        <v>3.0241958179411652</v>
      </c>
      <c r="W296">
        <f t="shared" si="132"/>
        <v>5.6235783583938943</v>
      </c>
      <c r="X296">
        <f t="shared" si="133"/>
        <v>2.587722342766936</v>
      </c>
      <c r="Y296">
        <f t="shared" si="134"/>
        <v>-13.475903418739817</v>
      </c>
      <c r="Z296">
        <f t="shared" si="135"/>
        <v>5.6104464340982405</v>
      </c>
      <c r="AA296">
        <f t="shared" si="136"/>
        <v>0.47113081007488178</v>
      </c>
      <c r="AB296">
        <f t="shared" si="137"/>
        <v>-7.3955571770872437</v>
      </c>
      <c r="AC296">
        <v>-1.21658935578196E-3</v>
      </c>
      <c r="AD296">
        <v>2.3497391130100399E-2</v>
      </c>
      <c r="AE296">
        <v>2.6710897280111601</v>
      </c>
      <c r="AF296">
        <v>15</v>
      </c>
      <c r="AG296">
        <v>3</v>
      </c>
      <c r="AH296">
        <f t="shared" si="138"/>
        <v>1</v>
      </c>
      <c r="AI296">
        <f t="shared" si="139"/>
        <v>0</v>
      </c>
      <c r="AJ296">
        <f t="shared" si="140"/>
        <v>52121.575676068227</v>
      </c>
      <c r="AK296">
        <f t="shared" si="141"/>
        <v>-6.44166677419355E-3</v>
      </c>
      <c r="AL296">
        <f t="shared" si="142"/>
        <v>-3.1564167193548396E-3</v>
      </c>
      <c r="AM296">
        <f t="shared" si="143"/>
        <v>0.49</v>
      </c>
      <c r="AN296">
        <f t="shared" si="144"/>
        <v>0.39</v>
      </c>
      <c r="AO296">
        <v>7.42</v>
      </c>
      <c r="AP296">
        <v>0.5</v>
      </c>
      <c r="AQ296" t="s">
        <v>194</v>
      </c>
      <c r="AR296">
        <v>1594410757.0999999</v>
      </c>
      <c r="AS296">
        <v>415.00190322580602</v>
      </c>
      <c r="AT296">
        <v>409.98793548387101</v>
      </c>
      <c r="AU296">
        <v>29.842145161290301</v>
      </c>
      <c r="AV296">
        <v>29.402219354838699</v>
      </c>
      <c r="AW296">
        <v>500.01861290322603</v>
      </c>
      <c r="AX296">
        <v>101.212451612903</v>
      </c>
      <c r="AY296">
        <v>0.127308032258065</v>
      </c>
      <c r="AZ296">
        <v>34.920583870967697</v>
      </c>
      <c r="BA296">
        <v>34.883129032258097</v>
      </c>
      <c r="BB296">
        <v>35.088445161290302</v>
      </c>
      <c r="BC296">
        <v>9995.9880645161302</v>
      </c>
      <c r="BD296">
        <v>-6.44166677419355E-3</v>
      </c>
      <c r="BE296">
        <v>0.282605</v>
      </c>
      <c r="BF296">
        <v>1594410743.5999999</v>
      </c>
      <c r="BG296" t="s">
        <v>872</v>
      </c>
      <c r="BH296">
        <v>47</v>
      </c>
      <c r="BI296">
        <v>-1.821</v>
      </c>
      <c r="BJ296">
        <v>8.2000000000000003E-2</v>
      </c>
      <c r="BK296">
        <v>410</v>
      </c>
      <c r="BL296">
        <v>29</v>
      </c>
      <c r="BM296">
        <v>0.38</v>
      </c>
      <c r="BN296">
        <v>0.14000000000000001</v>
      </c>
      <c r="BO296">
        <v>4.32409209761905</v>
      </c>
      <c r="BP296">
        <v>9.9288782701577603</v>
      </c>
      <c r="BQ296">
        <v>1.4650250591832199</v>
      </c>
      <c r="BR296">
        <v>0</v>
      </c>
      <c r="BS296">
        <v>0.380416502690476</v>
      </c>
      <c r="BT296">
        <v>0.85101806087937404</v>
      </c>
      <c r="BU296">
        <v>0.12821922886027601</v>
      </c>
      <c r="BV296">
        <v>0</v>
      </c>
      <c r="BW296">
        <v>0</v>
      </c>
      <c r="BX296">
        <v>2</v>
      </c>
      <c r="BY296" t="s">
        <v>301</v>
      </c>
      <c r="BZ296">
        <v>100</v>
      </c>
      <c r="CA296">
        <v>100</v>
      </c>
      <c r="CB296">
        <v>-1.821</v>
      </c>
      <c r="CC296">
        <v>8.2000000000000003E-2</v>
      </c>
      <c r="CD296">
        <v>2</v>
      </c>
      <c r="CE296">
        <v>480.79599999999999</v>
      </c>
      <c r="CF296">
        <v>439.82</v>
      </c>
      <c r="CG296">
        <v>34.9985</v>
      </c>
      <c r="CH296">
        <v>39.2652</v>
      </c>
      <c r="CI296">
        <v>30.0001</v>
      </c>
      <c r="CJ296">
        <v>39.1128</v>
      </c>
      <c r="CK296">
        <v>39.156799999999997</v>
      </c>
      <c r="CL296">
        <v>20.1721</v>
      </c>
      <c r="CM296">
        <v>-30</v>
      </c>
      <c r="CN296">
        <v>-30</v>
      </c>
      <c r="CO296">
        <v>35</v>
      </c>
      <c r="CP296">
        <v>410</v>
      </c>
      <c r="CQ296">
        <v>24.14</v>
      </c>
      <c r="CR296">
        <v>97.363699999999994</v>
      </c>
      <c r="CS296">
        <v>104.60599999999999</v>
      </c>
    </row>
    <row r="297" spans="1:97" x14ac:dyDescent="0.25">
      <c r="A297">
        <v>281</v>
      </c>
      <c r="B297">
        <v>1594410770.0999999</v>
      </c>
      <c r="C297">
        <v>27588.299999952302</v>
      </c>
      <c r="D297" t="s">
        <v>873</v>
      </c>
      <c r="E297" t="s">
        <v>874</v>
      </c>
      <c r="F297">
        <v>1594410761.7451601</v>
      </c>
      <c r="G297">
        <f t="shared" si="116"/>
        <v>3.0438024889790124E-4</v>
      </c>
      <c r="H297">
        <f t="shared" si="117"/>
        <v>-3.5099289423705144</v>
      </c>
      <c r="I297">
        <f t="shared" si="118"/>
        <v>414.99735483871001</v>
      </c>
      <c r="J297">
        <f t="shared" si="119"/>
        <v>878.78219207190909</v>
      </c>
      <c r="K297">
        <f t="shared" si="120"/>
        <v>89.055607137522031</v>
      </c>
      <c r="L297">
        <f t="shared" si="121"/>
        <v>42.055746838123</v>
      </c>
      <c r="M297">
        <f t="shared" si="122"/>
        <v>1.1451938246313647E-2</v>
      </c>
      <c r="N297">
        <f t="shared" si="123"/>
        <v>2.7789369731730544</v>
      </c>
      <c r="O297">
        <f t="shared" si="124"/>
        <v>1.1425784469220528E-2</v>
      </c>
      <c r="P297">
        <f t="shared" si="125"/>
        <v>7.1434600835189287E-3</v>
      </c>
      <c r="Q297">
        <f t="shared" si="126"/>
        <v>3.1998217365483777E-3</v>
      </c>
      <c r="R297">
        <f t="shared" si="127"/>
        <v>34.828092621637829</v>
      </c>
      <c r="S297">
        <f t="shared" si="128"/>
        <v>34.872025806451603</v>
      </c>
      <c r="T297">
        <f t="shared" si="129"/>
        <v>5.608465617015665</v>
      </c>
      <c r="U297">
        <f t="shared" si="130"/>
        <v>53.799002753516568</v>
      </c>
      <c r="V297">
        <f t="shared" si="131"/>
        <v>3.0237774550900887</v>
      </c>
      <c r="W297">
        <f t="shared" si="132"/>
        <v>5.6205083743721254</v>
      </c>
      <c r="X297">
        <f t="shared" si="133"/>
        <v>2.5846881619255764</v>
      </c>
      <c r="Y297">
        <f t="shared" si="134"/>
        <v>-13.423168976397445</v>
      </c>
      <c r="Z297">
        <f t="shared" si="135"/>
        <v>5.7984418228200498</v>
      </c>
      <c r="AA297">
        <f t="shared" si="136"/>
        <v>0.48678411345094452</v>
      </c>
      <c r="AB297">
        <f t="shared" si="137"/>
        <v>-7.1347432183899029</v>
      </c>
      <c r="AC297">
        <v>-1.2169139526554799E-3</v>
      </c>
      <c r="AD297">
        <v>2.3503660443291802E-2</v>
      </c>
      <c r="AE297">
        <v>2.6715387140268101</v>
      </c>
      <c r="AF297">
        <v>14</v>
      </c>
      <c r="AG297">
        <v>3</v>
      </c>
      <c r="AH297">
        <f t="shared" si="138"/>
        <v>1</v>
      </c>
      <c r="AI297">
        <f t="shared" si="139"/>
        <v>0</v>
      </c>
      <c r="AJ297">
        <f t="shared" si="140"/>
        <v>52136.584566107369</v>
      </c>
      <c r="AK297">
        <f t="shared" si="141"/>
        <v>1.6744226774193498E-2</v>
      </c>
      <c r="AL297">
        <f t="shared" si="142"/>
        <v>8.2046711193548144E-3</v>
      </c>
      <c r="AM297">
        <f t="shared" si="143"/>
        <v>0.49</v>
      </c>
      <c r="AN297">
        <f t="shared" si="144"/>
        <v>0.39</v>
      </c>
      <c r="AO297">
        <v>7.42</v>
      </c>
      <c r="AP297">
        <v>0.5</v>
      </c>
      <c r="AQ297" t="s">
        <v>194</v>
      </c>
      <c r="AR297">
        <v>1594410761.7451601</v>
      </c>
      <c r="AS297">
        <v>414.99735483871001</v>
      </c>
      <c r="AT297">
        <v>409.976258064516</v>
      </c>
      <c r="AU297">
        <v>29.838006451612902</v>
      </c>
      <c r="AV297">
        <v>29.399799999999999</v>
      </c>
      <c r="AW297">
        <v>500.01825806451598</v>
      </c>
      <c r="AX297">
        <v>101.212516129032</v>
      </c>
      <c r="AY297">
        <v>0.12727880645161299</v>
      </c>
      <c r="AZ297">
        <v>34.910729032258097</v>
      </c>
      <c r="BA297">
        <v>34.872025806451603</v>
      </c>
      <c r="BB297">
        <v>35.082296774193502</v>
      </c>
      <c r="BC297">
        <v>9998.6487096774199</v>
      </c>
      <c r="BD297">
        <v>1.6744226774193498E-2</v>
      </c>
      <c r="BE297">
        <v>0.282605</v>
      </c>
      <c r="BF297">
        <v>1594410743.5999999</v>
      </c>
      <c r="BG297" t="s">
        <v>872</v>
      </c>
      <c r="BH297">
        <v>47</v>
      </c>
      <c r="BI297">
        <v>-1.821</v>
      </c>
      <c r="BJ297">
        <v>8.2000000000000003E-2</v>
      </c>
      <c r="BK297">
        <v>410</v>
      </c>
      <c r="BL297">
        <v>29</v>
      </c>
      <c r="BM297">
        <v>0.38</v>
      </c>
      <c r="BN297">
        <v>0.14000000000000001</v>
      </c>
      <c r="BO297">
        <v>5.0112228571428599</v>
      </c>
      <c r="BP297">
        <v>4.1023450287691103E-2</v>
      </c>
      <c r="BQ297">
        <v>2.9376431133179701E-2</v>
      </c>
      <c r="BR297">
        <v>1</v>
      </c>
      <c r="BS297">
        <v>0.43902550000000001</v>
      </c>
      <c r="BT297">
        <v>-2.0011237338959001E-2</v>
      </c>
      <c r="BU297">
        <v>2.1290365834831298E-3</v>
      </c>
      <c r="BV297">
        <v>1</v>
      </c>
      <c r="BW297">
        <v>2</v>
      </c>
      <c r="BX297">
        <v>2</v>
      </c>
      <c r="BY297" t="s">
        <v>201</v>
      </c>
      <c r="BZ297">
        <v>100</v>
      </c>
      <c r="CA297">
        <v>100</v>
      </c>
      <c r="CB297">
        <v>-1.821</v>
      </c>
      <c r="CC297">
        <v>8.2000000000000003E-2</v>
      </c>
      <c r="CD297">
        <v>2</v>
      </c>
      <c r="CE297">
        <v>481.02</v>
      </c>
      <c r="CF297">
        <v>439.88200000000001</v>
      </c>
      <c r="CG297">
        <v>34.998600000000003</v>
      </c>
      <c r="CH297">
        <v>39.265500000000003</v>
      </c>
      <c r="CI297">
        <v>30.0001</v>
      </c>
      <c r="CJ297">
        <v>39.1128</v>
      </c>
      <c r="CK297">
        <v>39.159100000000002</v>
      </c>
      <c r="CL297">
        <v>20.173400000000001</v>
      </c>
      <c r="CM297">
        <v>-30</v>
      </c>
      <c r="CN297">
        <v>-30</v>
      </c>
      <c r="CO297">
        <v>35</v>
      </c>
      <c r="CP297">
        <v>410</v>
      </c>
      <c r="CQ297">
        <v>24.14</v>
      </c>
      <c r="CR297">
        <v>97.365399999999994</v>
      </c>
      <c r="CS297">
        <v>104.60599999999999</v>
      </c>
    </row>
    <row r="298" spans="1:97" x14ac:dyDescent="0.25">
      <c r="A298">
        <v>282</v>
      </c>
      <c r="B298">
        <v>1594410775.0999999</v>
      </c>
      <c r="C298">
        <v>27593.299999952302</v>
      </c>
      <c r="D298" t="s">
        <v>875</v>
      </c>
      <c r="E298" t="s">
        <v>876</v>
      </c>
      <c r="F298">
        <v>1594410766.53548</v>
      </c>
      <c r="G298">
        <f t="shared" si="116"/>
        <v>3.0343601122356914E-4</v>
      </c>
      <c r="H298">
        <f t="shared" si="117"/>
        <v>-3.4958780966322154</v>
      </c>
      <c r="I298">
        <f t="shared" si="118"/>
        <v>414.98625806451599</v>
      </c>
      <c r="J298">
        <f t="shared" si="119"/>
        <v>877.96842445014943</v>
      </c>
      <c r="K298">
        <f t="shared" si="120"/>
        <v>88.973140036964665</v>
      </c>
      <c r="L298">
        <f t="shared" si="121"/>
        <v>42.054622266528419</v>
      </c>
      <c r="M298">
        <f t="shared" si="122"/>
        <v>1.1425629987957646E-2</v>
      </c>
      <c r="N298">
        <f t="shared" si="123"/>
        <v>2.7797601912388319</v>
      </c>
      <c r="O298">
        <f t="shared" si="124"/>
        <v>1.1399603781131451E-2</v>
      </c>
      <c r="P298">
        <f t="shared" si="125"/>
        <v>7.1270857290564177E-3</v>
      </c>
      <c r="Q298">
        <f t="shared" si="126"/>
        <v>4.3759623444193513E-3</v>
      </c>
      <c r="R298">
        <f t="shared" si="127"/>
        <v>34.821236402947065</v>
      </c>
      <c r="S298">
        <f t="shared" si="128"/>
        <v>34.8642258064516</v>
      </c>
      <c r="T298">
        <f t="shared" si="129"/>
        <v>5.6060413142632521</v>
      </c>
      <c r="U298">
        <f t="shared" si="130"/>
        <v>53.813874906272829</v>
      </c>
      <c r="V298">
        <f t="shared" si="131"/>
        <v>3.0234165527342873</v>
      </c>
      <c r="W298">
        <f t="shared" si="132"/>
        <v>5.6182844257176168</v>
      </c>
      <c r="X298">
        <f t="shared" si="133"/>
        <v>2.5826247615289648</v>
      </c>
      <c r="Y298">
        <f t="shared" si="134"/>
        <v>-13.3815280949594</v>
      </c>
      <c r="Z298">
        <f t="shared" si="135"/>
        <v>5.8987786719700619</v>
      </c>
      <c r="AA298">
        <f t="shared" si="136"/>
        <v>0.49502478589994847</v>
      </c>
      <c r="AB298">
        <f t="shared" si="137"/>
        <v>-6.9833486747449705</v>
      </c>
      <c r="AC298">
        <v>-1.21747353390236E-3</v>
      </c>
      <c r="AD298">
        <v>2.3514468280270099E-2</v>
      </c>
      <c r="AE298">
        <v>2.6723125464711699</v>
      </c>
      <c r="AF298">
        <v>14</v>
      </c>
      <c r="AG298">
        <v>3</v>
      </c>
      <c r="AH298">
        <f t="shared" si="138"/>
        <v>1</v>
      </c>
      <c r="AI298">
        <f t="shared" si="139"/>
        <v>0</v>
      </c>
      <c r="AJ298">
        <f t="shared" si="140"/>
        <v>52160.78806459903</v>
      </c>
      <c r="AK298">
        <f t="shared" si="141"/>
        <v>2.28988087096774E-2</v>
      </c>
      <c r="AL298">
        <f t="shared" si="142"/>
        <v>1.1220416267741926E-2</v>
      </c>
      <c r="AM298">
        <f t="shared" si="143"/>
        <v>0.49</v>
      </c>
      <c r="AN298">
        <f t="shared" si="144"/>
        <v>0.39</v>
      </c>
      <c r="AO298">
        <v>7.42</v>
      </c>
      <c r="AP298">
        <v>0.5</v>
      </c>
      <c r="AQ298" t="s">
        <v>194</v>
      </c>
      <c r="AR298">
        <v>1594410766.53548</v>
      </c>
      <c r="AS298">
        <v>414.98625806451599</v>
      </c>
      <c r="AT298">
        <v>409.98535483871001</v>
      </c>
      <c r="AU298">
        <v>29.834445161290301</v>
      </c>
      <c r="AV298">
        <v>29.397590322580701</v>
      </c>
      <c r="AW298">
        <v>500.01119354838698</v>
      </c>
      <c r="AX298">
        <v>101.212516129032</v>
      </c>
      <c r="AY298">
        <v>0.127278741935484</v>
      </c>
      <c r="AZ298">
        <v>34.903587096774203</v>
      </c>
      <c r="BA298">
        <v>34.8642258064516</v>
      </c>
      <c r="BB298">
        <v>35.077241935483897</v>
      </c>
      <c r="BC298">
        <v>10003.2464516129</v>
      </c>
      <c r="BD298">
        <v>2.28988087096774E-2</v>
      </c>
      <c r="BE298">
        <v>0.282605</v>
      </c>
      <c r="BF298">
        <v>1594410743.5999999</v>
      </c>
      <c r="BG298" t="s">
        <v>872</v>
      </c>
      <c r="BH298">
        <v>47</v>
      </c>
      <c r="BI298">
        <v>-1.821</v>
      </c>
      <c r="BJ298">
        <v>8.2000000000000003E-2</v>
      </c>
      <c r="BK298">
        <v>410</v>
      </c>
      <c r="BL298">
        <v>29</v>
      </c>
      <c r="BM298">
        <v>0.38</v>
      </c>
      <c r="BN298">
        <v>0.14000000000000001</v>
      </c>
      <c r="BO298">
        <v>5.0124583333333304</v>
      </c>
      <c r="BP298">
        <v>-0.20637112065462199</v>
      </c>
      <c r="BQ298">
        <v>2.5994830522411399E-2</v>
      </c>
      <c r="BR298">
        <v>0</v>
      </c>
      <c r="BS298">
        <v>0.43748030952381001</v>
      </c>
      <c r="BT298">
        <v>-1.7793964832668301E-2</v>
      </c>
      <c r="BU298">
        <v>1.9531682989939701E-3</v>
      </c>
      <c r="BV298">
        <v>1</v>
      </c>
      <c r="BW298">
        <v>1</v>
      </c>
      <c r="BX298">
        <v>2</v>
      </c>
      <c r="BY298" t="s">
        <v>196</v>
      </c>
      <c r="BZ298">
        <v>100</v>
      </c>
      <c r="CA298">
        <v>100</v>
      </c>
      <c r="CB298">
        <v>-1.821</v>
      </c>
      <c r="CC298">
        <v>8.2000000000000003E-2</v>
      </c>
      <c r="CD298">
        <v>2</v>
      </c>
      <c r="CE298">
        <v>481.358</v>
      </c>
      <c r="CF298">
        <v>439.94</v>
      </c>
      <c r="CG298">
        <v>34.998899999999999</v>
      </c>
      <c r="CH298">
        <v>39.267200000000003</v>
      </c>
      <c r="CI298">
        <v>30.0002</v>
      </c>
      <c r="CJ298">
        <v>39.1128</v>
      </c>
      <c r="CK298">
        <v>39.160499999999999</v>
      </c>
      <c r="CL298">
        <v>20.173400000000001</v>
      </c>
      <c r="CM298">
        <v>-30</v>
      </c>
      <c r="CN298">
        <v>-30</v>
      </c>
      <c r="CO298">
        <v>35</v>
      </c>
      <c r="CP298">
        <v>410</v>
      </c>
      <c r="CQ298">
        <v>24.14</v>
      </c>
      <c r="CR298">
        <v>97.365200000000002</v>
      </c>
      <c r="CS298">
        <v>104.605</v>
      </c>
    </row>
    <row r="299" spans="1:97" x14ac:dyDescent="0.25">
      <c r="A299">
        <v>283</v>
      </c>
      <c r="B299">
        <v>1594410780.0999999</v>
      </c>
      <c r="C299">
        <v>27598.299999952302</v>
      </c>
      <c r="D299" t="s">
        <v>877</v>
      </c>
      <c r="E299" t="s">
        <v>878</v>
      </c>
      <c r="F299">
        <v>1594410771.4709699</v>
      </c>
      <c r="G299">
        <f t="shared" si="116"/>
        <v>3.0273659912181743E-4</v>
      </c>
      <c r="H299">
        <f t="shared" si="117"/>
        <v>-3.4922439459472301</v>
      </c>
      <c r="I299">
        <f t="shared" si="118"/>
        <v>414.98767741935501</v>
      </c>
      <c r="J299">
        <f t="shared" si="119"/>
        <v>878.29378289210501</v>
      </c>
      <c r="K299">
        <f t="shared" si="120"/>
        <v>89.005836350469423</v>
      </c>
      <c r="L299">
        <f t="shared" si="121"/>
        <v>42.054635958166628</v>
      </c>
      <c r="M299">
        <f t="shared" si="122"/>
        <v>1.1406426947795617E-2</v>
      </c>
      <c r="N299">
        <f t="shared" si="123"/>
        <v>2.7791947887014881</v>
      </c>
      <c r="O299">
        <f t="shared" si="124"/>
        <v>1.1380482780566303E-2</v>
      </c>
      <c r="P299">
        <f t="shared" si="125"/>
        <v>7.1151277557254698E-3</v>
      </c>
      <c r="Q299">
        <f t="shared" si="126"/>
        <v>1.5133944426774198E-3</v>
      </c>
      <c r="R299">
        <f t="shared" si="127"/>
        <v>34.817467185508761</v>
      </c>
      <c r="S299">
        <f t="shared" si="128"/>
        <v>34.8580774193548</v>
      </c>
      <c r="T299">
        <f t="shared" si="129"/>
        <v>5.604130988105787</v>
      </c>
      <c r="U299">
        <f t="shared" si="130"/>
        <v>53.820103514830123</v>
      </c>
      <c r="V299">
        <f t="shared" si="131"/>
        <v>3.0231087351499641</v>
      </c>
      <c r="W299">
        <f t="shared" si="132"/>
        <v>5.6170622829013084</v>
      </c>
      <c r="X299">
        <f t="shared" si="133"/>
        <v>2.5810222529558229</v>
      </c>
      <c r="Y299">
        <f t="shared" si="134"/>
        <v>-13.35068402127215</v>
      </c>
      <c r="Z299">
        <f t="shared" si="135"/>
        <v>6.2305924527190726</v>
      </c>
      <c r="AA299">
        <f t="shared" si="136"/>
        <v>0.52295126361225108</v>
      </c>
      <c r="AB299">
        <f t="shared" si="137"/>
        <v>-6.5956269104981491</v>
      </c>
      <c r="AC299">
        <v>-1.2170891851105701E-3</v>
      </c>
      <c r="AD299">
        <v>2.3507044909476998E-2</v>
      </c>
      <c r="AE299">
        <v>2.6717810644842901</v>
      </c>
      <c r="AF299">
        <v>14</v>
      </c>
      <c r="AG299">
        <v>3</v>
      </c>
      <c r="AH299">
        <f t="shared" si="138"/>
        <v>1</v>
      </c>
      <c r="AI299">
        <f t="shared" si="139"/>
        <v>0</v>
      </c>
      <c r="AJ299">
        <f t="shared" si="140"/>
        <v>52145.652223393809</v>
      </c>
      <c r="AK299">
        <f t="shared" si="141"/>
        <v>7.9193848387096796E-3</v>
      </c>
      <c r="AL299">
        <f t="shared" si="142"/>
        <v>3.8804985709677432E-3</v>
      </c>
      <c r="AM299">
        <f t="shared" si="143"/>
        <v>0.49</v>
      </c>
      <c r="AN299">
        <f t="shared" si="144"/>
        <v>0.39</v>
      </c>
      <c r="AO299">
        <v>7.42</v>
      </c>
      <c r="AP299">
        <v>0.5</v>
      </c>
      <c r="AQ299" t="s">
        <v>194</v>
      </c>
      <c r="AR299">
        <v>1594410771.4709699</v>
      </c>
      <c r="AS299">
        <v>414.98767741935501</v>
      </c>
      <c r="AT299">
        <v>409.99170967741901</v>
      </c>
      <c r="AU299">
        <v>29.831499999999998</v>
      </c>
      <c r="AV299">
        <v>29.395648387096799</v>
      </c>
      <c r="AW299">
        <v>500.008451612903</v>
      </c>
      <c r="AX299">
        <v>101.212161290323</v>
      </c>
      <c r="AY299">
        <v>0.12731996774193499</v>
      </c>
      <c r="AZ299">
        <v>34.899661290322598</v>
      </c>
      <c r="BA299">
        <v>34.8580774193548</v>
      </c>
      <c r="BB299">
        <v>35.074358064516097</v>
      </c>
      <c r="BC299">
        <v>10000.123548387101</v>
      </c>
      <c r="BD299">
        <v>7.9193848387096796E-3</v>
      </c>
      <c r="BE299">
        <v>0.282605</v>
      </c>
      <c r="BF299">
        <v>1594410743.5999999</v>
      </c>
      <c r="BG299" t="s">
        <v>872</v>
      </c>
      <c r="BH299">
        <v>47</v>
      </c>
      <c r="BI299">
        <v>-1.821</v>
      </c>
      <c r="BJ299">
        <v>8.2000000000000003E-2</v>
      </c>
      <c r="BK299">
        <v>410</v>
      </c>
      <c r="BL299">
        <v>29</v>
      </c>
      <c r="BM299">
        <v>0.38</v>
      </c>
      <c r="BN299">
        <v>0.14000000000000001</v>
      </c>
      <c r="BO299">
        <v>4.99756</v>
      </c>
      <c r="BP299">
        <v>-8.6231585771042105E-2</v>
      </c>
      <c r="BQ299">
        <v>1.4478286698165799E-2</v>
      </c>
      <c r="BR299">
        <v>1</v>
      </c>
      <c r="BS299">
        <v>0.436409142857143</v>
      </c>
      <c r="BT299">
        <v>-1.2813872457660601E-2</v>
      </c>
      <c r="BU299">
        <v>1.5762072708068E-3</v>
      </c>
      <c r="BV299">
        <v>1</v>
      </c>
      <c r="BW299">
        <v>2</v>
      </c>
      <c r="BX299">
        <v>2</v>
      </c>
      <c r="BY299" t="s">
        <v>201</v>
      </c>
      <c r="BZ299">
        <v>100</v>
      </c>
      <c r="CA299">
        <v>100</v>
      </c>
      <c r="CB299">
        <v>-1.821</v>
      </c>
      <c r="CC299">
        <v>8.2000000000000003E-2</v>
      </c>
      <c r="CD299">
        <v>2</v>
      </c>
      <c r="CE299">
        <v>480.96600000000001</v>
      </c>
      <c r="CF299">
        <v>439.85199999999998</v>
      </c>
      <c r="CG299">
        <v>34.999000000000002</v>
      </c>
      <c r="CH299">
        <v>39.269399999999997</v>
      </c>
      <c r="CI299">
        <v>30.0002</v>
      </c>
      <c r="CJ299">
        <v>39.116599999999998</v>
      </c>
      <c r="CK299">
        <v>39.161999999999999</v>
      </c>
      <c r="CL299">
        <v>20.171600000000002</v>
      </c>
      <c r="CM299">
        <v>-30</v>
      </c>
      <c r="CN299">
        <v>-30</v>
      </c>
      <c r="CO299">
        <v>35</v>
      </c>
      <c r="CP299">
        <v>410</v>
      </c>
      <c r="CQ299">
        <v>24.14</v>
      </c>
      <c r="CR299">
        <v>97.3643</v>
      </c>
      <c r="CS299">
        <v>104.605</v>
      </c>
    </row>
    <row r="300" spans="1:97" x14ac:dyDescent="0.25">
      <c r="A300">
        <v>284</v>
      </c>
      <c r="B300">
        <v>1594410785.0999999</v>
      </c>
      <c r="C300">
        <v>27603.299999952302</v>
      </c>
      <c r="D300" t="s">
        <v>879</v>
      </c>
      <c r="E300" t="s">
        <v>880</v>
      </c>
      <c r="F300">
        <v>1594410776.4709699</v>
      </c>
      <c r="G300">
        <f t="shared" si="116"/>
        <v>3.020998920699154E-4</v>
      </c>
      <c r="H300">
        <f t="shared" si="117"/>
        <v>-3.4836189517242677</v>
      </c>
      <c r="I300">
        <f t="shared" si="118"/>
        <v>414.99070967741898</v>
      </c>
      <c r="J300">
        <f t="shared" si="119"/>
        <v>878.20217764360643</v>
      </c>
      <c r="K300">
        <f t="shared" si="120"/>
        <v>88.996019940067697</v>
      </c>
      <c r="L300">
        <f t="shared" si="121"/>
        <v>42.054691292717841</v>
      </c>
      <c r="M300">
        <f t="shared" si="122"/>
        <v>1.1380325145065807E-2</v>
      </c>
      <c r="N300">
        <f t="shared" si="123"/>
        <v>2.7795176786590954</v>
      </c>
      <c r="O300">
        <f t="shared" si="124"/>
        <v>1.135450242784332E-2</v>
      </c>
      <c r="P300">
        <f t="shared" si="125"/>
        <v>7.0988791584099282E-3</v>
      </c>
      <c r="Q300">
        <f t="shared" si="126"/>
        <v>-3.309289919419351E-3</v>
      </c>
      <c r="R300">
        <f t="shared" si="127"/>
        <v>34.819393475883984</v>
      </c>
      <c r="S300">
        <f t="shared" si="128"/>
        <v>34.858683870967702</v>
      </c>
      <c r="T300">
        <f t="shared" si="129"/>
        <v>5.6043193896641954</v>
      </c>
      <c r="U300">
        <f t="shared" si="130"/>
        <v>53.810160310084399</v>
      </c>
      <c r="V300">
        <f t="shared" si="131"/>
        <v>3.0228474102823237</v>
      </c>
      <c r="W300">
        <f t="shared" si="132"/>
        <v>5.6176145784791895</v>
      </c>
      <c r="X300">
        <f t="shared" si="133"/>
        <v>2.5814719793818717</v>
      </c>
      <c r="Y300">
        <f t="shared" si="134"/>
        <v>-13.322605240283268</v>
      </c>
      <c r="Z300">
        <f t="shared" si="135"/>
        <v>6.4063017081992459</v>
      </c>
      <c r="AA300">
        <f t="shared" si="136"/>
        <v>0.53764281164884553</v>
      </c>
      <c r="AB300">
        <f t="shared" si="137"/>
        <v>-6.3819700103545962</v>
      </c>
      <c r="AC300">
        <v>-1.21730866965883E-3</v>
      </c>
      <c r="AD300">
        <v>2.3511284067293799E-2</v>
      </c>
      <c r="AE300">
        <v>2.6720845839199798</v>
      </c>
      <c r="AF300">
        <v>14</v>
      </c>
      <c r="AG300">
        <v>3</v>
      </c>
      <c r="AH300">
        <f t="shared" si="138"/>
        <v>1</v>
      </c>
      <c r="AI300">
        <f t="shared" si="139"/>
        <v>0</v>
      </c>
      <c r="AJ300">
        <f t="shared" si="140"/>
        <v>52154.356511273989</v>
      </c>
      <c r="AK300">
        <f t="shared" si="141"/>
        <v>-1.73170587096774E-2</v>
      </c>
      <c r="AL300">
        <f t="shared" si="142"/>
        <v>-8.4853587677419257E-3</v>
      </c>
      <c r="AM300">
        <f t="shared" si="143"/>
        <v>0.49</v>
      </c>
      <c r="AN300">
        <f t="shared" si="144"/>
        <v>0.39</v>
      </c>
      <c r="AO300">
        <v>7.42</v>
      </c>
      <c r="AP300">
        <v>0.5</v>
      </c>
      <c r="AQ300" t="s">
        <v>194</v>
      </c>
      <c r="AR300">
        <v>1594410776.4709699</v>
      </c>
      <c r="AS300">
        <v>414.99070967741898</v>
      </c>
      <c r="AT300">
        <v>410.00719354838702</v>
      </c>
      <c r="AU300">
        <v>29.8291</v>
      </c>
      <c r="AV300">
        <v>29.394167741935501</v>
      </c>
      <c r="AW300">
        <v>500.01277419354801</v>
      </c>
      <c r="AX300">
        <v>101.211483870968</v>
      </c>
      <c r="AY300">
        <v>0.12739025806451601</v>
      </c>
      <c r="AZ300">
        <v>34.901435483870998</v>
      </c>
      <c r="BA300">
        <v>34.858683870967702</v>
      </c>
      <c r="BB300">
        <v>35.072167741935502</v>
      </c>
      <c r="BC300">
        <v>10001.993870967701</v>
      </c>
      <c r="BD300">
        <v>-1.73170587096774E-2</v>
      </c>
      <c r="BE300">
        <v>0.282605</v>
      </c>
      <c r="BF300">
        <v>1594410743.5999999</v>
      </c>
      <c r="BG300" t="s">
        <v>872</v>
      </c>
      <c r="BH300">
        <v>47</v>
      </c>
      <c r="BI300">
        <v>-1.821</v>
      </c>
      <c r="BJ300">
        <v>8.2000000000000003E-2</v>
      </c>
      <c r="BK300">
        <v>410</v>
      </c>
      <c r="BL300">
        <v>29</v>
      </c>
      <c r="BM300">
        <v>0.38</v>
      </c>
      <c r="BN300">
        <v>0.14000000000000001</v>
      </c>
      <c r="BO300">
        <v>4.9880102380952396</v>
      </c>
      <c r="BP300">
        <v>-0.149110477270853</v>
      </c>
      <c r="BQ300">
        <v>1.9184011756829399E-2</v>
      </c>
      <c r="BR300">
        <v>0</v>
      </c>
      <c r="BS300">
        <v>0.43537957142857098</v>
      </c>
      <c r="BT300">
        <v>-7.7494660076146997E-3</v>
      </c>
      <c r="BU300">
        <v>1.12355944049549E-3</v>
      </c>
      <c r="BV300">
        <v>1</v>
      </c>
      <c r="BW300">
        <v>1</v>
      </c>
      <c r="BX300">
        <v>2</v>
      </c>
      <c r="BY300" t="s">
        <v>196</v>
      </c>
      <c r="BZ300">
        <v>100</v>
      </c>
      <c r="CA300">
        <v>100</v>
      </c>
      <c r="CB300">
        <v>-1.821</v>
      </c>
      <c r="CC300">
        <v>8.2000000000000003E-2</v>
      </c>
      <c r="CD300">
        <v>2</v>
      </c>
      <c r="CE300">
        <v>481.09399999999999</v>
      </c>
      <c r="CF300">
        <v>439.88299999999998</v>
      </c>
      <c r="CG300">
        <v>34.999400000000001</v>
      </c>
      <c r="CH300">
        <v>39.269399999999997</v>
      </c>
      <c r="CI300">
        <v>30.0002</v>
      </c>
      <c r="CJ300">
        <v>39.116599999999998</v>
      </c>
      <c r="CK300">
        <v>39.164400000000001</v>
      </c>
      <c r="CL300">
        <v>20.1707</v>
      </c>
      <c r="CM300">
        <v>-30</v>
      </c>
      <c r="CN300">
        <v>-30</v>
      </c>
      <c r="CO300">
        <v>35</v>
      </c>
      <c r="CP300">
        <v>410</v>
      </c>
      <c r="CQ300">
        <v>24.14</v>
      </c>
      <c r="CR300">
        <v>97.362899999999996</v>
      </c>
      <c r="CS300">
        <v>104.605</v>
      </c>
    </row>
    <row r="301" spans="1:97" x14ac:dyDescent="0.25">
      <c r="A301">
        <v>285</v>
      </c>
      <c r="B301">
        <v>1594410790.0999999</v>
      </c>
      <c r="C301">
        <v>27608.299999952302</v>
      </c>
      <c r="D301" t="s">
        <v>881</v>
      </c>
      <c r="E301" t="s">
        <v>882</v>
      </c>
      <c r="F301">
        <v>1594410781.4709699</v>
      </c>
      <c r="G301">
        <f t="shared" si="116"/>
        <v>3.0232431995461237E-4</v>
      </c>
      <c r="H301">
        <f t="shared" si="117"/>
        <v>-3.4788550442303143</v>
      </c>
      <c r="I301">
        <f t="shared" si="118"/>
        <v>414.98854838709701</v>
      </c>
      <c r="J301">
        <f t="shared" si="119"/>
        <v>877.32861384878538</v>
      </c>
      <c r="K301">
        <f t="shared" si="120"/>
        <v>88.90696015660987</v>
      </c>
      <c r="L301">
        <f t="shared" si="121"/>
        <v>42.054219769538044</v>
      </c>
      <c r="M301">
        <f t="shared" si="122"/>
        <v>1.1385220724200579E-2</v>
      </c>
      <c r="N301">
        <f t="shared" si="123"/>
        <v>2.7796009066417531</v>
      </c>
      <c r="O301">
        <f t="shared" si="124"/>
        <v>1.1359376584609443E-2</v>
      </c>
      <c r="P301">
        <f t="shared" si="125"/>
        <v>7.1019274250699368E-3</v>
      </c>
      <c r="Q301">
        <f t="shared" si="126"/>
        <v>-1.1917186483548399E-3</v>
      </c>
      <c r="R301">
        <f t="shared" si="127"/>
        <v>34.824941742042398</v>
      </c>
      <c r="S301">
        <f t="shared" si="128"/>
        <v>34.860622580645199</v>
      </c>
      <c r="T301">
        <f t="shared" si="129"/>
        <v>5.6049217103005056</v>
      </c>
      <c r="U301">
        <f t="shared" si="130"/>
        <v>53.790187859551644</v>
      </c>
      <c r="V301">
        <f t="shared" si="131"/>
        <v>3.0226622160287415</v>
      </c>
      <c r="W301">
        <f t="shared" si="132"/>
        <v>5.6193561248029749</v>
      </c>
      <c r="X301">
        <f t="shared" si="133"/>
        <v>2.582259494271764</v>
      </c>
      <c r="Y301">
        <f t="shared" si="134"/>
        <v>-13.332502509998406</v>
      </c>
      <c r="Z301">
        <f t="shared" si="135"/>
        <v>6.9541851642535706</v>
      </c>
      <c r="AA301">
        <f t="shared" si="136"/>
        <v>0.58362735496366747</v>
      </c>
      <c r="AB301">
        <f t="shared" si="137"/>
        <v>-5.7958817094295236</v>
      </c>
      <c r="AC301">
        <v>-1.21736524790942E-3</v>
      </c>
      <c r="AD301">
        <v>2.35123768281972E-2</v>
      </c>
      <c r="AE301">
        <v>2.6721628186115298</v>
      </c>
      <c r="AF301">
        <v>14</v>
      </c>
      <c r="AG301">
        <v>3</v>
      </c>
      <c r="AH301">
        <f t="shared" si="138"/>
        <v>1</v>
      </c>
      <c r="AI301">
        <f t="shared" si="139"/>
        <v>0</v>
      </c>
      <c r="AJ301">
        <f t="shared" si="140"/>
        <v>52155.72159548218</v>
      </c>
      <c r="AK301">
        <f t="shared" si="141"/>
        <v>-6.2360996774193603E-3</v>
      </c>
      <c r="AL301">
        <f t="shared" si="142"/>
        <v>-3.0556888419354866E-3</v>
      </c>
      <c r="AM301">
        <f t="shared" si="143"/>
        <v>0.49</v>
      </c>
      <c r="AN301">
        <f t="shared" si="144"/>
        <v>0.39</v>
      </c>
      <c r="AO301">
        <v>7.42</v>
      </c>
      <c r="AP301">
        <v>0.5</v>
      </c>
      <c r="AQ301" t="s">
        <v>194</v>
      </c>
      <c r="AR301">
        <v>1594410781.4709699</v>
      </c>
      <c r="AS301">
        <v>414.98854838709701</v>
      </c>
      <c r="AT301">
        <v>410.01229032258101</v>
      </c>
      <c r="AU301">
        <v>29.8274516129032</v>
      </c>
      <c r="AV301">
        <v>29.392199999999999</v>
      </c>
      <c r="AW301">
        <v>500.01793548387099</v>
      </c>
      <c r="AX301">
        <v>101.21090322580601</v>
      </c>
      <c r="AY301">
        <v>0.12736245161290299</v>
      </c>
      <c r="AZ301">
        <v>34.907029032258102</v>
      </c>
      <c r="BA301">
        <v>34.860622580645199</v>
      </c>
      <c r="BB301">
        <v>35.072170967741897</v>
      </c>
      <c r="BC301">
        <v>10002.516129032299</v>
      </c>
      <c r="BD301">
        <v>-6.2360996774193603E-3</v>
      </c>
      <c r="BE301">
        <v>0.282605</v>
      </c>
      <c r="BF301">
        <v>1594410743.5999999</v>
      </c>
      <c r="BG301" t="s">
        <v>872</v>
      </c>
      <c r="BH301">
        <v>47</v>
      </c>
      <c r="BI301">
        <v>-1.821</v>
      </c>
      <c r="BJ301">
        <v>8.2000000000000003E-2</v>
      </c>
      <c r="BK301">
        <v>410</v>
      </c>
      <c r="BL301">
        <v>29</v>
      </c>
      <c r="BM301">
        <v>0.38</v>
      </c>
      <c r="BN301">
        <v>0.14000000000000001</v>
      </c>
      <c r="BO301">
        <v>4.97993857142857</v>
      </c>
      <c r="BP301">
        <v>-9.0045604083888606E-2</v>
      </c>
      <c r="BQ301">
        <v>1.72246033296545E-2</v>
      </c>
      <c r="BR301">
        <v>1</v>
      </c>
      <c r="BS301">
        <v>0.43516288095238098</v>
      </c>
      <c r="BT301">
        <v>1.7585187586090999E-3</v>
      </c>
      <c r="BU301">
        <v>7.0374502289979705E-4</v>
      </c>
      <c r="BV301">
        <v>1</v>
      </c>
      <c r="BW301">
        <v>2</v>
      </c>
      <c r="BX301">
        <v>2</v>
      </c>
      <c r="BY301" t="s">
        <v>201</v>
      </c>
      <c r="BZ301">
        <v>100</v>
      </c>
      <c r="CA301">
        <v>100</v>
      </c>
      <c r="CB301">
        <v>-1.821</v>
      </c>
      <c r="CC301">
        <v>8.2000000000000003E-2</v>
      </c>
      <c r="CD301">
        <v>2</v>
      </c>
      <c r="CE301">
        <v>480.98899999999998</v>
      </c>
      <c r="CF301">
        <v>439.79</v>
      </c>
      <c r="CG301">
        <v>34.999600000000001</v>
      </c>
      <c r="CH301">
        <v>39.2729</v>
      </c>
      <c r="CI301">
        <v>30</v>
      </c>
      <c r="CJ301">
        <v>39.120199999999997</v>
      </c>
      <c r="CK301">
        <v>39.1648</v>
      </c>
      <c r="CL301">
        <v>20.171299999999999</v>
      </c>
      <c r="CM301">
        <v>-30</v>
      </c>
      <c r="CN301">
        <v>-30</v>
      </c>
      <c r="CO301">
        <v>35</v>
      </c>
      <c r="CP301">
        <v>410</v>
      </c>
      <c r="CQ301">
        <v>24.14</v>
      </c>
      <c r="CR301">
        <v>97.364400000000003</v>
      </c>
      <c r="CS301">
        <v>104.605</v>
      </c>
    </row>
    <row r="302" spans="1:97" x14ac:dyDescent="0.25">
      <c r="A302">
        <v>286</v>
      </c>
      <c r="B302">
        <v>1594411178.5999999</v>
      </c>
      <c r="C302">
        <v>27996.799999952302</v>
      </c>
      <c r="D302" t="s">
        <v>884</v>
      </c>
      <c r="E302" t="s">
        <v>885</v>
      </c>
      <c r="F302">
        <v>1594411170.6096799</v>
      </c>
      <c r="G302">
        <f t="shared" si="116"/>
        <v>1.5122560637161972E-4</v>
      </c>
      <c r="H302">
        <f t="shared" si="117"/>
        <v>-2.4474555188674745</v>
      </c>
      <c r="I302">
        <f t="shared" si="118"/>
        <v>413.79732258064502</v>
      </c>
      <c r="J302">
        <f t="shared" si="119"/>
        <v>1068.9217748232945</v>
      </c>
      <c r="K302">
        <f t="shared" si="120"/>
        <v>108.31573064147838</v>
      </c>
      <c r="L302">
        <f t="shared" si="121"/>
        <v>41.930813262943857</v>
      </c>
      <c r="M302">
        <f t="shared" si="122"/>
        <v>5.7091422340114963E-3</v>
      </c>
      <c r="N302">
        <f t="shared" si="123"/>
        <v>2.7800449722839549</v>
      </c>
      <c r="O302">
        <f t="shared" si="124"/>
        <v>5.7026367047164975E-3</v>
      </c>
      <c r="P302">
        <f t="shared" si="125"/>
        <v>3.5647318056610225E-3</v>
      </c>
      <c r="Q302">
        <f t="shared" si="126"/>
        <v>-1.7573316816774199E-2</v>
      </c>
      <c r="R302">
        <f t="shared" si="127"/>
        <v>34.714100481429277</v>
      </c>
      <c r="S302">
        <f t="shared" si="128"/>
        <v>34.7436838709677</v>
      </c>
      <c r="T302">
        <f t="shared" si="129"/>
        <v>5.568691548651084</v>
      </c>
      <c r="U302">
        <f t="shared" si="130"/>
        <v>53.749548756736608</v>
      </c>
      <c r="V302">
        <f t="shared" si="131"/>
        <v>2.9950701846468024</v>
      </c>
      <c r="W302">
        <f t="shared" si="132"/>
        <v>5.5722703797981561</v>
      </c>
      <c r="X302">
        <f t="shared" si="133"/>
        <v>2.5736213640042815</v>
      </c>
      <c r="Y302">
        <f t="shared" si="134"/>
        <v>-6.6690492409884294</v>
      </c>
      <c r="Z302">
        <f t="shared" si="135"/>
        <v>1.735681440386744</v>
      </c>
      <c r="AA302">
        <f t="shared" si="136"/>
        <v>0.14545255849300895</v>
      </c>
      <c r="AB302">
        <f t="shared" si="137"/>
        <v>-4.8054885589254503</v>
      </c>
      <c r="AC302">
        <v>-1.21599636653846E-3</v>
      </c>
      <c r="AD302">
        <v>2.3485938046013798E-2</v>
      </c>
      <c r="AE302">
        <v>2.6702692934891998</v>
      </c>
      <c r="AF302">
        <v>15</v>
      </c>
      <c r="AG302">
        <v>3</v>
      </c>
      <c r="AH302">
        <f t="shared" si="138"/>
        <v>1</v>
      </c>
      <c r="AI302">
        <f t="shared" si="139"/>
        <v>0</v>
      </c>
      <c r="AJ302">
        <f t="shared" si="140"/>
        <v>52124.978097136853</v>
      </c>
      <c r="AK302">
        <f t="shared" si="141"/>
        <v>-9.1958748387096806E-2</v>
      </c>
      <c r="AL302">
        <f t="shared" si="142"/>
        <v>-4.5059786709677432E-2</v>
      </c>
      <c r="AM302">
        <f t="shared" si="143"/>
        <v>0.49</v>
      </c>
      <c r="AN302">
        <f t="shared" si="144"/>
        <v>0.39</v>
      </c>
      <c r="AO302">
        <v>7.93</v>
      </c>
      <c r="AP302">
        <v>0.5</v>
      </c>
      <c r="AQ302" t="s">
        <v>194</v>
      </c>
      <c r="AR302">
        <v>1594411170.6096799</v>
      </c>
      <c r="AS302">
        <v>413.79732258064502</v>
      </c>
      <c r="AT302">
        <v>410.01783870967699</v>
      </c>
      <c r="AU302">
        <v>29.5570709677419</v>
      </c>
      <c r="AV302">
        <v>29.324496774193602</v>
      </c>
      <c r="AW302">
        <v>500.38812903225801</v>
      </c>
      <c r="AX302">
        <v>101.202322580645</v>
      </c>
      <c r="AY302">
        <v>0.12944293548387101</v>
      </c>
      <c r="AZ302">
        <v>34.755264516129003</v>
      </c>
      <c r="BA302">
        <v>34.7436838709677</v>
      </c>
      <c r="BB302">
        <v>34.945664516129</v>
      </c>
      <c r="BC302">
        <v>9992.1158064516094</v>
      </c>
      <c r="BD302">
        <v>-9.1958748387096806E-2</v>
      </c>
      <c r="BE302">
        <v>0.282605</v>
      </c>
      <c r="BF302">
        <v>1594411163.0999999</v>
      </c>
      <c r="BG302" t="s">
        <v>886</v>
      </c>
      <c r="BH302">
        <v>48</v>
      </c>
      <c r="BI302">
        <v>-1.8480000000000001</v>
      </c>
      <c r="BJ302">
        <v>7.9000000000000001E-2</v>
      </c>
      <c r="BK302">
        <v>410</v>
      </c>
      <c r="BL302">
        <v>29</v>
      </c>
      <c r="BM302">
        <v>0.34</v>
      </c>
      <c r="BN302">
        <v>0.1</v>
      </c>
      <c r="BO302">
        <v>2.68147271023809</v>
      </c>
      <c r="BP302">
        <v>20.1107160364359</v>
      </c>
      <c r="BQ302">
        <v>2.2302885341821002</v>
      </c>
      <c r="BR302">
        <v>0</v>
      </c>
      <c r="BS302">
        <v>0.16545500304761901</v>
      </c>
      <c r="BT302">
        <v>1.23637328133074</v>
      </c>
      <c r="BU302">
        <v>0.13722667438119401</v>
      </c>
      <c r="BV302">
        <v>0</v>
      </c>
      <c r="BW302">
        <v>0</v>
      </c>
      <c r="BX302">
        <v>2</v>
      </c>
      <c r="BY302" t="s">
        <v>301</v>
      </c>
      <c r="BZ302">
        <v>100</v>
      </c>
      <c r="CA302">
        <v>100</v>
      </c>
      <c r="CB302">
        <v>-1.8480000000000001</v>
      </c>
      <c r="CC302">
        <v>7.9000000000000001E-2</v>
      </c>
      <c r="CD302">
        <v>2</v>
      </c>
      <c r="CE302">
        <v>480.31400000000002</v>
      </c>
      <c r="CF302">
        <v>439.375</v>
      </c>
      <c r="CG302">
        <v>34.997300000000003</v>
      </c>
      <c r="CH302">
        <v>39.307600000000001</v>
      </c>
      <c r="CI302">
        <v>30.0001</v>
      </c>
      <c r="CJ302">
        <v>39.194499999999998</v>
      </c>
      <c r="CK302">
        <v>39.236699999999999</v>
      </c>
      <c r="CL302">
        <v>20.176500000000001</v>
      </c>
      <c r="CM302">
        <v>-30</v>
      </c>
      <c r="CN302">
        <v>-30</v>
      </c>
      <c r="CO302">
        <v>35</v>
      </c>
      <c r="CP302">
        <v>410</v>
      </c>
      <c r="CQ302">
        <v>24.14</v>
      </c>
      <c r="CR302">
        <v>97.353899999999996</v>
      </c>
      <c r="CS302">
        <v>104.586</v>
      </c>
    </row>
    <row r="303" spans="1:97" x14ac:dyDescent="0.25">
      <c r="A303">
        <v>287</v>
      </c>
      <c r="B303">
        <v>1594411183.5999999</v>
      </c>
      <c r="C303">
        <v>28001.799999952302</v>
      </c>
      <c r="D303" t="s">
        <v>887</v>
      </c>
      <c r="E303" t="s">
        <v>888</v>
      </c>
      <c r="F303">
        <v>1594411175.2451601</v>
      </c>
      <c r="G303">
        <f t="shared" si="116"/>
        <v>1.9245369398871568E-4</v>
      </c>
      <c r="H303">
        <f t="shared" si="117"/>
        <v>-3.1080007617576895</v>
      </c>
      <c r="I303">
        <f t="shared" si="118"/>
        <v>414.79925806451598</v>
      </c>
      <c r="J303">
        <f t="shared" si="119"/>
        <v>1066.216631894712</v>
      </c>
      <c r="K303">
        <f t="shared" si="120"/>
        <v>108.04051023273203</v>
      </c>
      <c r="L303">
        <f t="shared" si="121"/>
        <v>42.031911850606406</v>
      </c>
      <c r="M303">
        <f t="shared" si="122"/>
        <v>7.29286613621382E-3</v>
      </c>
      <c r="N303">
        <f t="shared" si="123"/>
        <v>2.7801753057694993</v>
      </c>
      <c r="O303">
        <f t="shared" si="124"/>
        <v>7.2822548299019286E-3</v>
      </c>
      <c r="P303">
        <f t="shared" si="125"/>
        <v>4.5523613453567167E-3</v>
      </c>
      <c r="Q303">
        <f t="shared" si="126"/>
        <v>-1.3370175880645171E-2</v>
      </c>
      <c r="R303">
        <f t="shared" si="127"/>
        <v>34.693090163397535</v>
      </c>
      <c r="S303">
        <f t="shared" si="128"/>
        <v>34.733641935483902</v>
      </c>
      <c r="T303">
        <f t="shared" si="129"/>
        <v>5.5655898511063153</v>
      </c>
      <c r="U303">
        <f t="shared" si="130"/>
        <v>53.882538202446526</v>
      </c>
      <c r="V303">
        <f t="shared" si="131"/>
        <v>3.0008412686656971</v>
      </c>
      <c r="W303">
        <f t="shared" si="132"/>
        <v>5.569227747570074</v>
      </c>
      <c r="X303">
        <f t="shared" si="133"/>
        <v>2.5647485824406182</v>
      </c>
      <c r="Y303">
        <f t="shared" si="134"/>
        <v>-8.4872079049023608</v>
      </c>
      <c r="Z303">
        <f t="shared" si="135"/>
        <v>1.7652562750588645</v>
      </c>
      <c r="AA303">
        <f t="shared" si="136"/>
        <v>0.14790969845931712</v>
      </c>
      <c r="AB303">
        <f t="shared" si="137"/>
        <v>-6.5874121072648242</v>
      </c>
      <c r="AC303">
        <v>-1.2160847867446799E-3</v>
      </c>
      <c r="AD303">
        <v>2.34876458072724E-2</v>
      </c>
      <c r="AE303">
        <v>2.6703916447237899</v>
      </c>
      <c r="AF303">
        <v>14</v>
      </c>
      <c r="AG303">
        <v>3</v>
      </c>
      <c r="AH303">
        <f t="shared" si="138"/>
        <v>1</v>
      </c>
      <c r="AI303">
        <f t="shared" si="139"/>
        <v>0</v>
      </c>
      <c r="AJ303">
        <f t="shared" si="140"/>
        <v>52130.290539137983</v>
      </c>
      <c r="AK303">
        <f t="shared" si="141"/>
        <v>-6.9964290322580697E-2</v>
      </c>
      <c r="AL303">
        <f t="shared" si="142"/>
        <v>-3.4282502258064541E-2</v>
      </c>
      <c r="AM303">
        <f t="shared" si="143"/>
        <v>0.49</v>
      </c>
      <c r="AN303">
        <f t="shared" si="144"/>
        <v>0.39</v>
      </c>
      <c r="AO303">
        <v>7.93</v>
      </c>
      <c r="AP303">
        <v>0.5</v>
      </c>
      <c r="AQ303" t="s">
        <v>194</v>
      </c>
      <c r="AR303">
        <v>1594411175.2451601</v>
      </c>
      <c r="AS303">
        <v>414.79925806451598</v>
      </c>
      <c r="AT303">
        <v>409.99770967741898</v>
      </c>
      <c r="AU303">
        <v>29.6143258064516</v>
      </c>
      <c r="AV303">
        <v>29.318203225806499</v>
      </c>
      <c r="AW303">
        <v>500.11777419354797</v>
      </c>
      <c r="AX303">
        <v>101.202741935484</v>
      </c>
      <c r="AY303">
        <v>0.127988612903226</v>
      </c>
      <c r="AZ303">
        <v>34.745419354838702</v>
      </c>
      <c r="BA303">
        <v>34.733641935483902</v>
      </c>
      <c r="BB303">
        <v>34.941432258064502</v>
      </c>
      <c r="BC303">
        <v>9992.8009677419395</v>
      </c>
      <c r="BD303">
        <v>-6.9964290322580697E-2</v>
      </c>
      <c r="BE303">
        <v>0.282605</v>
      </c>
      <c r="BF303">
        <v>1594411163.0999999</v>
      </c>
      <c r="BG303" t="s">
        <v>886</v>
      </c>
      <c r="BH303">
        <v>48</v>
      </c>
      <c r="BI303">
        <v>-1.8480000000000001</v>
      </c>
      <c r="BJ303">
        <v>7.9000000000000001E-2</v>
      </c>
      <c r="BK303">
        <v>410</v>
      </c>
      <c r="BL303">
        <v>29</v>
      </c>
      <c r="BM303">
        <v>0.34</v>
      </c>
      <c r="BN303">
        <v>0.1</v>
      </c>
      <c r="BO303">
        <v>3.8269078469047599</v>
      </c>
      <c r="BP303">
        <v>13.393365354476099</v>
      </c>
      <c r="BQ303">
        <v>1.7568777955563899</v>
      </c>
      <c r="BR303">
        <v>0</v>
      </c>
      <c r="BS303">
        <v>0.23571022185714299</v>
      </c>
      <c r="BT303">
        <v>0.82870000189789605</v>
      </c>
      <c r="BU303">
        <v>0.108673178678749</v>
      </c>
      <c r="BV303">
        <v>0</v>
      </c>
      <c r="BW303">
        <v>0</v>
      </c>
      <c r="BX303">
        <v>2</v>
      </c>
      <c r="BY303" t="s">
        <v>301</v>
      </c>
      <c r="BZ303">
        <v>100</v>
      </c>
      <c r="CA303">
        <v>100</v>
      </c>
      <c r="CB303">
        <v>-1.8480000000000001</v>
      </c>
      <c r="CC303">
        <v>7.9000000000000001E-2</v>
      </c>
      <c r="CD303">
        <v>2</v>
      </c>
      <c r="CE303">
        <v>481.505</v>
      </c>
      <c r="CF303">
        <v>439.76</v>
      </c>
      <c r="CG303">
        <v>34.997500000000002</v>
      </c>
      <c r="CH303">
        <v>39.307600000000001</v>
      </c>
      <c r="CI303">
        <v>30.0001</v>
      </c>
      <c r="CJ303">
        <v>39.192599999999999</v>
      </c>
      <c r="CK303">
        <v>39.236699999999999</v>
      </c>
      <c r="CL303">
        <v>20.177299999999999</v>
      </c>
      <c r="CM303">
        <v>-30</v>
      </c>
      <c r="CN303">
        <v>-30</v>
      </c>
      <c r="CO303">
        <v>35</v>
      </c>
      <c r="CP303">
        <v>410</v>
      </c>
      <c r="CQ303">
        <v>24.14</v>
      </c>
      <c r="CR303">
        <v>97.352999999999994</v>
      </c>
      <c r="CS303">
        <v>104.587</v>
      </c>
    </row>
    <row r="304" spans="1:97" x14ac:dyDescent="0.25">
      <c r="A304">
        <v>288</v>
      </c>
      <c r="B304">
        <v>1594411188.5999999</v>
      </c>
      <c r="C304">
        <v>28006.799999952302</v>
      </c>
      <c r="D304" t="s">
        <v>889</v>
      </c>
      <c r="E304" t="s">
        <v>890</v>
      </c>
      <c r="F304">
        <v>1594411180.03548</v>
      </c>
      <c r="G304">
        <f t="shared" si="116"/>
        <v>1.9379203379441828E-4</v>
      </c>
      <c r="H304">
        <f t="shared" si="117"/>
        <v>-3.1190671260096487</v>
      </c>
      <c r="I304">
        <f t="shared" si="118"/>
        <v>414.812903225806</v>
      </c>
      <c r="J304">
        <f t="shared" si="119"/>
        <v>1063.1696007471166</v>
      </c>
      <c r="K304">
        <f t="shared" si="120"/>
        <v>107.73142834818015</v>
      </c>
      <c r="L304">
        <f t="shared" si="121"/>
        <v>42.033168113881189</v>
      </c>
      <c r="M304">
        <f t="shared" si="122"/>
        <v>7.3529855788409598E-3</v>
      </c>
      <c r="N304">
        <f t="shared" si="123"/>
        <v>2.7814318616247053</v>
      </c>
      <c r="O304">
        <f t="shared" si="124"/>
        <v>7.3422036058938432E-3</v>
      </c>
      <c r="P304">
        <f t="shared" si="125"/>
        <v>4.589844632912266E-3</v>
      </c>
      <c r="Q304">
        <f t="shared" si="126"/>
        <v>-1.1111873206451623E-2</v>
      </c>
      <c r="R304">
        <f t="shared" si="127"/>
        <v>34.684591403302832</v>
      </c>
      <c r="S304">
        <f t="shared" si="128"/>
        <v>34.7217032258065</v>
      </c>
      <c r="T304">
        <f t="shared" si="129"/>
        <v>5.5619042425300078</v>
      </c>
      <c r="U304">
        <f t="shared" si="130"/>
        <v>53.898323293453345</v>
      </c>
      <c r="V304">
        <f t="shared" si="131"/>
        <v>3.0003599134055232</v>
      </c>
      <c r="W304">
        <f t="shared" si="132"/>
        <v>5.5667036190900507</v>
      </c>
      <c r="X304">
        <f t="shared" si="133"/>
        <v>2.5615443291244846</v>
      </c>
      <c r="Y304">
        <f t="shared" si="134"/>
        <v>-8.5462286903338462</v>
      </c>
      <c r="Z304">
        <f t="shared" si="135"/>
        <v>2.3310366459663925</v>
      </c>
      <c r="AA304">
        <f t="shared" si="136"/>
        <v>0.19520870260909634</v>
      </c>
      <c r="AB304">
        <f t="shared" si="137"/>
        <v>-6.0310952149648092</v>
      </c>
      <c r="AC304">
        <v>-1.2169374585149801E-3</v>
      </c>
      <c r="AD304">
        <v>2.3504114439023199E-2</v>
      </c>
      <c r="AE304">
        <v>2.6715712245082202</v>
      </c>
      <c r="AF304">
        <v>14</v>
      </c>
      <c r="AG304">
        <v>3</v>
      </c>
      <c r="AH304">
        <f t="shared" si="138"/>
        <v>1</v>
      </c>
      <c r="AI304">
        <f t="shared" si="139"/>
        <v>0</v>
      </c>
      <c r="AJ304">
        <f t="shared" si="140"/>
        <v>52166.734116060536</v>
      </c>
      <c r="AK304">
        <f t="shared" si="141"/>
        <v>-5.8146903225806498E-2</v>
      </c>
      <c r="AL304">
        <f t="shared" si="142"/>
        <v>-2.8491982580645184E-2</v>
      </c>
      <c r="AM304">
        <f t="shared" si="143"/>
        <v>0.49</v>
      </c>
      <c r="AN304">
        <f t="shared" si="144"/>
        <v>0.39</v>
      </c>
      <c r="AO304">
        <v>7.93</v>
      </c>
      <c r="AP304">
        <v>0.5</v>
      </c>
      <c r="AQ304" t="s">
        <v>194</v>
      </c>
      <c r="AR304">
        <v>1594411180.03548</v>
      </c>
      <c r="AS304">
        <v>414.812903225806</v>
      </c>
      <c r="AT304">
        <v>409.99416129032301</v>
      </c>
      <c r="AU304">
        <v>29.609664516129001</v>
      </c>
      <c r="AV304">
        <v>29.311448387096799</v>
      </c>
      <c r="AW304">
        <v>500.062677419355</v>
      </c>
      <c r="AX304">
        <v>101.20264516128999</v>
      </c>
      <c r="AY304">
        <v>0.12778064516129001</v>
      </c>
      <c r="AZ304">
        <v>34.737248387096798</v>
      </c>
      <c r="BA304">
        <v>34.7217032258065</v>
      </c>
      <c r="BB304">
        <v>34.938822580645201</v>
      </c>
      <c r="BC304">
        <v>9999.8170967741898</v>
      </c>
      <c r="BD304">
        <v>-5.8146903225806498E-2</v>
      </c>
      <c r="BE304">
        <v>0.282605</v>
      </c>
      <c r="BF304">
        <v>1594411163.0999999</v>
      </c>
      <c r="BG304" t="s">
        <v>886</v>
      </c>
      <c r="BH304">
        <v>48</v>
      </c>
      <c r="BI304">
        <v>-1.8480000000000001</v>
      </c>
      <c r="BJ304">
        <v>7.9000000000000001E-2</v>
      </c>
      <c r="BK304">
        <v>410</v>
      </c>
      <c r="BL304">
        <v>29</v>
      </c>
      <c r="BM304">
        <v>0.34</v>
      </c>
      <c r="BN304">
        <v>0.1</v>
      </c>
      <c r="BO304">
        <v>4.7697266666666698</v>
      </c>
      <c r="BP304">
        <v>0.79922469816069797</v>
      </c>
      <c r="BQ304">
        <v>0.23578482505662701</v>
      </c>
      <c r="BR304">
        <v>0</v>
      </c>
      <c r="BS304">
        <v>0.29477178571428603</v>
      </c>
      <c r="BT304">
        <v>5.9518045539267303E-2</v>
      </c>
      <c r="BU304">
        <v>1.49260911550334E-2</v>
      </c>
      <c r="BV304">
        <v>1</v>
      </c>
      <c r="BW304">
        <v>1</v>
      </c>
      <c r="BX304">
        <v>2</v>
      </c>
      <c r="BY304" t="s">
        <v>196</v>
      </c>
      <c r="BZ304">
        <v>100</v>
      </c>
      <c r="CA304">
        <v>100</v>
      </c>
      <c r="CB304">
        <v>-1.8480000000000001</v>
      </c>
      <c r="CC304">
        <v>7.9000000000000001E-2</v>
      </c>
      <c r="CD304">
        <v>2</v>
      </c>
      <c r="CE304">
        <v>481.22199999999998</v>
      </c>
      <c r="CF304">
        <v>439.524</v>
      </c>
      <c r="CG304">
        <v>34.997799999999998</v>
      </c>
      <c r="CH304">
        <v>39.307600000000001</v>
      </c>
      <c r="CI304">
        <v>30</v>
      </c>
      <c r="CJ304">
        <v>39.189</v>
      </c>
      <c r="CK304">
        <v>39.2348</v>
      </c>
      <c r="CL304">
        <v>20.175899999999999</v>
      </c>
      <c r="CM304">
        <v>-30</v>
      </c>
      <c r="CN304">
        <v>-30</v>
      </c>
      <c r="CO304">
        <v>35</v>
      </c>
      <c r="CP304">
        <v>410</v>
      </c>
      <c r="CQ304">
        <v>24.14</v>
      </c>
      <c r="CR304">
        <v>97.352599999999995</v>
      </c>
      <c r="CS304">
        <v>104.587</v>
      </c>
    </row>
    <row r="305" spans="1:97" x14ac:dyDescent="0.25">
      <c r="A305">
        <v>289</v>
      </c>
      <c r="B305">
        <v>1594411193.5999999</v>
      </c>
      <c r="C305">
        <v>28011.799999952302</v>
      </c>
      <c r="D305" t="s">
        <v>891</v>
      </c>
      <c r="E305" t="s">
        <v>892</v>
      </c>
      <c r="F305">
        <v>1594411184.9709699</v>
      </c>
      <c r="G305">
        <f t="shared" si="116"/>
        <v>1.9384217930752047E-4</v>
      </c>
      <c r="H305">
        <f t="shared" si="117"/>
        <v>-3.1100683589831788</v>
      </c>
      <c r="I305">
        <f t="shared" si="118"/>
        <v>414.79700000000003</v>
      </c>
      <c r="J305">
        <f t="shared" si="119"/>
        <v>1060.6096823967073</v>
      </c>
      <c r="K305">
        <f t="shared" si="120"/>
        <v>107.47225192014236</v>
      </c>
      <c r="L305">
        <f t="shared" si="121"/>
        <v>42.031643138484036</v>
      </c>
      <c r="M305">
        <f t="shared" si="122"/>
        <v>7.3601700390789676E-3</v>
      </c>
      <c r="N305">
        <f t="shared" si="123"/>
        <v>2.7798359690828942</v>
      </c>
      <c r="O305">
        <f t="shared" si="124"/>
        <v>7.3493608106929148E-3</v>
      </c>
      <c r="P305">
        <f t="shared" si="125"/>
        <v>4.5943203292812566E-3</v>
      </c>
      <c r="Q305">
        <f t="shared" si="126"/>
        <v>-5.4499674243677484E-3</v>
      </c>
      <c r="R305">
        <f t="shared" si="127"/>
        <v>34.677555442807638</v>
      </c>
      <c r="S305">
        <f t="shared" si="128"/>
        <v>34.713829032258097</v>
      </c>
      <c r="T305">
        <f t="shared" si="129"/>
        <v>5.5594745552237264</v>
      </c>
      <c r="U305">
        <f t="shared" si="130"/>
        <v>53.907786452240337</v>
      </c>
      <c r="V305">
        <f t="shared" si="131"/>
        <v>2.9997165917744022</v>
      </c>
      <c r="W305">
        <f t="shared" si="132"/>
        <v>5.5645330465052663</v>
      </c>
      <c r="X305">
        <f t="shared" si="133"/>
        <v>2.5597579634493242</v>
      </c>
      <c r="Y305">
        <f t="shared" si="134"/>
        <v>-8.5484401074616532</v>
      </c>
      <c r="Z305">
        <f t="shared" si="135"/>
        <v>2.4563605538132625</v>
      </c>
      <c r="AA305">
        <f t="shared" si="136"/>
        <v>0.20580688254440915</v>
      </c>
      <c r="AB305">
        <f t="shared" si="137"/>
        <v>-5.8917226385283499</v>
      </c>
      <c r="AC305">
        <v>-1.21585458395832E-3</v>
      </c>
      <c r="AD305">
        <v>2.3483199635781202E-2</v>
      </c>
      <c r="AE305">
        <v>2.6700730898979099</v>
      </c>
      <c r="AF305">
        <v>14</v>
      </c>
      <c r="AG305">
        <v>3</v>
      </c>
      <c r="AH305">
        <f t="shared" si="138"/>
        <v>1</v>
      </c>
      <c r="AI305">
        <f t="shared" si="139"/>
        <v>0</v>
      </c>
      <c r="AJ305">
        <f t="shared" si="140"/>
        <v>52123.403584956701</v>
      </c>
      <c r="AK305">
        <f t="shared" si="141"/>
        <v>-2.8518929483871001E-2</v>
      </c>
      <c r="AL305">
        <f t="shared" si="142"/>
        <v>-1.397427544709679E-2</v>
      </c>
      <c r="AM305">
        <f t="shared" si="143"/>
        <v>0.49</v>
      </c>
      <c r="AN305">
        <f t="shared" si="144"/>
        <v>0.39</v>
      </c>
      <c r="AO305">
        <v>7.93</v>
      </c>
      <c r="AP305">
        <v>0.5</v>
      </c>
      <c r="AQ305" t="s">
        <v>194</v>
      </c>
      <c r="AR305">
        <v>1594411184.9709699</v>
      </c>
      <c r="AS305">
        <v>414.79700000000003</v>
      </c>
      <c r="AT305">
        <v>409.99206451612901</v>
      </c>
      <c r="AU305">
        <v>29.603254838709699</v>
      </c>
      <c r="AV305">
        <v>29.304929032258102</v>
      </c>
      <c r="AW305">
        <v>500.01148387096799</v>
      </c>
      <c r="AX305">
        <v>101.203</v>
      </c>
      <c r="AY305">
        <v>0.12763435483871</v>
      </c>
      <c r="AZ305">
        <v>34.730219354838702</v>
      </c>
      <c r="BA305">
        <v>34.713829032258097</v>
      </c>
      <c r="BB305">
        <v>34.934441935483903</v>
      </c>
      <c r="BC305">
        <v>9990.8838709677402</v>
      </c>
      <c r="BD305">
        <v>-2.8518929483871001E-2</v>
      </c>
      <c r="BE305">
        <v>0.282605</v>
      </c>
      <c r="BF305">
        <v>1594411163.0999999</v>
      </c>
      <c r="BG305" t="s">
        <v>886</v>
      </c>
      <c r="BH305">
        <v>48</v>
      </c>
      <c r="BI305">
        <v>-1.8480000000000001</v>
      </c>
      <c r="BJ305">
        <v>7.9000000000000001E-2</v>
      </c>
      <c r="BK305">
        <v>410</v>
      </c>
      <c r="BL305">
        <v>29</v>
      </c>
      <c r="BM305">
        <v>0.34</v>
      </c>
      <c r="BN305">
        <v>0.1</v>
      </c>
      <c r="BO305">
        <v>4.8082007142857099</v>
      </c>
      <c r="BP305">
        <v>-0.20871744591202401</v>
      </c>
      <c r="BQ305">
        <v>3.1246960110648599E-2</v>
      </c>
      <c r="BR305">
        <v>0</v>
      </c>
      <c r="BS305">
        <v>0.29822392857142899</v>
      </c>
      <c r="BT305">
        <v>2.5134462361234402E-3</v>
      </c>
      <c r="BU305">
        <v>6.9548935813490702E-4</v>
      </c>
      <c r="BV305">
        <v>1</v>
      </c>
      <c r="BW305">
        <v>1</v>
      </c>
      <c r="BX305">
        <v>2</v>
      </c>
      <c r="BY305" t="s">
        <v>196</v>
      </c>
      <c r="BZ305">
        <v>100</v>
      </c>
      <c r="CA305">
        <v>100</v>
      </c>
      <c r="CB305">
        <v>-1.8480000000000001</v>
      </c>
      <c r="CC305">
        <v>7.9000000000000001E-2</v>
      </c>
      <c r="CD305">
        <v>2</v>
      </c>
      <c r="CE305">
        <v>481.303</v>
      </c>
      <c r="CF305">
        <v>439.86500000000001</v>
      </c>
      <c r="CG305">
        <v>34.997399999999999</v>
      </c>
      <c r="CH305">
        <v>39.304600000000001</v>
      </c>
      <c r="CI305">
        <v>30</v>
      </c>
      <c r="CJ305">
        <v>39.189</v>
      </c>
      <c r="CK305">
        <v>39.232900000000001</v>
      </c>
      <c r="CL305">
        <v>20.1769</v>
      </c>
      <c r="CM305">
        <v>-30</v>
      </c>
      <c r="CN305">
        <v>-30</v>
      </c>
      <c r="CO305">
        <v>35</v>
      </c>
      <c r="CP305">
        <v>410</v>
      </c>
      <c r="CQ305">
        <v>24.14</v>
      </c>
      <c r="CR305">
        <v>97.354399999999998</v>
      </c>
      <c r="CS305">
        <v>104.58499999999999</v>
      </c>
    </row>
    <row r="306" spans="1:97" x14ac:dyDescent="0.25">
      <c r="A306">
        <v>290</v>
      </c>
      <c r="B306">
        <v>1594411198.5999999</v>
      </c>
      <c r="C306">
        <v>28016.799999952302</v>
      </c>
      <c r="D306" t="s">
        <v>893</v>
      </c>
      <c r="E306" t="s">
        <v>894</v>
      </c>
      <c r="F306">
        <v>1594411189.9709699</v>
      </c>
      <c r="G306">
        <f t="shared" si="116"/>
        <v>1.9414972407865865E-4</v>
      </c>
      <c r="H306">
        <f t="shared" si="117"/>
        <v>-3.0978288027924137</v>
      </c>
      <c r="I306">
        <f t="shared" si="118"/>
        <v>414.78</v>
      </c>
      <c r="J306">
        <f t="shared" si="119"/>
        <v>1056.4123278069719</v>
      </c>
      <c r="K306">
        <f t="shared" si="120"/>
        <v>107.04635932079323</v>
      </c>
      <c r="L306">
        <f t="shared" si="121"/>
        <v>42.029695934399889</v>
      </c>
      <c r="M306">
        <f t="shared" si="122"/>
        <v>7.3780378267520232E-3</v>
      </c>
      <c r="N306">
        <f t="shared" si="123"/>
        <v>2.7807716995070075</v>
      </c>
      <c r="O306">
        <f t="shared" si="124"/>
        <v>7.367179743979115E-3</v>
      </c>
      <c r="P306">
        <f t="shared" si="125"/>
        <v>4.6054615431194643E-3</v>
      </c>
      <c r="Q306">
        <f t="shared" si="126"/>
        <v>-3.8028638871096753E-3</v>
      </c>
      <c r="R306">
        <f t="shared" si="127"/>
        <v>34.665930254731244</v>
      </c>
      <c r="S306">
        <f t="shared" si="128"/>
        <v>34.704858064516102</v>
      </c>
      <c r="T306">
        <f t="shared" si="129"/>
        <v>5.5567075680292861</v>
      </c>
      <c r="U306">
        <f t="shared" si="130"/>
        <v>53.930566490948486</v>
      </c>
      <c r="V306">
        <f t="shared" si="131"/>
        <v>2.99905858787508</v>
      </c>
      <c r="W306">
        <f t="shared" si="132"/>
        <v>5.5609625171996502</v>
      </c>
      <c r="X306">
        <f t="shared" si="133"/>
        <v>2.5576489801542062</v>
      </c>
      <c r="Y306">
        <f t="shared" si="134"/>
        <v>-8.5620028318688455</v>
      </c>
      <c r="Z306">
        <f t="shared" si="135"/>
        <v>2.0678868951025993</v>
      </c>
      <c r="AA306">
        <f t="shared" si="136"/>
        <v>0.17318286300701188</v>
      </c>
      <c r="AB306">
        <f t="shared" si="137"/>
        <v>-6.3247359376463432</v>
      </c>
      <c r="AC306">
        <v>-1.2164894403132499E-3</v>
      </c>
      <c r="AD306">
        <v>2.3495461347600499E-2</v>
      </c>
      <c r="AE306">
        <v>2.67095150782569</v>
      </c>
      <c r="AF306">
        <v>14</v>
      </c>
      <c r="AG306">
        <v>3</v>
      </c>
      <c r="AH306">
        <f t="shared" si="138"/>
        <v>1</v>
      </c>
      <c r="AI306">
        <f t="shared" si="139"/>
        <v>0</v>
      </c>
      <c r="AJ306">
        <f t="shared" si="140"/>
        <v>52151.461553886533</v>
      </c>
      <c r="AK306">
        <f t="shared" si="141"/>
        <v>-1.98998633548387E-2</v>
      </c>
      <c r="AL306">
        <f t="shared" si="142"/>
        <v>-9.7509330438709622E-3</v>
      </c>
      <c r="AM306">
        <f t="shared" si="143"/>
        <v>0.49</v>
      </c>
      <c r="AN306">
        <f t="shared" si="144"/>
        <v>0.39</v>
      </c>
      <c r="AO306">
        <v>7.93</v>
      </c>
      <c r="AP306">
        <v>0.5</v>
      </c>
      <c r="AQ306" t="s">
        <v>194</v>
      </c>
      <c r="AR306">
        <v>1594411189.9709699</v>
      </c>
      <c r="AS306">
        <v>414.78</v>
      </c>
      <c r="AT306">
        <v>409.994741935484</v>
      </c>
      <c r="AU306">
        <v>29.5969193548387</v>
      </c>
      <c r="AV306">
        <v>29.298122580645199</v>
      </c>
      <c r="AW306">
        <v>500.01867741935501</v>
      </c>
      <c r="AX306">
        <v>101.20251612903201</v>
      </c>
      <c r="AY306">
        <v>0.12757677419354799</v>
      </c>
      <c r="AZ306">
        <v>34.718651612903201</v>
      </c>
      <c r="BA306">
        <v>34.704858064516102</v>
      </c>
      <c r="BB306">
        <v>34.926280645161299</v>
      </c>
      <c r="BC306">
        <v>9996.1483870967695</v>
      </c>
      <c r="BD306">
        <v>-1.98998633548387E-2</v>
      </c>
      <c r="BE306">
        <v>0.282605</v>
      </c>
      <c r="BF306">
        <v>1594411163.0999999</v>
      </c>
      <c r="BG306" t="s">
        <v>886</v>
      </c>
      <c r="BH306">
        <v>48</v>
      </c>
      <c r="BI306">
        <v>-1.8480000000000001</v>
      </c>
      <c r="BJ306">
        <v>7.9000000000000001E-2</v>
      </c>
      <c r="BK306">
        <v>410</v>
      </c>
      <c r="BL306">
        <v>29</v>
      </c>
      <c r="BM306">
        <v>0.34</v>
      </c>
      <c r="BN306">
        <v>0.1</v>
      </c>
      <c r="BO306">
        <v>4.7968180952380903</v>
      </c>
      <c r="BP306">
        <v>-0.23798233530507401</v>
      </c>
      <c r="BQ306">
        <v>3.1834321867331102E-2</v>
      </c>
      <c r="BR306">
        <v>0</v>
      </c>
      <c r="BS306">
        <v>0.29856140476190501</v>
      </c>
      <c r="BT306">
        <v>3.23132647273332E-3</v>
      </c>
      <c r="BU306">
        <v>7.4317703010289297E-4</v>
      </c>
      <c r="BV306">
        <v>1</v>
      </c>
      <c r="BW306">
        <v>1</v>
      </c>
      <c r="BX306">
        <v>2</v>
      </c>
      <c r="BY306" t="s">
        <v>196</v>
      </c>
      <c r="BZ306">
        <v>100</v>
      </c>
      <c r="CA306">
        <v>100</v>
      </c>
      <c r="CB306">
        <v>-1.8480000000000001</v>
      </c>
      <c r="CC306">
        <v>7.9000000000000001E-2</v>
      </c>
      <c r="CD306">
        <v>2</v>
      </c>
      <c r="CE306">
        <v>481.15899999999999</v>
      </c>
      <c r="CF306">
        <v>439.72</v>
      </c>
      <c r="CG306">
        <v>34.996699999999997</v>
      </c>
      <c r="CH306">
        <v>39.303899999999999</v>
      </c>
      <c r="CI306">
        <v>29.9999</v>
      </c>
      <c r="CJ306">
        <v>39.189</v>
      </c>
      <c r="CK306">
        <v>39.232900000000001</v>
      </c>
      <c r="CL306">
        <v>20.175999999999998</v>
      </c>
      <c r="CM306">
        <v>-30</v>
      </c>
      <c r="CN306">
        <v>-30</v>
      </c>
      <c r="CO306">
        <v>35</v>
      </c>
      <c r="CP306">
        <v>410</v>
      </c>
      <c r="CQ306">
        <v>24.14</v>
      </c>
      <c r="CR306">
        <v>97.353899999999996</v>
      </c>
      <c r="CS306">
        <v>104.586</v>
      </c>
    </row>
    <row r="307" spans="1:97" x14ac:dyDescent="0.25">
      <c r="A307">
        <v>291</v>
      </c>
      <c r="B307">
        <v>1594411203.5999999</v>
      </c>
      <c r="C307">
        <v>28021.799999952302</v>
      </c>
      <c r="D307" t="s">
        <v>895</v>
      </c>
      <c r="E307" t="s">
        <v>896</v>
      </c>
      <c r="F307">
        <v>1594411194.9709699</v>
      </c>
      <c r="G307">
        <f t="shared" si="116"/>
        <v>1.9398435900311258E-4</v>
      </c>
      <c r="H307">
        <f t="shared" si="117"/>
        <v>-3.0907878116107406</v>
      </c>
      <c r="I307">
        <f t="shared" si="118"/>
        <v>414.77348387096799</v>
      </c>
      <c r="J307">
        <f t="shared" si="119"/>
        <v>1054.6747814455337</v>
      </c>
      <c r="K307">
        <f t="shared" si="120"/>
        <v>106.87061019312989</v>
      </c>
      <c r="L307">
        <f t="shared" si="121"/>
        <v>42.029160166763546</v>
      </c>
      <c r="M307">
        <f t="shared" si="122"/>
        <v>7.3810990093936303E-3</v>
      </c>
      <c r="N307">
        <f t="shared" si="123"/>
        <v>2.7813739229324113</v>
      </c>
      <c r="O307">
        <f t="shared" si="124"/>
        <v>7.3702342709806154E-3</v>
      </c>
      <c r="P307">
        <f t="shared" si="125"/>
        <v>4.6073712193861584E-3</v>
      </c>
      <c r="Q307">
        <f t="shared" si="126"/>
        <v>-2.391097903916126E-3</v>
      </c>
      <c r="R307">
        <f t="shared" si="127"/>
        <v>34.650648581483217</v>
      </c>
      <c r="S307">
        <f t="shared" si="128"/>
        <v>34.692235483871002</v>
      </c>
      <c r="T307">
        <f t="shared" si="129"/>
        <v>5.5528163119585816</v>
      </c>
      <c r="U307">
        <f t="shared" si="130"/>
        <v>53.963510115233305</v>
      </c>
      <c r="V307">
        <f t="shared" si="131"/>
        <v>2.9983362594878478</v>
      </c>
      <c r="W307">
        <f t="shared" si="132"/>
        <v>5.5562291131270394</v>
      </c>
      <c r="X307">
        <f t="shared" si="133"/>
        <v>2.5544800524707338</v>
      </c>
      <c r="Y307">
        <f t="shared" si="134"/>
        <v>-8.5547102320372641</v>
      </c>
      <c r="Z307">
        <f t="shared" si="135"/>
        <v>1.660085312777114</v>
      </c>
      <c r="AA307">
        <f t="shared" si="136"/>
        <v>0.13898095354853598</v>
      </c>
      <c r="AB307">
        <f t="shared" si="137"/>
        <v>-6.7580350636155311</v>
      </c>
      <c r="AC307">
        <v>-1.21689813438037E-3</v>
      </c>
      <c r="AD307">
        <v>2.3503354926729801E-2</v>
      </c>
      <c r="AE307">
        <v>2.6715168358541401</v>
      </c>
      <c r="AF307">
        <v>14</v>
      </c>
      <c r="AG307">
        <v>3</v>
      </c>
      <c r="AH307">
        <f t="shared" si="138"/>
        <v>1</v>
      </c>
      <c r="AI307">
        <f t="shared" si="139"/>
        <v>0</v>
      </c>
      <c r="AJ307">
        <f t="shared" si="140"/>
        <v>52170.875556810977</v>
      </c>
      <c r="AK307">
        <f t="shared" si="141"/>
        <v>-1.25122862580645E-2</v>
      </c>
      <c r="AL307">
        <f t="shared" si="142"/>
        <v>-6.1310202664516047E-3</v>
      </c>
      <c r="AM307">
        <f t="shared" si="143"/>
        <v>0.49</v>
      </c>
      <c r="AN307">
        <f t="shared" si="144"/>
        <v>0.39</v>
      </c>
      <c r="AO307">
        <v>7.93</v>
      </c>
      <c r="AP307">
        <v>0.5</v>
      </c>
      <c r="AQ307" t="s">
        <v>194</v>
      </c>
      <c r="AR307">
        <v>1594411194.9709699</v>
      </c>
      <c r="AS307">
        <v>414.77348387096799</v>
      </c>
      <c r="AT307">
        <v>409.99932258064501</v>
      </c>
      <c r="AU307">
        <v>29.589703225806499</v>
      </c>
      <c r="AV307">
        <v>29.291161290322599</v>
      </c>
      <c r="AW307">
        <v>500.02296774193599</v>
      </c>
      <c r="AX307">
        <v>101.202838709677</v>
      </c>
      <c r="AY307">
        <v>0.127554387096774</v>
      </c>
      <c r="AZ307">
        <v>34.703306451612903</v>
      </c>
      <c r="BA307">
        <v>34.692235483871002</v>
      </c>
      <c r="BB307">
        <v>34.911903225806498</v>
      </c>
      <c r="BC307">
        <v>9999.4748387096806</v>
      </c>
      <c r="BD307">
        <v>-1.25122862580645E-2</v>
      </c>
      <c r="BE307">
        <v>0.282605</v>
      </c>
      <c r="BF307">
        <v>1594411163.0999999</v>
      </c>
      <c r="BG307" t="s">
        <v>886</v>
      </c>
      <c r="BH307">
        <v>48</v>
      </c>
      <c r="BI307">
        <v>-1.8480000000000001</v>
      </c>
      <c r="BJ307">
        <v>7.9000000000000001E-2</v>
      </c>
      <c r="BK307">
        <v>410</v>
      </c>
      <c r="BL307">
        <v>29</v>
      </c>
      <c r="BM307">
        <v>0.34</v>
      </c>
      <c r="BN307">
        <v>0.1</v>
      </c>
      <c r="BO307">
        <v>4.7819683333333298</v>
      </c>
      <c r="BP307">
        <v>-8.66474677902528E-2</v>
      </c>
      <c r="BQ307">
        <v>2.1139817757995699E-2</v>
      </c>
      <c r="BR307">
        <v>1</v>
      </c>
      <c r="BS307">
        <v>0.29871957142857097</v>
      </c>
      <c r="BT307">
        <v>-1.38618912567954E-3</v>
      </c>
      <c r="BU307">
        <v>6.6228792267185701E-4</v>
      </c>
      <c r="BV307">
        <v>1</v>
      </c>
      <c r="BW307">
        <v>2</v>
      </c>
      <c r="BX307">
        <v>2</v>
      </c>
      <c r="BY307" t="s">
        <v>201</v>
      </c>
      <c r="BZ307">
        <v>100</v>
      </c>
      <c r="CA307">
        <v>100</v>
      </c>
      <c r="CB307">
        <v>-1.8480000000000001</v>
      </c>
      <c r="CC307">
        <v>7.9000000000000001E-2</v>
      </c>
      <c r="CD307">
        <v>2</v>
      </c>
      <c r="CE307">
        <v>481.512</v>
      </c>
      <c r="CF307">
        <v>439.81700000000001</v>
      </c>
      <c r="CG307">
        <v>34.996600000000001</v>
      </c>
      <c r="CH307">
        <v>39.303699999999999</v>
      </c>
      <c r="CI307">
        <v>29.9999</v>
      </c>
      <c r="CJ307">
        <v>39.189</v>
      </c>
      <c r="CK307">
        <v>39.232900000000001</v>
      </c>
      <c r="CL307">
        <v>20.176300000000001</v>
      </c>
      <c r="CM307">
        <v>-30</v>
      </c>
      <c r="CN307">
        <v>-30</v>
      </c>
      <c r="CO307">
        <v>35</v>
      </c>
      <c r="CP307">
        <v>410</v>
      </c>
      <c r="CQ307">
        <v>24.14</v>
      </c>
      <c r="CR307">
        <v>97.352500000000006</v>
      </c>
      <c r="CS307">
        <v>104.587</v>
      </c>
    </row>
    <row r="308" spans="1:97" x14ac:dyDescent="0.25">
      <c r="A308">
        <v>292</v>
      </c>
      <c r="B308">
        <v>1594413344.8</v>
      </c>
      <c r="C308">
        <v>30163</v>
      </c>
      <c r="D308" t="s">
        <v>898</v>
      </c>
      <c r="E308" t="s">
        <v>899</v>
      </c>
      <c r="F308">
        <v>1594413336.8064499</v>
      </c>
      <c r="G308">
        <f t="shared" si="116"/>
        <v>5.5095706564389888E-4</v>
      </c>
      <c r="H308">
        <f t="shared" si="117"/>
        <v>-4.0704332789273865</v>
      </c>
      <c r="I308">
        <f t="shared" si="118"/>
        <v>416.00099999999998</v>
      </c>
      <c r="J308">
        <f t="shared" si="119"/>
        <v>1024.593928483439</v>
      </c>
      <c r="K308">
        <f t="shared" si="120"/>
        <v>103.79340419475314</v>
      </c>
      <c r="L308">
        <f t="shared" si="121"/>
        <v>42.141729262764613</v>
      </c>
      <c r="M308">
        <f t="shared" si="122"/>
        <v>9.673879281865248E-3</v>
      </c>
      <c r="N308">
        <f t="shared" si="123"/>
        <v>2.7806403184430595</v>
      </c>
      <c r="O308">
        <f t="shared" si="124"/>
        <v>9.655220705890831E-3</v>
      </c>
      <c r="P308">
        <f t="shared" si="125"/>
        <v>6.0361863073109846E-3</v>
      </c>
      <c r="Q308">
        <f t="shared" si="126"/>
        <v>-1.6060588326774199E-2</v>
      </c>
      <c r="R308">
        <f t="shared" si="127"/>
        <v>40.791031989992938</v>
      </c>
      <c r="S308">
        <f t="shared" si="128"/>
        <v>40.946864516128997</v>
      </c>
      <c r="T308">
        <f t="shared" si="129"/>
        <v>7.7969926568159034</v>
      </c>
      <c r="U308">
        <f t="shared" si="130"/>
        <v>29.568348015617868</v>
      </c>
      <c r="V308">
        <f t="shared" si="131"/>
        <v>2.3045987115843332</v>
      </c>
      <c r="W308">
        <f t="shared" si="132"/>
        <v>7.7941409184140227</v>
      </c>
      <c r="X308">
        <f t="shared" si="133"/>
        <v>5.4923939452315702</v>
      </c>
      <c r="Y308">
        <f t="shared" si="134"/>
        <v>-24.29720659489594</v>
      </c>
      <c r="Z308">
        <f t="shared" si="135"/>
        <v>-1.0334110173290088</v>
      </c>
      <c r="AA308">
        <f t="shared" si="136"/>
        <v>-9.1916530976087429E-2</v>
      </c>
      <c r="AB308">
        <f t="shared" si="137"/>
        <v>-25.438594731527811</v>
      </c>
      <c r="AC308">
        <v>-1.21640029097272E-3</v>
      </c>
      <c r="AD308">
        <v>2.34937395037314E-2</v>
      </c>
      <c r="AE308">
        <v>2.6708281748362599</v>
      </c>
      <c r="AF308">
        <v>14</v>
      </c>
      <c r="AG308">
        <v>3</v>
      </c>
      <c r="AH308">
        <f t="shared" si="138"/>
        <v>1</v>
      </c>
      <c r="AI308">
        <f t="shared" si="139"/>
        <v>0</v>
      </c>
      <c r="AJ308">
        <f t="shared" si="140"/>
        <v>51113.435609480846</v>
      </c>
      <c r="AK308">
        <f t="shared" si="141"/>
        <v>-8.4042848387096802E-2</v>
      </c>
      <c r="AL308">
        <f t="shared" si="142"/>
        <v>-4.1180995709677433E-2</v>
      </c>
      <c r="AM308">
        <f t="shared" si="143"/>
        <v>0.49</v>
      </c>
      <c r="AN308">
        <f t="shared" si="144"/>
        <v>0.39</v>
      </c>
      <c r="AO308">
        <v>7.93</v>
      </c>
      <c r="AP308">
        <v>0.5</v>
      </c>
      <c r="AQ308" t="s">
        <v>194</v>
      </c>
      <c r="AR308">
        <v>1594413336.8064499</v>
      </c>
      <c r="AS308">
        <v>416.00099999999998</v>
      </c>
      <c r="AT308">
        <v>409.909032258065</v>
      </c>
      <c r="AU308">
        <v>22.749787096774199</v>
      </c>
      <c r="AV308">
        <v>21.895880645161299</v>
      </c>
      <c r="AW308">
        <v>500.01890322580601</v>
      </c>
      <c r="AX308">
        <v>101.15635483871</v>
      </c>
      <c r="AY308">
        <v>0.14563545161290301</v>
      </c>
      <c r="AZ308">
        <v>40.9399709677419</v>
      </c>
      <c r="BA308">
        <v>40.946864516128997</v>
      </c>
      <c r="BB308">
        <v>41.198900000000002</v>
      </c>
      <c r="BC308">
        <v>9999.9770967741897</v>
      </c>
      <c r="BD308">
        <v>-8.4042848387096802E-2</v>
      </c>
      <c r="BE308">
        <v>0.28884961290322603</v>
      </c>
      <c r="BF308">
        <v>1594413305.8</v>
      </c>
      <c r="BG308" t="s">
        <v>900</v>
      </c>
      <c r="BH308">
        <v>49</v>
      </c>
      <c r="BI308">
        <v>-2.3199999999999998</v>
      </c>
      <c r="BJ308">
        <v>1.6E-2</v>
      </c>
      <c r="BK308">
        <v>410</v>
      </c>
      <c r="BL308">
        <v>22</v>
      </c>
      <c r="BM308">
        <v>0.22</v>
      </c>
      <c r="BN308">
        <v>0.09</v>
      </c>
      <c r="BO308">
        <v>6.1034790476190501</v>
      </c>
      <c r="BP308">
        <v>-5.4375123145877002E-2</v>
      </c>
      <c r="BQ308">
        <v>4.5270007879154299E-2</v>
      </c>
      <c r="BR308">
        <v>1</v>
      </c>
      <c r="BS308">
        <v>0.84579409523809501</v>
      </c>
      <c r="BT308">
        <v>2.45718284981447E-2</v>
      </c>
      <c r="BU308">
        <v>2.6388877810285299E-2</v>
      </c>
      <c r="BV308">
        <v>1</v>
      </c>
      <c r="BW308">
        <v>2</v>
      </c>
      <c r="BX308">
        <v>2</v>
      </c>
      <c r="BY308" t="s">
        <v>201</v>
      </c>
      <c r="BZ308">
        <v>100</v>
      </c>
      <c r="CA308">
        <v>100</v>
      </c>
      <c r="CB308">
        <v>-2.3199999999999998</v>
      </c>
      <c r="CC308">
        <v>1.6E-2</v>
      </c>
      <c r="CD308">
        <v>2</v>
      </c>
      <c r="CE308">
        <v>481.81099999999998</v>
      </c>
      <c r="CF308">
        <v>418.43900000000002</v>
      </c>
      <c r="CG308">
        <v>42.997999999999998</v>
      </c>
      <c r="CH308">
        <v>43.0366</v>
      </c>
      <c r="CI308">
        <v>29.999600000000001</v>
      </c>
      <c r="CJ308">
        <v>42.7913</v>
      </c>
      <c r="CK308">
        <v>42.833399999999997</v>
      </c>
      <c r="CL308">
        <v>19.6083</v>
      </c>
      <c r="CM308">
        <v>39.697099999999999</v>
      </c>
      <c r="CN308">
        <v>8.3215900000000005</v>
      </c>
      <c r="CO308">
        <v>43</v>
      </c>
      <c r="CP308">
        <v>410</v>
      </c>
      <c r="CQ308">
        <v>22</v>
      </c>
      <c r="CR308">
        <v>96.885199999999998</v>
      </c>
      <c r="CS308">
        <v>103.985</v>
      </c>
    </row>
    <row r="309" spans="1:97" x14ac:dyDescent="0.25">
      <c r="A309">
        <v>293</v>
      </c>
      <c r="B309">
        <v>1594413349.8</v>
      </c>
      <c r="C309">
        <v>30168</v>
      </c>
      <c r="D309" t="s">
        <v>901</v>
      </c>
      <c r="E309" t="s">
        <v>902</v>
      </c>
      <c r="F309">
        <v>1594413341.4516101</v>
      </c>
      <c r="G309">
        <f t="shared" si="116"/>
        <v>5.4227419318512743E-4</v>
      </c>
      <c r="H309">
        <f t="shared" si="117"/>
        <v>-4.06123085398578</v>
      </c>
      <c r="I309">
        <f t="shared" si="118"/>
        <v>415.98183870967699</v>
      </c>
      <c r="J309">
        <f t="shared" si="119"/>
        <v>1032.9722862038727</v>
      </c>
      <c r="K309">
        <f t="shared" si="120"/>
        <v>104.64214137635595</v>
      </c>
      <c r="L309">
        <f t="shared" si="121"/>
        <v>42.139785314301612</v>
      </c>
      <c r="M309">
        <f t="shared" si="122"/>
        <v>9.5284371201425529E-3</v>
      </c>
      <c r="N309">
        <f t="shared" si="123"/>
        <v>2.7796446531270789</v>
      </c>
      <c r="O309">
        <f t="shared" si="124"/>
        <v>9.5103283344960005E-3</v>
      </c>
      <c r="P309">
        <f t="shared" si="125"/>
        <v>5.9455793106025535E-3</v>
      </c>
      <c r="Q309">
        <f t="shared" si="126"/>
        <v>-1.560558909E-2</v>
      </c>
      <c r="R309">
        <f t="shared" si="127"/>
        <v>40.784011807854</v>
      </c>
      <c r="S309">
        <f t="shared" si="128"/>
        <v>40.936874193548398</v>
      </c>
      <c r="T309">
        <f t="shared" si="129"/>
        <v>7.7928601321495448</v>
      </c>
      <c r="U309">
        <f t="shared" si="130"/>
        <v>29.582297959502561</v>
      </c>
      <c r="V309">
        <f t="shared" si="131"/>
        <v>2.3045459428621635</v>
      </c>
      <c r="W309">
        <f t="shared" si="132"/>
        <v>7.7902871035138315</v>
      </c>
      <c r="X309">
        <f t="shared" si="133"/>
        <v>5.4883141892873812</v>
      </c>
      <c r="Y309">
        <f t="shared" si="134"/>
        <v>-23.914291919464119</v>
      </c>
      <c r="Z309">
        <f t="shared" si="135"/>
        <v>-0.93249230548484163</v>
      </c>
      <c r="AA309">
        <f t="shared" si="136"/>
        <v>-8.2962391369508504E-2</v>
      </c>
      <c r="AB309">
        <f t="shared" si="137"/>
        <v>-24.945352205408472</v>
      </c>
      <c r="AC309">
        <v>-1.2157248089813E-3</v>
      </c>
      <c r="AD309">
        <v>2.3480693142214001E-2</v>
      </c>
      <c r="AE309">
        <v>2.6698934895496298</v>
      </c>
      <c r="AF309">
        <v>14</v>
      </c>
      <c r="AG309">
        <v>3</v>
      </c>
      <c r="AH309">
        <f t="shared" si="138"/>
        <v>1</v>
      </c>
      <c r="AI309">
        <f t="shared" si="139"/>
        <v>0</v>
      </c>
      <c r="AJ309">
        <f t="shared" si="140"/>
        <v>51087.724153373551</v>
      </c>
      <c r="AK309">
        <f t="shared" si="141"/>
        <v>-8.1661899999999996E-2</v>
      </c>
      <c r="AL309">
        <f t="shared" si="142"/>
        <v>-4.0014331E-2</v>
      </c>
      <c r="AM309">
        <f t="shared" si="143"/>
        <v>0.49</v>
      </c>
      <c r="AN309">
        <f t="shared" si="144"/>
        <v>0.39</v>
      </c>
      <c r="AO309">
        <v>7.93</v>
      </c>
      <c r="AP309">
        <v>0.5</v>
      </c>
      <c r="AQ309" t="s">
        <v>194</v>
      </c>
      <c r="AR309">
        <v>1594413341.4516101</v>
      </c>
      <c r="AS309">
        <v>415.98183870967699</v>
      </c>
      <c r="AT309">
        <v>409.89861290322602</v>
      </c>
      <c r="AU309">
        <v>22.749267741935501</v>
      </c>
      <c r="AV309">
        <v>21.908803225806398</v>
      </c>
      <c r="AW309">
        <v>500.01006451612898</v>
      </c>
      <c r="AX309">
        <v>101.156258064516</v>
      </c>
      <c r="AY309">
        <v>0.14572532258064499</v>
      </c>
      <c r="AZ309">
        <v>40.930651612903198</v>
      </c>
      <c r="BA309">
        <v>40.936874193548398</v>
      </c>
      <c r="BB309">
        <v>41.185980645161301</v>
      </c>
      <c r="BC309">
        <v>9994.4335483871</v>
      </c>
      <c r="BD309">
        <v>-8.1661899999999996E-2</v>
      </c>
      <c r="BE309">
        <v>0.30995374193548397</v>
      </c>
      <c r="BF309">
        <v>1594413305.8</v>
      </c>
      <c r="BG309" t="s">
        <v>900</v>
      </c>
      <c r="BH309">
        <v>49</v>
      </c>
      <c r="BI309">
        <v>-2.3199999999999998</v>
      </c>
      <c r="BJ309">
        <v>1.6E-2</v>
      </c>
      <c r="BK309">
        <v>410</v>
      </c>
      <c r="BL309">
        <v>22</v>
      </c>
      <c r="BM309">
        <v>0.22</v>
      </c>
      <c r="BN309">
        <v>0.09</v>
      </c>
      <c r="BO309">
        <v>6.0813207142857104</v>
      </c>
      <c r="BP309">
        <v>-5.9846153201360802E-2</v>
      </c>
      <c r="BQ309">
        <v>5.11552242080466E-2</v>
      </c>
      <c r="BR309">
        <v>1</v>
      </c>
      <c r="BS309">
        <v>0.84597076190476195</v>
      </c>
      <c r="BT309">
        <v>-0.18215080033421099</v>
      </c>
      <c r="BU309">
        <v>2.5478088878400799E-2</v>
      </c>
      <c r="BV309">
        <v>0</v>
      </c>
      <c r="BW309">
        <v>1</v>
      </c>
      <c r="BX309">
        <v>2</v>
      </c>
      <c r="BY309" t="s">
        <v>196</v>
      </c>
      <c r="BZ309">
        <v>100</v>
      </c>
      <c r="CA309">
        <v>100</v>
      </c>
      <c r="CB309">
        <v>-2.3199999999999998</v>
      </c>
      <c r="CC309">
        <v>1.6E-2</v>
      </c>
      <c r="CD309">
        <v>2</v>
      </c>
      <c r="CE309">
        <v>481.733</v>
      </c>
      <c r="CF309">
        <v>418.37099999999998</v>
      </c>
      <c r="CG309">
        <v>42.998100000000001</v>
      </c>
      <c r="CH309">
        <v>43.033099999999997</v>
      </c>
      <c r="CI309">
        <v>29.999700000000001</v>
      </c>
      <c r="CJ309">
        <v>42.789000000000001</v>
      </c>
      <c r="CK309">
        <v>42.8324</v>
      </c>
      <c r="CL309">
        <v>19.613499999999998</v>
      </c>
      <c r="CM309">
        <v>39.697099999999999</v>
      </c>
      <c r="CN309">
        <v>8.3215900000000005</v>
      </c>
      <c r="CO309">
        <v>43</v>
      </c>
      <c r="CP309">
        <v>410</v>
      </c>
      <c r="CQ309">
        <v>22</v>
      </c>
      <c r="CR309">
        <v>96.886300000000006</v>
      </c>
      <c r="CS309">
        <v>103.98699999999999</v>
      </c>
    </row>
    <row r="310" spans="1:97" x14ac:dyDescent="0.25">
      <c r="A310">
        <v>294</v>
      </c>
      <c r="B310">
        <v>1594413354.8</v>
      </c>
      <c r="C310">
        <v>30173</v>
      </c>
      <c r="D310" t="s">
        <v>903</v>
      </c>
      <c r="E310" t="s">
        <v>904</v>
      </c>
      <c r="F310">
        <v>1594413346.2387099</v>
      </c>
      <c r="G310">
        <f t="shared" si="116"/>
        <v>5.4250150911526864E-4</v>
      </c>
      <c r="H310">
        <f t="shared" si="117"/>
        <v>-4.0428379491781854</v>
      </c>
      <c r="I310">
        <f t="shared" si="118"/>
        <v>415.95845161290299</v>
      </c>
      <c r="J310">
        <f t="shared" si="119"/>
        <v>1029.088978292893</v>
      </c>
      <c r="K310">
        <f t="shared" si="120"/>
        <v>104.24876245042273</v>
      </c>
      <c r="L310">
        <f t="shared" si="121"/>
        <v>42.137419335082434</v>
      </c>
      <c r="M310">
        <f t="shared" si="122"/>
        <v>9.5427168606382392E-3</v>
      </c>
      <c r="N310">
        <f t="shared" si="123"/>
        <v>2.7783799658736577</v>
      </c>
      <c r="O310">
        <f t="shared" si="124"/>
        <v>9.5245455622974384E-3</v>
      </c>
      <c r="P310">
        <f t="shared" si="125"/>
        <v>5.954470678883942E-3</v>
      </c>
      <c r="Q310">
        <f t="shared" si="126"/>
        <v>-1.5691995879677425E-2</v>
      </c>
      <c r="R310">
        <f t="shared" si="127"/>
        <v>40.771716166463456</v>
      </c>
      <c r="S310">
        <f t="shared" si="128"/>
        <v>40.923383870967697</v>
      </c>
      <c r="T310">
        <f t="shared" si="129"/>
        <v>7.7872828339287761</v>
      </c>
      <c r="U310">
        <f t="shared" si="130"/>
        <v>29.603509721108896</v>
      </c>
      <c r="V310">
        <f t="shared" si="131"/>
        <v>2.3047091803114927</v>
      </c>
      <c r="W310">
        <f t="shared" si="132"/>
        <v>7.7852565524286845</v>
      </c>
      <c r="X310">
        <f t="shared" si="133"/>
        <v>5.4825736536172833</v>
      </c>
      <c r="Y310">
        <f t="shared" si="134"/>
        <v>-23.924316551983345</v>
      </c>
      <c r="Z310">
        <f t="shared" si="135"/>
        <v>-0.73444448868395473</v>
      </c>
      <c r="AA310">
        <f t="shared" si="136"/>
        <v>-6.5364112923855563E-2</v>
      </c>
      <c r="AB310">
        <f t="shared" si="137"/>
        <v>-24.739817149470834</v>
      </c>
      <c r="AC310">
        <v>-1.21486715278597E-3</v>
      </c>
      <c r="AD310">
        <v>2.3464128240523099E-2</v>
      </c>
      <c r="AE310">
        <v>2.6687062283425398</v>
      </c>
      <c r="AF310">
        <v>14</v>
      </c>
      <c r="AG310">
        <v>3</v>
      </c>
      <c r="AH310">
        <f t="shared" si="138"/>
        <v>1</v>
      </c>
      <c r="AI310">
        <f t="shared" si="139"/>
        <v>0</v>
      </c>
      <c r="AJ310">
        <f t="shared" si="140"/>
        <v>51055.124126192306</v>
      </c>
      <c r="AK310">
        <f t="shared" si="141"/>
        <v>-8.2114054838709705E-2</v>
      </c>
      <c r="AL310">
        <f t="shared" si="142"/>
        <v>-4.0235886870967755E-2</v>
      </c>
      <c r="AM310">
        <f t="shared" si="143"/>
        <v>0.49</v>
      </c>
      <c r="AN310">
        <f t="shared" si="144"/>
        <v>0.39</v>
      </c>
      <c r="AO310">
        <v>7.93</v>
      </c>
      <c r="AP310">
        <v>0.5</v>
      </c>
      <c r="AQ310" t="s">
        <v>194</v>
      </c>
      <c r="AR310">
        <v>1594413346.2387099</v>
      </c>
      <c r="AS310">
        <v>415.95845161290299</v>
      </c>
      <c r="AT310">
        <v>409.90445161290302</v>
      </c>
      <c r="AU310">
        <v>22.750877419354801</v>
      </c>
      <c r="AV310">
        <v>21.910051612903199</v>
      </c>
      <c r="AW310">
        <v>500.00390322580603</v>
      </c>
      <c r="AX310">
        <v>101.156096774194</v>
      </c>
      <c r="AY310">
        <v>0.145894258064516</v>
      </c>
      <c r="AZ310">
        <v>40.918480645161303</v>
      </c>
      <c r="BA310">
        <v>40.923383870967697</v>
      </c>
      <c r="BB310">
        <v>41.169058064516101</v>
      </c>
      <c r="BC310">
        <v>9987.3987096774199</v>
      </c>
      <c r="BD310">
        <v>-8.2114054838709705E-2</v>
      </c>
      <c r="BE310">
        <v>0.325132387096774</v>
      </c>
      <c r="BF310">
        <v>1594413305.8</v>
      </c>
      <c r="BG310" t="s">
        <v>900</v>
      </c>
      <c r="BH310">
        <v>49</v>
      </c>
      <c r="BI310">
        <v>-2.3199999999999998</v>
      </c>
      <c r="BJ310">
        <v>1.6E-2</v>
      </c>
      <c r="BK310">
        <v>410</v>
      </c>
      <c r="BL310">
        <v>22</v>
      </c>
      <c r="BM310">
        <v>0.22</v>
      </c>
      <c r="BN310">
        <v>0.09</v>
      </c>
      <c r="BO310">
        <v>6.0725619047619004</v>
      </c>
      <c r="BP310">
        <v>-0.35528090987635202</v>
      </c>
      <c r="BQ310">
        <v>5.7529332238436898E-2</v>
      </c>
      <c r="BR310">
        <v>0</v>
      </c>
      <c r="BS310">
        <v>0.84477340476190499</v>
      </c>
      <c r="BT310">
        <v>-6.0793888726083503E-2</v>
      </c>
      <c r="BU310">
        <v>2.4320164785488398E-2</v>
      </c>
      <c r="BV310">
        <v>1</v>
      </c>
      <c r="BW310">
        <v>1</v>
      </c>
      <c r="BX310">
        <v>2</v>
      </c>
      <c r="BY310" t="s">
        <v>196</v>
      </c>
      <c r="BZ310">
        <v>100</v>
      </c>
      <c r="CA310">
        <v>100</v>
      </c>
      <c r="CB310">
        <v>-2.3199999999999998</v>
      </c>
      <c r="CC310">
        <v>1.6E-2</v>
      </c>
      <c r="CD310">
        <v>2</v>
      </c>
      <c r="CE310">
        <v>481.83199999999999</v>
      </c>
      <c r="CF310">
        <v>418.42899999999997</v>
      </c>
      <c r="CG310">
        <v>42.998199999999997</v>
      </c>
      <c r="CH310">
        <v>43.028599999999997</v>
      </c>
      <c r="CI310">
        <v>29.999700000000001</v>
      </c>
      <c r="CJ310">
        <v>42.786900000000003</v>
      </c>
      <c r="CK310">
        <v>42.828899999999997</v>
      </c>
      <c r="CL310">
        <v>19.615100000000002</v>
      </c>
      <c r="CM310">
        <v>39.407400000000003</v>
      </c>
      <c r="CN310">
        <v>7.93201</v>
      </c>
      <c r="CO310">
        <v>43</v>
      </c>
      <c r="CP310">
        <v>410</v>
      </c>
      <c r="CQ310">
        <v>22</v>
      </c>
      <c r="CR310">
        <v>96.885300000000001</v>
      </c>
      <c r="CS310">
        <v>103.988</v>
      </c>
    </row>
    <row r="311" spans="1:97" x14ac:dyDescent="0.25">
      <c r="A311">
        <v>295</v>
      </c>
      <c r="B311">
        <v>1594413359.8</v>
      </c>
      <c r="C311">
        <v>30178</v>
      </c>
      <c r="D311" t="s">
        <v>905</v>
      </c>
      <c r="E311" t="s">
        <v>906</v>
      </c>
      <c r="F311">
        <v>1594413351.17419</v>
      </c>
      <c r="G311">
        <f t="shared" si="116"/>
        <v>5.4401347506509499E-4</v>
      </c>
      <c r="H311">
        <f t="shared" si="117"/>
        <v>-4.035230530211213</v>
      </c>
      <c r="I311">
        <f t="shared" si="118"/>
        <v>415.943548387097</v>
      </c>
      <c r="J311">
        <f t="shared" si="119"/>
        <v>1025.0972097908309</v>
      </c>
      <c r="K311">
        <f t="shared" si="120"/>
        <v>103.84429867395099</v>
      </c>
      <c r="L311">
        <f t="shared" si="121"/>
        <v>42.135873220283386</v>
      </c>
      <c r="M311">
        <f t="shared" si="122"/>
        <v>9.5850518819202979E-3</v>
      </c>
      <c r="N311">
        <f t="shared" si="123"/>
        <v>2.7806775809671209</v>
      </c>
      <c r="O311">
        <f t="shared" si="124"/>
        <v>9.5667342806485967E-3</v>
      </c>
      <c r="P311">
        <f t="shared" si="125"/>
        <v>5.9808517386767124E-3</v>
      </c>
      <c r="Q311">
        <f t="shared" si="126"/>
        <v>-1.3339523440645174E-2</v>
      </c>
      <c r="R311">
        <f t="shared" si="127"/>
        <v>40.752186115020919</v>
      </c>
      <c r="S311">
        <f t="shared" si="128"/>
        <v>40.902309677419403</v>
      </c>
      <c r="T311">
        <f t="shared" si="129"/>
        <v>7.7785770596922053</v>
      </c>
      <c r="U311">
        <f t="shared" si="130"/>
        <v>29.633988082079028</v>
      </c>
      <c r="V311">
        <f t="shared" si="131"/>
        <v>2.3047264700163601</v>
      </c>
      <c r="W311">
        <f t="shared" si="132"/>
        <v>7.7773078116682148</v>
      </c>
      <c r="X311">
        <f t="shared" si="133"/>
        <v>5.4738505896758447</v>
      </c>
      <c r="Y311">
        <f t="shared" si="134"/>
        <v>-23.99099425037069</v>
      </c>
      <c r="Z311">
        <f t="shared" si="135"/>
        <v>-0.46085816428286935</v>
      </c>
      <c r="AA311">
        <f t="shared" si="136"/>
        <v>-4.097368381754659E-2</v>
      </c>
      <c r="AB311">
        <f t="shared" si="137"/>
        <v>-24.506165621911752</v>
      </c>
      <c r="AC311">
        <v>-1.2164255752493099E-3</v>
      </c>
      <c r="AD311">
        <v>2.3494227848080199E-2</v>
      </c>
      <c r="AE311">
        <v>2.6708631547888402</v>
      </c>
      <c r="AF311">
        <v>13</v>
      </c>
      <c r="AG311">
        <v>3</v>
      </c>
      <c r="AH311">
        <f t="shared" si="138"/>
        <v>1</v>
      </c>
      <c r="AI311">
        <f t="shared" si="139"/>
        <v>0</v>
      </c>
      <c r="AJ311">
        <f t="shared" si="140"/>
        <v>51121.079886202286</v>
      </c>
      <c r="AK311">
        <f t="shared" si="141"/>
        <v>-6.9803890322580706E-2</v>
      </c>
      <c r="AL311">
        <f t="shared" si="142"/>
        <v>-3.4203906258064548E-2</v>
      </c>
      <c r="AM311">
        <f t="shared" si="143"/>
        <v>0.49</v>
      </c>
      <c r="AN311">
        <f t="shared" si="144"/>
        <v>0.39</v>
      </c>
      <c r="AO311">
        <v>7.93</v>
      </c>
      <c r="AP311">
        <v>0.5</v>
      </c>
      <c r="AQ311" t="s">
        <v>194</v>
      </c>
      <c r="AR311">
        <v>1594413351.17419</v>
      </c>
      <c r="AS311">
        <v>415.943548387097</v>
      </c>
      <c r="AT311">
        <v>409.90283870967698</v>
      </c>
      <c r="AU311">
        <v>22.751067741935501</v>
      </c>
      <c r="AV311">
        <v>21.907932258064498</v>
      </c>
      <c r="AW311">
        <v>500.02380645161298</v>
      </c>
      <c r="AX311">
        <v>101.155967741935</v>
      </c>
      <c r="AY311">
        <v>0.145935806451613</v>
      </c>
      <c r="AZ311">
        <v>40.899235483871003</v>
      </c>
      <c r="BA311">
        <v>40.902309677419403</v>
      </c>
      <c r="BB311">
        <v>41.1489032258065</v>
      </c>
      <c r="BC311">
        <v>10000.2232258065</v>
      </c>
      <c r="BD311">
        <v>-6.9803890322580706E-2</v>
      </c>
      <c r="BE311">
        <v>0.34031103225806503</v>
      </c>
      <c r="BF311">
        <v>1594413305.8</v>
      </c>
      <c r="BG311" t="s">
        <v>900</v>
      </c>
      <c r="BH311">
        <v>49</v>
      </c>
      <c r="BI311">
        <v>-2.3199999999999998</v>
      </c>
      <c r="BJ311">
        <v>1.6E-2</v>
      </c>
      <c r="BK311">
        <v>410</v>
      </c>
      <c r="BL311">
        <v>22</v>
      </c>
      <c r="BM311">
        <v>0.22</v>
      </c>
      <c r="BN311">
        <v>0.09</v>
      </c>
      <c r="BO311">
        <v>6.0527776190476201</v>
      </c>
      <c r="BP311">
        <v>-0.27646128047707103</v>
      </c>
      <c r="BQ311">
        <v>5.4308483894346497E-2</v>
      </c>
      <c r="BR311">
        <v>0</v>
      </c>
      <c r="BS311">
        <v>0.84512740476190495</v>
      </c>
      <c r="BT311">
        <v>9.6044159695342204E-2</v>
      </c>
      <c r="BU311">
        <v>2.45110134633971E-2</v>
      </c>
      <c r="BV311">
        <v>1</v>
      </c>
      <c r="BW311">
        <v>1</v>
      </c>
      <c r="BX311">
        <v>2</v>
      </c>
      <c r="BY311" t="s">
        <v>196</v>
      </c>
      <c r="BZ311">
        <v>100</v>
      </c>
      <c r="CA311">
        <v>100</v>
      </c>
      <c r="CB311">
        <v>-2.3199999999999998</v>
      </c>
      <c r="CC311">
        <v>1.6E-2</v>
      </c>
      <c r="CD311">
        <v>2</v>
      </c>
      <c r="CE311">
        <v>482.21199999999999</v>
      </c>
      <c r="CF311">
        <v>418.48700000000002</v>
      </c>
      <c r="CG311">
        <v>42.997700000000002</v>
      </c>
      <c r="CH311">
        <v>43.025199999999998</v>
      </c>
      <c r="CI311">
        <v>29.999500000000001</v>
      </c>
      <c r="CJ311">
        <v>42.784599999999998</v>
      </c>
      <c r="CK311">
        <v>42.828000000000003</v>
      </c>
      <c r="CL311">
        <v>19.617699999999999</v>
      </c>
      <c r="CM311">
        <v>39.114199999999997</v>
      </c>
      <c r="CN311">
        <v>7.54894</v>
      </c>
      <c r="CO311">
        <v>43</v>
      </c>
      <c r="CP311">
        <v>410</v>
      </c>
      <c r="CQ311">
        <v>22</v>
      </c>
      <c r="CR311">
        <v>96.886399999999995</v>
      </c>
      <c r="CS311">
        <v>103.99</v>
      </c>
    </row>
    <row r="312" spans="1:97" x14ac:dyDescent="0.25">
      <c r="A312">
        <v>296</v>
      </c>
      <c r="B312">
        <v>1594413364.8</v>
      </c>
      <c r="C312">
        <v>30183</v>
      </c>
      <c r="D312" t="s">
        <v>907</v>
      </c>
      <c r="E312" t="s">
        <v>908</v>
      </c>
      <c r="F312">
        <v>1594413356.1774199</v>
      </c>
      <c r="G312">
        <f t="shared" si="116"/>
        <v>5.5233070444331474E-4</v>
      </c>
      <c r="H312">
        <f t="shared" si="117"/>
        <v>-4.0231629543553025</v>
      </c>
      <c r="I312">
        <f t="shared" si="118"/>
        <v>415.93232258064501</v>
      </c>
      <c r="J312">
        <f t="shared" si="119"/>
        <v>1012.8798675221745</v>
      </c>
      <c r="K312">
        <f t="shared" si="120"/>
        <v>102.60610277082812</v>
      </c>
      <c r="L312">
        <f t="shared" si="121"/>
        <v>42.134507758378938</v>
      </c>
      <c r="M312">
        <f t="shared" si="122"/>
        <v>9.7418794330154605E-3</v>
      </c>
      <c r="N312">
        <f t="shared" si="123"/>
        <v>2.7814009862332743</v>
      </c>
      <c r="O312">
        <f t="shared" si="124"/>
        <v>9.7229630642663677E-3</v>
      </c>
      <c r="P312">
        <f t="shared" si="125"/>
        <v>6.0785483806158804E-3</v>
      </c>
      <c r="Q312">
        <f t="shared" si="126"/>
        <v>-1.1567002144645153E-2</v>
      </c>
      <c r="R312">
        <f t="shared" si="127"/>
        <v>40.734651651597339</v>
      </c>
      <c r="S312">
        <f t="shared" si="128"/>
        <v>40.888364516129002</v>
      </c>
      <c r="T312">
        <f t="shared" si="129"/>
        <v>7.7728209338815333</v>
      </c>
      <c r="U312">
        <f t="shared" si="130"/>
        <v>29.654441631961525</v>
      </c>
      <c r="V312">
        <f t="shared" si="131"/>
        <v>2.3044407972043612</v>
      </c>
      <c r="W312">
        <f t="shared" si="132"/>
        <v>7.7709802322517421</v>
      </c>
      <c r="X312">
        <f t="shared" si="133"/>
        <v>5.4683801366771725</v>
      </c>
      <c r="Y312">
        <f t="shared" si="134"/>
        <v>-24.357784065950181</v>
      </c>
      <c r="Z312">
        <f t="shared" si="135"/>
        <v>-0.66897445427301416</v>
      </c>
      <c r="AA312">
        <f t="shared" si="136"/>
        <v>-5.9452966607627326E-2</v>
      </c>
      <c r="AB312">
        <f t="shared" si="137"/>
        <v>-25.097778488975464</v>
      </c>
      <c r="AC312">
        <v>-1.2169165026785799E-3</v>
      </c>
      <c r="AD312">
        <v>2.35037096948243E-2</v>
      </c>
      <c r="AE312">
        <v>2.6715422409326099</v>
      </c>
      <c r="AF312">
        <v>13</v>
      </c>
      <c r="AG312">
        <v>3</v>
      </c>
      <c r="AH312">
        <f t="shared" si="138"/>
        <v>1</v>
      </c>
      <c r="AI312">
        <f t="shared" si="139"/>
        <v>0</v>
      </c>
      <c r="AJ312">
        <f t="shared" si="140"/>
        <v>51143.356942209997</v>
      </c>
      <c r="AK312">
        <f t="shared" si="141"/>
        <v>-6.0528530322580598E-2</v>
      </c>
      <c r="AL312">
        <f t="shared" si="142"/>
        <v>-2.9658979858064493E-2</v>
      </c>
      <c r="AM312">
        <f t="shared" si="143"/>
        <v>0.49</v>
      </c>
      <c r="AN312">
        <f t="shared" si="144"/>
        <v>0.39</v>
      </c>
      <c r="AO312">
        <v>7.93</v>
      </c>
      <c r="AP312">
        <v>0.5</v>
      </c>
      <c r="AQ312" t="s">
        <v>194</v>
      </c>
      <c r="AR312">
        <v>1594413356.1774199</v>
      </c>
      <c r="AS312">
        <v>415.93232258064501</v>
      </c>
      <c r="AT312">
        <v>409.91629032258101</v>
      </c>
      <c r="AU312">
        <v>22.748370967741899</v>
      </c>
      <c r="AV312">
        <v>21.892351612903202</v>
      </c>
      <c r="AW312">
        <v>500.029</v>
      </c>
      <c r="AX312">
        <v>101.155580645161</v>
      </c>
      <c r="AY312">
        <v>0.14577409677419401</v>
      </c>
      <c r="AZ312">
        <v>40.883903225806499</v>
      </c>
      <c r="BA312">
        <v>40.888364516129002</v>
      </c>
      <c r="BB312">
        <v>41.137061290322599</v>
      </c>
      <c r="BC312">
        <v>10004.2974193548</v>
      </c>
      <c r="BD312">
        <v>-6.0528530322580598E-2</v>
      </c>
      <c r="BE312">
        <v>0.33853345161290299</v>
      </c>
      <c r="BF312">
        <v>1594413305.8</v>
      </c>
      <c r="BG312" t="s">
        <v>900</v>
      </c>
      <c r="BH312">
        <v>49</v>
      </c>
      <c r="BI312">
        <v>-2.3199999999999998</v>
      </c>
      <c r="BJ312">
        <v>1.6E-2</v>
      </c>
      <c r="BK312">
        <v>410</v>
      </c>
      <c r="BL312">
        <v>22</v>
      </c>
      <c r="BM312">
        <v>0.22</v>
      </c>
      <c r="BN312">
        <v>0.09</v>
      </c>
      <c r="BO312">
        <v>6.0322800000000001</v>
      </c>
      <c r="BP312">
        <v>-0.27028877616072799</v>
      </c>
      <c r="BQ312">
        <v>5.5219082967842899E-2</v>
      </c>
      <c r="BR312">
        <v>0</v>
      </c>
      <c r="BS312">
        <v>0.84744404761904801</v>
      </c>
      <c r="BT312">
        <v>0.137397794520667</v>
      </c>
      <c r="BU312">
        <v>2.1592557609986601E-2</v>
      </c>
      <c r="BV312">
        <v>0</v>
      </c>
      <c r="BW312">
        <v>0</v>
      </c>
      <c r="BX312">
        <v>2</v>
      </c>
      <c r="BY312" t="s">
        <v>301</v>
      </c>
      <c r="BZ312">
        <v>100</v>
      </c>
      <c r="CA312">
        <v>100</v>
      </c>
      <c r="CB312">
        <v>-2.3199999999999998</v>
      </c>
      <c r="CC312">
        <v>1.6E-2</v>
      </c>
      <c r="CD312">
        <v>2</v>
      </c>
      <c r="CE312">
        <v>482.03399999999999</v>
      </c>
      <c r="CF312">
        <v>418.72</v>
      </c>
      <c r="CG312">
        <v>42.997999999999998</v>
      </c>
      <c r="CH312">
        <v>43.019599999999997</v>
      </c>
      <c r="CI312">
        <v>29.999700000000001</v>
      </c>
      <c r="CJ312">
        <v>42.782499999999999</v>
      </c>
      <c r="CK312">
        <v>42.824599999999997</v>
      </c>
      <c r="CL312">
        <v>19.624300000000002</v>
      </c>
      <c r="CM312">
        <v>39.114199999999997</v>
      </c>
      <c r="CN312">
        <v>7.1605600000000003</v>
      </c>
      <c r="CO312">
        <v>43</v>
      </c>
      <c r="CP312">
        <v>410</v>
      </c>
      <c r="CQ312">
        <v>22</v>
      </c>
      <c r="CR312">
        <v>96.888800000000003</v>
      </c>
      <c r="CS312">
        <v>103.991</v>
      </c>
    </row>
    <row r="313" spans="1:97" x14ac:dyDescent="0.25">
      <c r="A313">
        <v>297</v>
      </c>
      <c r="B313">
        <v>1594413369.9000001</v>
      </c>
      <c r="C313">
        <v>30188.100000143098</v>
      </c>
      <c r="D313" t="s">
        <v>909</v>
      </c>
      <c r="E313" t="s">
        <v>910</v>
      </c>
      <c r="F313">
        <v>1594413361.1774199</v>
      </c>
      <c r="G313">
        <f t="shared" si="116"/>
        <v>5.4406645080954308E-4</v>
      </c>
      <c r="H313">
        <f t="shared" si="117"/>
        <v>-4.027625812829239</v>
      </c>
      <c r="I313">
        <f t="shared" si="118"/>
        <v>415.91300000000001</v>
      </c>
      <c r="J313">
        <f t="shared" si="119"/>
        <v>1022.6999329114299</v>
      </c>
      <c r="K313">
        <f t="shared" si="120"/>
        <v>103.60068076042448</v>
      </c>
      <c r="L313">
        <f t="shared" si="121"/>
        <v>42.132465790278012</v>
      </c>
      <c r="M313">
        <f t="shared" si="122"/>
        <v>9.6040203569686556E-3</v>
      </c>
      <c r="N313">
        <f t="shared" si="123"/>
        <v>2.7818562820385471</v>
      </c>
      <c r="O313">
        <f t="shared" si="124"/>
        <v>9.5856380352711181E-3</v>
      </c>
      <c r="P313">
        <f t="shared" si="125"/>
        <v>5.9926723852359162E-3</v>
      </c>
      <c r="Q313">
        <f t="shared" si="126"/>
        <v>-8.3985079242580741E-3</v>
      </c>
      <c r="R313">
        <f t="shared" si="127"/>
        <v>40.726391805625362</v>
      </c>
      <c r="S313">
        <f t="shared" si="128"/>
        <v>40.876300000000001</v>
      </c>
      <c r="T313">
        <f t="shared" si="129"/>
        <v>7.767844057106049</v>
      </c>
      <c r="U313">
        <f t="shared" si="130"/>
        <v>29.665006485745877</v>
      </c>
      <c r="V313">
        <f t="shared" si="131"/>
        <v>2.3039731276515156</v>
      </c>
      <c r="W313">
        <f t="shared" si="132"/>
        <v>7.7666361838099762</v>
      </c>
      <c r="X313">
        <f t="shared" si="133"/>
        <v>5.4638709294545329</v>
      </c>
      <c r="Y313">
        <f t="shared" si="134"/>
        <v>-23.993330480700848</v>
      </c>
      <c r="Z313">
        <f t="shared" si="135"/>
        <v>-0.43928288960739792</v>
      </c>
      <c r="AA313">
        <f t="shared" si="136"/>
        <v>-3.9029258477982609E-2</v>
      </c>
      <c r="AB313">
        <f t="shared" si="137"/>
        <v>-24.480041136710486</v>
      </c>
      <c r="AC313">
        <v>-1.21722554517249E-3</v>
      </c>
      <c r="AD313">
        <v>2.3509678588371299E-2</v>
      </c>
      <c r="AE313">
        <v>2.6719696375183801</v>
      </c>
      <c r="AF313">
        <v>13</v>
      </c>
      <c r="AG313">
        <v>3</v>
      </c>
      <c r="AH313">
        <f t="shared" si="138"/>
        <v>1</v>
      </c>
      <c r="AI313">
        <f t="shared" si="139"/>
        <v>0</v>
      </c>
      <c r="AJ313">
        <f t="shared" si="140"/>
        <v>51157.528979204224</v>
      </c>
      <c r="AK313">
        <f t="shared" si="141"/>
        <v>-4.39482361290323E-2</v>
      </c>
      <c r="AL313">
        <f t="shared" si="142"/>
        <v>-2.1534635703225828E-2</v>
      </c>
      <c r="AM313">
        <f t="shared" si="143"/>
        <v>0.49</v>
      </c>
      <c r="AN313">
        <f t="shared" si="144"/>
        <v>0.39</v>
      </c>
      <c r="AO313">
        <v>7.93</v>
      </c>
      <c r="AP313">
        <v>0.5</v>
      </c>
      <c r="AQ313" t="s">
        <v>194</v>
      </c>
      <c r="AR313">
        <v>1594413361.1774199</v>
      </c>
      <c r="AS313">
        <v>415.91300000000001</v>
      </c>
      <c r="AT313">
        <v>409.88448387096798</v>
      </c>
      <c r="AU313">
        <v>22.7438</v>
      </c>
      <c r="AV313">
        <v>21.9005935483871</v>
      </c>
      <c r="AW313">
        <v>500.03412903225802</v>
      </c>
      <c r="AX313">
        <v>101.155580645161</v>
      </c>
      <c r="AY313">
        <v>0.145570774193548</v>
      </c>
      <c r="AZ313">
        <v>40.873370967741899</v>
      </c>
      <c r="BA313">
        <v>40.876300000000001</v>
      </c>
      <c r="BB313">
        <v>41.129051612903197</v>
      </c>
      <c r="BC313">
        <v>10006.8380645161</v>
      </c>
      <c r="BD313">
        <v>-4.39482361290323E-2</v>
      </c>
      <c r="BE313">
        <v>0.33912599999999998</v>
      </c>
      <c r="BF313">
        <v>1594413305.8</v>
      </c>
      <c r="BG313" t="s">
        <v>900</v>
      </c>
      <c r="BH313">
        <v>49</v>
      </c>
      <c r="BI313">
        <v>-2.3199999999999998</v>
      </c>
      <c r="BJ313">
        <v>1.6E-2</v>
      </c>
      <c r="BK313">
        <v>410</v>
      </c>
      <c r="BL313">
        <v>22</v>
      </c>
      <c r="BM313">
        <v>0.22</v>
      </c>
      <c r="BN313">
        <v>0.09</v>
      </c>
      <c r="BO313">
        <v>6.0300876190476203</v>
      </c>
      <c r="BP313">
        <v>7.3024600721082203E-2</v>
      </c>
      <c r="BQ313">
        <v>4.2684180174722898E-2</v>
      </c>
      <c r="BR313">
        <v>1</v>
      </c>
      <c r="BS313">
        <v>0.84512723809523804</v>
      </c>
      <c r="BT313">
        <v>-0.17163722973793399</v>
      </c>
      <c r="BU313">
        <v>2.5225411377842899E-2</v>
      </c>
      <c r="BV313">
        <v>0</v>
      </c>
      <c r="BW313">
        <v>1</v>
      </c>
      <c r="BX313">
        <v>2</v>
      </c>
      <c r="BY313" t="s">
        <v>196</v>
      </c>
      <c r="BZ313">
        <v>100</v>
      </c>
      <c r="CA313">
        <v>100</v>
      </c>
      <c r="CB313">
        <v>-2.3199999999999998</v>
      </c>
      <c r="CC313">
        <v>1.6E-2</v>
      </c>
      <c r="CD313">
        <v>2</v>
      </c>
      <c r="CE313">
        <v>482.33499999999998</v>
      </c>
      <c r="CF313">
        <v>418.69299999999998</v>
      </c>
      <c r="CG313">
        <v>42.998199999999997</v>
      </c>
      <c r="CH313">
        <v>43.015099999999997</v>
      </c>
      <c r="CI313">
        <v>29.999700000000001</v>
      </c>
      <c r="CJ313">
        <v>42.778100000000002</v>
      </c>
      <c r="CK313">
        <v>42.822400000000002</v>
      </c>
      <c r="CL313">
        <v>19.6264</v>
      </c>
      <c r="CM313">
        <v>39.114199999999997</v>
      </c>
      <c r="CN313">
        <v>6.7797299999999998</v>
      </c>
      <c r="CO313">
        <v>43</v>
      </c>
      <c r="CP313">
        <v>410</v>
      </c>
      <c r="CQ313">
        <v>22</v>
      </c>
      <c r="CR313">
        <v>96.891400000000004</v>
      </c>
      <c r="CS313">
        <v>103.992</v>
      </c>
    </row>
    <row r="314" spans="1:97" x14ac:dyDescent="0.25">
      <c r="A314">
        <v>298</v>
      </c>
      <c r="B314">
        <v>1594413965.9000001</v>
      </c>
      <c r="C314">
        <v>30784.100000143098</v>
      </c>
      <c r="D314" t="s">
        <v>913</v>
      </c>
      <c r="E314" t="s">
        <v>914</v>
      </c>
      <c r="F314">
        <v>1594413957.9000001</v>
      </c>
      <c r="G314">
        <f t="shared" si="116"/>
        <v>6.0329671099068583E-4</v>
      </c>
      <c r="H314">
        <f t="shared" si="117"/>
        <v>-3.2190233456579271</v>
      </c>
      <c r="I314">
        <f t="shared" si="118"/>
        <v>415.089838709677</v>
      </c>
      <c r="J314">
        <f t="shared" si="119"/>
        <v>830.7737884257707</v>
      </c>
      <c r="K314">
        <f t="shared" si="120"/>
        <v>84.143021599899512</v>
      </c>
      <c r="L314">
        <f t="shared" si="121"/>
        <v>42.041424213238592</v>
      </c>
      <c r="M314">
        <f t="shared" si="122"/>
        <v>1.0964245367057764E-2</v>
      </c>
      <c r="N314">
        <f t="shared" si="123"/>
        <v>2.7831530050499347</v>
      </c>
      <c r="O314">
        <f t="shared" si="124"/>
        <v>1.0940305447221533E-2</v>
      </c>
      <c r="P314">
        <f t="shared" si="125"/>
        <v>6.8398374132629565E-3</v>
      </c>
      <c r="Q314">
        <f t="shared" si="126"/>
        <v>-1.1135590565806451E-2</v>
      </c>
      <c r="R314">
        <f t="shared" si="127"/>
        <v>40.372580699677478</v>
      </c>
      <c r="S314">
        <f t="shared" si="128"/>
        <v>40.550632258064503</v>
      </c>
      <c r="T314">
        <f t="shared" si="129"/>
        <v>7.6345379994593179</v>
      </c>
      <c r="U314">
        <f t="shared" si="130"/>
        <v>30.464270110435297</v>
      </c>
      <c r="V314">
        <f t="shared" si="131"/>
        <v>2.323939647357617</v>
      </c>
      <c r="W314">
        <f t="shared" si="132"/>
        <v>7.6284107215868255</v>
      </c>
      <c r="X314">
        <f t="shared" si="133"/>
        <v>5.3105983521017013</v>
      </c>
      <c r="Y314">
        <f t="shared" si="134"/>
        <v>-26.605384954689246</v>
      </c>
      <c r="Z314">
        <f t="shared" si="135"/>
        <v>-2.2637486376406488</v>
      </c>
      <c r="AA314">
        <f t="shared" si="136"/>
        <v>-0.2003982959520193</v>
      </c>
      <c r="AB314">
        <f t="shared" si="137"/>
        <v>-29.080667478847722</v>
      </c>
      <c r="AC314">
        <v>-1.2165829199936101E-3</v>
      </c>
      <c r="AD314">
        <v>2.3497266828309101E-2</v>
      </c>
      <c r="AE314">
        <v>2.6710808251535401</v>
      </c>
      <c r="AF314">
        <v>13</v>
      </c>
      <c r="AG314">
        <v>3</v>
      </c>
      <c r="AH314">
        <f t="shared" si="138"/>
        <v>1</v>
      </c>
      <c r="AI314">
        <f t="shared" si="139"/>
        <v>0</v>
      </c>
      <c r="AJ314">
        <f t="shared" si="140"/>
        <v>51186.397950406019</v>
      </c>
      <c r="AK314">
        <f t="shared" si="141"/>
        <v>-5.8271012903225797E-2</v>
      </c>
      <c r="AL314">
        <f t="shared" si="142"/>
        <v>-2.8552796322580641E-2</v>
      </c>
      <c r="AM314">
        <f t="shared" si="143"/>
        <v>0.49</v>
      </c>
      <c r="AN314">
        <f t="shared" si="144"/>
        <v>0.39</v>
      </c>
      <c r="AO314">
        <v>8.59</v>
      </c>
      <c r="AP314">
        <v>0.5</v>
      </c>
      <c r="AQ314" t="s">
        <v>194</v>
      </c>
      <c r="AR314">
        <v>1594413957.9000001</v>
      </c>
      <c r="AS314">
        <v>415.089838709677</v>
      </c>
      <c r="AT314">
        <v>409.98996774193603</v>
      </c>
      <c r="AU314">
        <v>22.945077419354799</v>
      </c>
      <c r="AV314">
        <v>21.932432258064502</v>
      </c>
      <c r="AW314">
        <v>500.01819354838699</v>
      </c>
      <c r="AX314">
        <v>101.140032258064</v>
      </c>
      <c r="AY314">
        <v>0.14267883870967701</v>
      </c>
      <c r="AZ314">
        <v>40.535545161290301</v>
      </c>
      <c r="BA314">
        <v>40.550632258064503</v>
      </c>
      <c r="BB314">
        <v>40.902664516129001</v>
      </c>
      <c r="BC314">
        <v>10003.0925806452</v>
      </c>
      <c r="BD314">
        <v>-5.8271012903225797E-2</v>
      </c>
      <c r="BE314">
        <v>0.282605</v>
      </c>
      <c r="BF314">
        <v>1594413940.4000001</v>
      </c>
      <c r="BG314" t="s">
        <v>915</v>
      </c>
      <c r="BH314">
        <v>50</v>
      </c>
      <c r="BI314">
        <v>-2.242</v>
      </c>
      <c r="BJ314">
        <v>2.5999999999999999E-2</v>
      </c>
      <c r="BK314">
        <v>410</v>
      </c>
      <c r="BL314">
        <v>22</v>
      </c>
      <c r="BM314">
        <v>0.35</v>
      </c>
      <c r="BN314">
        <v>7.0000000000000007E-2</v>
      </c>
      <c r="BO314">
        <v>5.0445361904761903</v>
      </c>
      <c r="BP314">
        <v>0.66307910217959098</v>
      </c>
      <c r="BQ314">
        <v>0.27519811671345101</v>
      </c>
      <c r="BR314">
        <v>0</v>
      </c>
      <c r="BS314">
        <v>1.0010321666666699</v>
      </c>
      <c r="BT314">
        <v>0.18981669232637799</v>
      </c>
      <c r="BU314">
        <v>5.0322165568662099E-2</v>
      </c>
      <c r="BV314">
        <v>0</v>
      </c>
      <c r="BW314">
        <v>0</v>
      </c>
      <c r="BX314">
        <v>2</v>
      </c>
      <c r="BY314" t="s">
        <v>301</v>
      </c>
      <c r="BZ314">
        <v>100</v>
      </c>
      <c r="CA314">
        <v>100</v>
      </c>
      <c r="CB314">
        <v>-2.242</v>
      </c>
      <c r="CC314">
        <v>2.5999999999999999E-2</v>
      </c>
      <c r="CD314">
        <v>2</v>
      </c>
      <c r="CE314">
        <v>482.358</v>
      </c>
      <c r="CF314">
        <v>419.43400000000003</v>
      </c>
      <c r="CG314">
        <v>42.998100000000001</v>
      </c>
      <c r="CH314">
        <v>42.433900000000001</v>
      </c>
      <c r="CI314">
        <v>29.9998</v>
      </c>
      <c r="CJ314">
        <v>42.290100000000002</v>
      </c>
      <c r="CK314">
        <v>42.337000000000003</v>
      </c>
      <c r="CL314">
        <v>19.6859</v>
      </c>
      <c r="CM314">
        <v>35.494799999999998</v>
      </c>
      <c r="CN314">
        <v>0</v>
      </c>
      <c r="CO314">
        <v>43</v>
      </c>
      <c r="CP314">
        <v>410</v>
      </c>
      <c r="CQ314">
        <v>22</v>
      </c>
      <c r="CR314">
        <v>96.974900000000005</v>
      </c>
      <c r="CS314">
        <v>104.09</v>
      </c>
    </row>
    <row r="315" spans="1:97" x14ac:dyDescent="0.25">
      <c r="A315">
        <v>299</v>
      </c>
      <c r="B315">
        <v>1594413970.9000001</v>
      </c>
      <c r="C315">
        <v>30789.100000143098</v>
      </c>
      <c r="D315" t="s">
        <v>916</v>
      </c>
      <c r="E315" t="s">
        <v>917</v>
      </c>
      <c r="F315">
        <v>1594413962.5451601</v>
      </c>
      <c r="G315">
        <f t="shared" si="116"/>
        <v>6.023936817767581E-4</v>
      </c>
      <c r="H315">
        <f t="shared" si="117"/>
        <v>-3.2033123667961005</v>
      </c>
      <c r="I315">
        <f t="shared" si="118"/>
        <v>415.06687096774198</v>
      </c>
      <c r="J315">
        <f t="shared" si="119"/>
        <v>828.76655253839988</v>
      </c>
      <c r="K315">
        <f t="shared" si="120"/>
        <v>83.939091733834715</v>
      </c>
      <c r="L315">
        <f t="shared" si="121"/>
        <v>42.038781670333819</v>
      </c>
      <c r="M315">
        <f t="shared" si="122"/>
        <v>1.096049872001705E-2</v>
      </c>
      <c r="N315">
        <f t="shared" si="123"/>
        <v>2.7832749268294741</v>
      </c>
      <c r="O315">
        <f t="shared" si="124"/>
        <v>1.0936576184877509E-2</v>
      </c>
      <c r="P315">
        <f t="shared" si="125"/>
        <v>6.8375050672151629E-3</v>
      </c>
      <c r="Q315">
        <f t="shared" si="126"/>
        <v>-1.2060852997741929E-2</v>
      </c>
      <c r="R315">
        <f t="shared" si="127"/>
        <v>40.357478306301466</v>
      </c>
      <c r="S315">
        <f t="shared" si="128"/>
        <v>40.5344032258065</v>
      </c>
      <c r="T315">
        <f t="shared" si="129"/>
        <v>7.6279471242314729</v>
      </c>
      <c r="U315">
        <f t="shared" si="130"/>
        <v>30.481207510269247</v>
      </c>
      <c r="V315">
        <f t="shared" si="131"/>
        <v>2.323333419560071</v>
      </c>
      <c r="W315">
        <f t="shared" si="132"/>
        <v>7.6221830082595314</v>
      </c>
      <c r="X315">
        <f t="shared" si="133"/>
        <v>5.3046137046714019</v>
      </c>
      <c r="Y315">
        <f t="shared" si="134"/>
        <v>-26.565561366355031</v>
      </c>
      <c r="Z315">
        <f t="shared" si="135"/>
        <v>-2.1312212719958161</v>
      </c>
      <c r="AA315">
        <f t="shared" si="136"/>
        <v>-0.18862955366658507</v>
      </c>
      <c r="AB315">
        <f t="shared" si="137"/>
        <v>-28.897473045015175</v>
      </c>
      <c r="AC315">
        <v>-1.21666555486522E-3</v>
      </c>
      <c r="AD315">
        <v>2.34988628507386E-2</v>
      </c>
      <c r="AE315">
        <v>2.67119513457058</v>
      </c>
      <c r="AF315">
        <v>13</v>
      </c>
      <c r="AG315">
        <v>3</v>
      </c>
      <c r="AH315">
        <f t="shared" si="138"/>
        <v>1</v>
      </c>
      <c r="AI315">
        <f t="shared" si="139"/>
        <v>0</v>
      </c>
      <c r="AJ315">
        <f t="shared" si="140"/>
        <v>51192.223747176642</v>
      </c>
      <c r="AK315">
        <f t="shared" si="141"/>
        <v>-6.3112783870967706E-2</v>
      </c>
      <c r="AL315">
        <f t="shared" si="142"/>
        <v>-3.0925264096774176E-2</v>
      </c>
      <c r="AM315">
        <f t="shared" si="143"/>
        <v>0.49</v>
      </c>
      <c r="AN315">
        <f t="shared" si="144"/>
        <v>0.39</v>
      </c>
      <c r="AO315">
        <v>8.59</v>
      </c>
      <c r="AP315">
        <v>0.5</v>
      </c>
      <c r="AQ315" t="s">
        <v>194</v>
      </c>
      <c r="AR315">
        <v>1594413962.5451601</v>
      </c>
      <c r="AS315">
        <v>415.06687096774198</v>
      </c>
      <c r="AT315">
        <v>409.99335483870999</v>
      </c>
      <c r="AU315">
        <v>22.939264516129001</v>
      </c>
      <c r="AV315">
        <v>21.928135483870999</v>
      </c>
      <c r="AW315">
        <v>500.02135483871001</v>
      </c>
      <c r="AX315">
        <v>101.13935483871001</v>
      </c>
      <c r="AY315">
        <v>0.14259419354838701</v>
      </c>
      <c r="AZ315">
        <v>40.520200000000003</v>
      </c>
      <c r="BA315">
        <v>40.5344032258065</v>
      </c>
      <c r="BB315">
        <v>40.890564516128997</v>
      </c>
      <c r="BC315">
        <v>10003.8390322581</v>
      </c>
      <c r="BD315">
        <v>-6.3112783870967706E-2</v>
      </c>
      <c r="BE315">
        <v>0.282605</v>
      </c>
      <c r="BF315">
        <v>1594413940.4000001</v>
      </c>
      <c r="BG315" t="s">
        <v>915</v>
      </c>
      <c r="BH315">
        <v>50</v>
      </c>
      <c r="BI315">
        <v>-2.242</v>
      </c>
      <c r="BJ315">
        <v>2.5999999999999999E-2</v>
      </c>
      <c r="BK315">
        <v>410</v>
      </c>
      <c r="BL315">
        <v>22</v>
      </c>
      <c r="BM315">
        <v>0.35</v>
      </c>
      <c r="BN315">
        <v>7.0000000000000007E-2</v>
      </c>
      <c r="BO315">
        <v>5.1023528571428596</v>
      </c>
      <c r="BP315">
        <v>-0.410558107122724</v>
      </c>
      <c r="BQ315">
        <v>6.5928943072780105E-2</v>
      </c>
      <c r="BR315">
        <v>0</v>
      </c>
      <c r="BS315">
        <v>1.0121835714285701</v>
      </c>
      <c r="BT315">
        <v>-1.23417875374767E-2</v>
      </c>
      <c r="BU315">
        <v>1.9822363770302001E-3</v>
      </c>
      <c r="BV315">
        <v>1</v>
      </c>
      <c r="BW315">
        <v>1</v>
      </c>
      <c r="BX315">
        <v>2</v>
      </c>
      <c r="BY315" t="s">
        <v>196</v>
      </c>
      <c r="BZ315">
        <v>100</v>
      </c>
      <c r="CA315">
        <v>100</v>
      </c>
      <c r="CB315">
        <v>-2.242</v>
      </c>
      <c r="CC315">
        <v>2.5999999999999999E-2</v>
      </c>
      <c r="CD315">
        <v>2</v>
      </c>
      <c r="CE315">
        <v>482.78100000000001</v>
      </c>
      <c r="CF315">
        <v>419.61900000000003</v>
      </c>
      <c r="CG315">
        <v>42.997999999999998</v>
      </c>
      <c r="CH315">
        <v>42.430700000000002</v>
      </c>
      <c r="CI315">
        <v>29.9999</v>
      </c>
      <c r="CJ315">
        <v>42.286900000000003</v>
      </c>
      <c r="CK315">
        <v>42.333599999999997</v>
      </c>
      <c r="CL315">
        <v>19.689299999999999</v>
      </c>
      <c r="CM315">
        <v>35.216799999999999</v>
      </c>
      <c r="CN315">
        <v>0</v>
      </c>
      <c r="CO315">
        <v>43</v>
      </c>
      <c r="CP315">
        <v>410</v>
      </c>
      <c r="CQ315">
        <v>22</v>
      </c>
      <c r="CR315">
        <v>96.976200000000006</v>
      </c>
      <c r="CS315">
        <v>104.09</v>
      </c>
    </row>
    <row r="316" spans="1:97" x14ac:dyDescent="0.25">
      <c r="A316">
        <v>300</v>
      </c>
      <c r="B316">
        <v>1594413975.9000001</v>
      </c>
      <c r="C316">
        <v>30794.100000143098</v>
      </c>
      <c r="D316" t="s">
        <v>918</v>
      </c>
      <c r="E316" t="s">
        <v>919</v>
      </c>
      <c r="F316">
        <v>1594413967.33548</v>
      </c>
      <c r="G316">
        <f t="shared" si="116"/>
        <v>5.8785687272523246E-4</v>
      </c>
      <c r="H316">
        <f t="shared" si="117"/>
        <v>-3.1943281281426215</v>
      </c>
      <c r="I316">
        <f t="shared" si="118"/>
        <v>415.04338709677398</v>
      </c>
      <c r="J316">
        <f t="shared" si="119"/>
        <v>838.12126910199095</v>
      </c>
      <c r="K316">
        <f t="shared" si="120"/>
        <v>84.885629103458072</v>
      </c>
      <c r="L316">
        <f t="shared" si="121"/>
        <v>42.035944340952469</v>
      </c>
      <c r="M316">
        <f t="shared" si="122"/>
        <v>1.0706904673761354E-2</v>
      </c>
      <c r="N316">
        <f t="shared" si="123"/>
        <v>2.7826964770133307</v>
      </c>
      <c r="O316">
        <f t="shared" si="124"/>
        <v>1.0684070348423877E-2</v>
      </c>
      <c r="P316">
        <f t="shared" si="125"/>
        <v>6.6795914427083564E-3</v>
      </c>
      <c r="Q316">
        <f t="shared" si="126"/>
        <v>-1.0515872005935477E-2</v>
      </c>
      <c r="R316">
        <f t="shared" si="127"/>
        <v>40.349016373863932</v>
      </c>
      <c r="S316">
        <f t="shared" si="128"/>
        <v>40.519609677419403</v>
      </c>
      <c r="T316">
        <f t="shared" si="129"/>
        <v>7.6219435184968436</v>
      </c>
      <c r="U316">
        <f t="shared" si="130"/>
        <v>30.495314803943437</v>
      </c>
      <c r="V316">
        <f t="shared" si="131"/>
        <v>2.3228794131663979</v>
      </c>
      <c r="W316">
        <f t="shared" si="132"/>
        <v>7.6171681718990474</v>
      </c>
      <c r="X316">
        <f t="shared" si="133"/>
        <v>5.2990641053304461</v>
      </c>
      <c r="Y316">
        <f t="shared" si="134"/>
        <v>-25.924488087182752</v>
      </c>
      <c r="Z316">
        <f t="shared" si="135"/>
        <v>-1.7663731403604341</v>
      </c>
      <c r="AA316">
        <f t="shared" si="136"/>
        <v>-0.15634985624090364</v>
      </c>
      <c r="AB316">
        <f t="shared" si="137"/>
        <v>-27.857726955790028</v>
      </c>
      <c r="AC316">
        <v>-1.2162735301840301E-3</v>
      </c>
      <c r="AD316">
        <v>2.3491291226654599E-2</v>
      </c>
      <c r="AE316">
        <v>2.6706527982489399</v>
      </c>
      <c r="AF316">
        <v>13</v>
      </c>
      <c r="AG316">
        <v>3</v>
      </c>
      <c r="AH316">
        <f t="shared" si="138"/>
        <v>1</v>
      </c>
      <c r="AI316">
        <f t="shared" si="139"/>
        <v>0</v>
      </c>
      <c r="AJ316">
        <f t="shared" si="140"/>
        <v>51178.400947313246</v>
      </c>
      <c r="AK316">
        <f t="shared" si="141"/>
        <v>-5.5028110967741899E-2</v>
      </c>
      <c r="AL316">
        <f t="shared" si="142"/>
        <v>-2.696377437419353E-2</v>
      </c>
      <c r="AM316">
        <f t="shared" si="143"/>
        <v>0.49</v>
      </c>
      <c r="AN316">
        <f t="shared" si="144"/>
        <v>0.39</v>
      </c>
      <c r="AO316">
        <v>8.59</v>
      </c>
      <c r="AP316">
        <v>0.5</v>
      </c>
      <c r="AQ316" t="s">
        <v>194</v>
      </c>
      <c r="AR316">
        <v>1594413967.33548</v>
      </c>
      <c r="AS316">
        <v>415.04338709677398</v>
      </c>
      <c r="AT316">
        <v>409.97490322580597</v>
      </c>
      <c r="AU316">
        <v>22.935032258064499</v>
      </c>
      <c r="AV316">
        <v>21.948296774193501</v>
      </c>
      <c r="AW316">
        <v>500.02009677419301</v>
      </c>
      <c r="AX316">
        <v>101.138322580645</v>
      </c>
      <c r="AY316">
        <v>0.14252093548387099</v>
      </c>
      <c r="AZ316">
        <v>40.507835483870998</v>
      </c>
      <c r="BA316">
        <v>40.519609677419403</v>
      </c>
      <c r="BB316">
        <v>40.880996774193498</v>
      </c>
      <c r="BC316">
        <v>10000.717741935499</v>
      </c>
      <c r="BD316">
        <v>-5.5028110967741899E-2</v>
      </c>
      <c r="BE316">
        <v>0.282605</v>
      </c>
      <c r="BF316">
        <v>1594413940.4000001</v>
      </c>
      <c r="BG316" t="s">
        <v>915</v>
      </c>
      <c r="BH316">
        <v>50</v>
      </c>
      <c r="BI316">
        <v>-2.242</v>
      </c>
      <c r="BJ316">
        <v>2.5999999999999999E-2</v>
      </c>
      <c r="BK316">
        <v>410</v>
      </c>
      <c r="BL316">
        <v>22</v>
      </c>
      <c r="BM316">
        <v>0.35</v>
      </c>
      <c r="BN316">
        <v>7.0000000000000007E-2</v>
      </c>
      <c r="BO316">
        <v>5.0850557142857102</v>
      </c>
      <c r="BP316">
        <v>-7.8386516489677895E-3</v>
      </c>
      <c r="BQ316">
        <v>5.2628134162652697E-2</v>
      </c>
      <c r="BR316">
        <v>1</v>
      </c>
      <c r="BS316">
        <v>0.99518721428571399</v>
      </c>
      <c r="BT316">
        <v>-0.23870252005502601</v>
      </c>
      <c r="BU316">
        <v>3.2955266596616697E-2</v>
      </c>
      <c r="BV316">
        <v>0</v>
      </c>
      <c r="BW316">
        <v>1</v>
      </c>
      <c r="BX316">
        <v>2</v>
      </c>
      <c r="BY316" t="s">
        <v>196</v>
      </c>
      <c r="BZ316">
        <v>100</v>
      </c>
      <c r="CA316">
        <v>100</v>
      </c>
      <c r="CB316">
        <v>-2.242</v>
      </c>
      <c r="CC316">
        <v>2.5999999999999999E-2</v>
      </c>
      <c r="CD316">
        <v>2</v>
      </c>
      <c r="CE316">
        <v>482.76900000000001</v>
      </c>
      <c r="CF316">
        <v>419.53100000000001</v>
      </c>
      <c r="CG316">
        <v>42.997999999999998</v>
      </c>
      <c r="CH316">
        <v>42.426400000000001</v>
      </c>
      <c r="CI316">
        <v>29.9999</v>
      </c>
      <c r="CJ316">
        <v>42.282600000000002</v>
      </c>
      <c r="CK316">
        <v>42.329300000000003</v>
      </c>
      <c r="CL316">
        <v>19.691700000000001</v>
      </c>
      <c r="CM316">
        <v>35.216799999999999</v>
      </c>
      <c r="CN316">
        <v>0</v>
      </c>
      <c r="CO316">
        <v>43</v>
      </c>
      <c r="CP316">
        <v>410</v>
      </c>
      <c r="CQ316">
        <v>22</v>
      </c>
      <c r="CR316">
        <v>96.976299999999995</v>
      </c>
      <c r="CS316">
        <v>104.09</v>
      </c>
    </row>
    <row r="317" spans="1:97" x14ac:dyDescent="0.25">
      <c r="A317">
        <v>301</v>
      </c>
      <c r="B317">
        <v>1594413980.9000001</v>
      </c>
      <c r="C317">
        <v>30799.100000143098</v>
      </c>
      <c r="D317" t="s">
        <v>920</v>
      </c>
      <c r="E317" t="s">
        <v>921</v>
      </c>
      <c r="F317">
        <v>1594413972.2709701</v>
      </c>
      <c r="G317">
        <f t="shared" si="116"/>
        <v>5.7182440209181239E-4</v>
      </c>
      <c r="H317">
        <f t="shared" si="117"/>
        <v>-3.1843604697942367</v>
      </c>
      <c r="I317">
        <f t="shared" si="118"/>
        <v>415.01364516129001</v>
      </c>
      <c r="J317">
        <f t="shared" si="119"/>
        <v>849.05485281939741</v>
      </c>
      <c r="K317">
        <f t="shared" si="120"/>
        <v>85.992732504169879</v>
      </c>
      <c r="L317">
        <f t="shared" si="121"/>
        <v>42.032805366376635</v>
      </c>
      <c r="M317">
        <f t="shared" si="122"/>
        <v>1.0424737658309416E-2</v>
      </c>
      <c r="N317">
        <f t="shared" si="123"/>
        <v>2.7823044510606336</v>
      </c>
      <c r="O317">
        <f t="shared" si="124"/>
        <v>1.0403086656877933E-2</v>
      </c>
      <c r="P317">
        <f t="shared" si="125"/>
        <v>6.5038706313051507E-3</v>
      </c>
      <c r="Q317">
        <f t="shared" si="126"/>
        <v>-8.4300153826451524E-3</v>
      </c>
      <c r="R317">
        <f t="shared" si="127"/>
        <v>40.341011539953165</v>
      </c>
      <c r="S317">
        <f t="shared" si="128"/>
        <v>40.507345161290303</v>
      </c>
      <c r="T317">
        <f t="shared" si="129"/>
        <v>7.6169693643922871</v>
      </c>
      <c r="U317">
        <f t="shared" si="130"/>
        <v>30.518079875626462</v>
      </c>
      <c r="V317">
        <f t="shared" si="131"/>
        <v>2.3230886950187299</v>
      </c>
      <c r="W317">
        <f t="shared" si="132"/>
        <v>7.612171881344624</v>
      </c>
      <c r="X317">
        <f t="shared" si="133"/>
        <v>5.2938806693735572</v>
      </c>
      <c r="Y317">
        <f t="shared" si="134"/>
        <v>-25.217456132248927</v>
      </c>
      <c r="Z317">
        <f t="shared" si="135"/>
        <v>-1.7753178176444193</v>
      </c>
      <c r="AA317">
        <f t="shared" si="136"/>
        <v>-0.15714524232009114</v>
      </c>
      <c r="AB317">
        <f t="shared" si="137"/>
        <v>-27.158349207596086</v>
      </c>
      <c r="AC317">
        <v>-1.2160078925806199E-3</v>
      </c>
      <c r="AD317">
        <v>2.3486160661738299E-2</v>
      </c>
      <c r="AE317">
        <v>2.6702852429548298</v>
      </c>
      <c r="AF317">
        <v>13</v>
      </c>
      <c r="AG317">
        <v>3</v>
      </c>
      <c r="AH317">
        <f t="shared" si="138"/>
        <v>1</v>
      </c>
      <c r="AI317">
        <f t="shared" si="139"/>
        <v>0</v>
      </c>
      <c r="AJ317">
        <f t="shared" si="140"/>
        <v>51169.685923424251</v>
      </c>
      <c r="AK317">
        <f t="shared" si="141"/>
        <v>-4.4113110322580598E-2</v>
      </c>
      <c r="AL317">
        <f t="shared" si="142"/>
        <v>-2.1615424058064492E-2</v>
      </c>
      <c r="AM317">
        <f t="shared" si="143"/>
        <v>0.49</v>
      </c>
      <c r="AN317">
        <f t="shared" si="144"/>
        <v>0.39</v>
      </c>
      <c r="AO317">
        <v>8.59</v>
      </c>
      <c r="AP317">
        <v>0.5</v>
      </c>
      <c r="AQ317" t="s">
        <v>194</v>
      </c>
      <c r="AR317">
        <v>1594413972.2709701</v>
      </c>
      <c r="AS317">
        <v>415.01364516129001</v>
      </c>
      <c r="AT317">
        <v>409.950806451613</v>
      </c>
      <c r="AU317">
        <v>22.9371677419355</v>
      </c>
      <c r="AV317">
        <v>21.977341935483899</v>
      </c>
      <c r="AW317">
        <v>500.01832258064502</v>
      </c>
      <c r="AX317">
        <v>101.138032258064</v>
      </c>
      <c r="AY317">
        <v>0.14250599999999999</v>
      </c>
      <c r="AZ317">
        <v>40.4955096774193</v>
      </c>
      <c r="BA317">
        <v>40.507345161290303</v>
      </c>
      <c r="BB317">
        <v>40.870512903225801</v>
      </c>
      <c r="BC317">
        <v>9998.5622580645104</v>
      </c>
      <c r="BD317">
        <v>-4.4113110322580598E-2</v>
      </c>
      <c r="BE317">
        <v>0.282605</v>
      </c>
      <c r="BF317">
        <v>1594413940.4000001</v>
      </c>
      <c r="BG317" t="s">
        <v>915</v>
      </c>
      <c r="BH317">
        <v>50</v>
      </c>
      <c r="BI317">
        <v>-2.242</v>
      </c>
      <c r="BJ317">
        <v>2.5999999999999999E-2</v>
      </c>
      <c r="BK317">
        <v>410</v>
      </c>
      <c r="BL317">
        <v>22</v>
      </c>
      <c r="BM317">
        <v>0.35</v>
      </c>
      <c r="BN317">
        <v>7.0000000000000007E-2</v>
      </c>
      <c r="BO317">
        <v>5.0558100000000001</v>
      </c>
      <c r="BP317">
        <v>-4.11893363586181E-2</v>
      </c>
      <c r="BQ317">
        <v>5.1924528152016203E-2</v>
      </c>
      <c r="BR317">
        <v>1</v>
      </c>
      <c r="BS317">
        <v>0.97248104761904797</v>
      </c>
      <c r="BT317">
        <v>-0.39123387731942499</v>
      </c>
      <c r="BU317">
        <v>4.4211238869530503E-2</v>
      </c>
      <c r="BV317">
        <v>0</v>
      </c>
      <c r="BW317">
        <v>1</v>
      </c>
      <c r="BX317">
        <v>2</v>
      </c>
      <c r="BY317" t="s">
        <v>196</v>
      </c>
      <c r="BZ317">
        <v>100</v>
      </c>
      <c r="CA317">
        <v>100</v>
      </c>
      <c r="CB317">
        <v>-2.242</v>
      </c>
      <c r="CC317">
        <v>2.5999999999999999E-2</v>
      </c>
      <c r="CD317">
        <v>2</v>
      </c>
      <c r="CE317">
        <v>482.82299999999998</v>
      </c>
      <c r="CF317">
        <v>419.64</v>
      </c>
      <c r="CG317">
        <v>42.997900000000001</v>
      </c>
      <c r="CH317">
        <v>42.4221</v>
      </c>
      <c r="CI317">
        <v>29.9998</v>
      </c>
      <c r="CJ317">
        <v>42.278300000000002</v>
      </c>
      <c r="CK317">
        <v>42.326099999999997</v>
      </c>
      <c r="CL317">
        <v>19.691099999999999</v>
      </c>
      <c r="CM317">
        <v>35.216799999999999</v>
      </c>
      <c r="CN317">
        <v>0</v>
      </c>
      <c r="CO317">
        <v>43</v>
      </c>
      <c r="CP317">
        <v>410</v>
      </c>
      <c r="CQ317">
        <v>22</v>
      </c>
      <c r="CR317">
        <v>96.977099999999993</v>
      </c>
      <c r="CS317">
        <v>104.092</v>
      </c>
    </row>
    <row r="318" spans="1:97" x14ac:dyDescent="0.25">
      <c r="A318">
        <v>302</v>
      </c>
      <c r="B318">
        <v>1594413985.9000001</v>
      </c>
      <c r="C318">
        <v>30804.100000143098</v>
      </c>
      <c r="D318" t="s">
        <v>922</v>
      </c>
      <c r="E318" t="s">
        <v>923</v>
      </c>
      <c r="F318">
        <v>1594413977.2709701</v>
      </c>
      <c r="G318">
        <f t="shared" si="116"/>
        <v>5.586600206673926E-4</v>
      </c>
      <c r="H318">
        <f t="shared" si="117"/>
        <v>-3.158204287938597</v>
      </c>
      <c r="I318">
        <f t="shared" si="118"/>
        <v>414.98880645161302</v>
      </c>
      <c r="J318">
        <f t="shared" si="119"/>
        <v>855.71132215039017</v>
      </c>
      <c r="K318">
        <f t="shared" si="120"/>
        <v>86.666629611306604</v>
      </c>
      <c r="L318">
        <f t="shared" si="121"/>
        <v>42.030156959006817</v>
      </c>
      <c r="M318">
        <f t="shared" si="122"/>
        <v>1.0194698668059502E-2</v>
      </c>
      <c r="N318">
        <f t="shared" si="123"/>
        <v>2.7818696635386599</v>
      </c>
      <c r="O318">
        <f t="shared" si="124"/>
        <v>1.0173988399934386E-2</v>
      </c>
      <c r="P318">
        <f t="shared" si="125"/>
        <v>6.3605999422120009E-3</v>
      </c>
      <c r="Q318">
        <f t="shared" si="126"/>
        <v>-3.4896198069870993E-3</v>
      </c>
      <c r="R318">
        <f t="shared" si="127"/>
        <v>40.334106782258502</v>
      </c>
      <c r="S318">
        <f t="shared" si="128"/>
        <v>40.496170967741897</v>
      </c>
      <c r="T318">
        <f t="shared" si="129"/>
        <v>7.6124398646040703</v>
      </c>
      <c r="U318">
        <f t="shared" si="130"/>
        <v>30.545559220599401</v>
      </c>
      <c r="V318">
        <f t="shared" si="131"/>
        <v>2.3238850663643196</v>
      </c>
      <c r="W318">
        <f t="shared" si="132"/>
        <v>7.6079309911508552</v>
      </c>
      <c r="X318">
        <f t="shared" si="133"/>
        <v>5.2885547982397512</v>
      </c>
      <c r="Y318">
        <f t="shared" si="134"/>
        <v>-24.636906911432014</v>
      </c>
      <c r="Z318">
        <f t="shared" si="135"/>
        <v>-1.6690894925299633</v>
      </c>
      <c r="AA318">
        <f t="shared" si="136"/>
        <v>-0.14775005409235545</v>
      </c>
      <c r="AB318">
        <f t="shared" si="137"/>
        <v>-26.457236077861321</v>
      </c>
      <c r="AC318">
        <v>-1.2157133218153699E-3</v>
      </c>
      <c r="AD318">
        <v>2.3480471277350999E-2</v>
      </c>
      <c r="AE318">
        <v>2.6698775914276598</v>
      </c>
      <c r="AF318">
        <v>13</v>
      </c>
      <c r="AG318">
        <v>3</v>
      </c>
      <c r="AH318">
        <f t="shared" si="138"/>
        <v>1</v>
      </c>
      <c r="AI318">
        <f t="shared" si="139"/>
        <v>0</v>
      </c>
      <c r="AJ318">
        <f t="shared" si="140"/>
        <v>51159.495744317246</v>
      </c>
      <c r="AK318">
        <f t="shared" si="141"/>
        <v>-1.8260700193548401E-2</v>
      </c>
      <c r="AL318">
        <f t="shared" si="142"/>
        <v>-8.9477430948387161E-3</v>
      </c>
      <c r="AM318">
        <f t="shared" si="143"/>
        <v>0.49</v>
      </c>
      <c r="AN318">
        <f t="shared" si="144"/>
        <v>0.39</v>
      </c>
      <c r="AO318">
        <v>8.59</v>
      </c>
      <c r="AP318">
        <v>0.5</v>
      </c>
      <c r="AQ318" t="s">
        <v>194</v>
      </c>
      <c r="AR318">
        <v>1594413977.2709701</v>
      </c>
      <c r="AS318">
        <v>414.98880645161302</v>
      </c>
      <c r="AT318">
        <v>409.96145161290298</v>
      </c>
      <c r="AU318">
        <v>22.945103225806399</v>
      </c>
      <c r="AV318">
        <v>22.007374193548401</v>
      </c>
      <c r="AW318">
        <v>500.01422580645198</v>
      </c>
      <c r="AX318">
        <v>101.137612903226</v>
      </c>
      <c r="AY318">
        <v>0.142605516129032</v>
      </c>
      <c r="AZ318">
        <v>40.485041935483899</v>
      </c>
      <c r="BA318">
        <v>40.496170967741897</v>
      </c>
      <c r="BB318">
        <v>40.861674193548403</v>
      </c>
      <c r="BC318">
        <v>9996.1816129032195</v>
      </c>
      <c r="BD318">
        <v>-1.8260700193548401E-2</v>
      </c>
      <c r="BE318">
        <v>0.282605</v>
      </c>
      <c r="BF318">
        <v>1594413940.4000001</v>
      </c>
      <c r="BG318" t="s">
        <v>915</v>
      </c>
      <c r="BH318">
        <v>50</v>
      </c>
      <c r="BI318">
        <v>-2.242</v>
      </c>
      <c r="BJ318">
        <v>2.5999999999999999E-2</v>
      </c>
      <c r="BK318">
        <v>410</v>
      </c>
      <c r="BL318">
        <v>22</v>
      </c>
      <c r="BM318">
        <v>0.35</v>
      </c>
      <c r="BN318">
        <v>7.0000000000000007E-2</v>
      </c>
      <c r="BO318">
        <v>5.04609119047619</v>
      </c>
      <c r="BP318">
        <v>-0.51153517543159699</v>
      </c>
      <c r="BQ318">
        <v>6.0855888090220397E-2</v>
      </c>
      <c r="BR318">
        <v>0</v>
      </c>
      <c r="BS318">
        <v>0.95366061904761901</v>
      </c>
      <c r="BT318">
        <v>-0.30827839559201797</v>
      </c>
      <c r="BU318">
        <v>3.9869830053833197E-2</v>
      </c>
      <c r="BV318">
        <v>0</v>
      </c>
      <c r="BW318">
        <v>0</v>
      </c>
      <c r="BX318">
        <v>2</v>
      </c>
      <c r="BY318" t="s">
        <v>301</v>
      </c>
      <c r="BZ318">
        <v>100</v>
      </c>
      <c r="CA318">
        <v>100</v>
      </c>
      <c r="CB318">
        <v>-2.242</v>
      </c>
      <c r="CC318">
        <v>2.5999999999999999E-2</v>
      </c>
      <c r="CD318">
        <v>2</v>
      </c>
      <c r="CE318">
        <v>483.024</v>
      </c>
      <c r="CF318">
        <v>419.60599999999999</v>
      </c>
      <c r="CG318">
        <v>42.997700000000002</v>
      </c>
      <c r="CH318">
        <v>42.418700000000001</v>
      </c>
      <c r="CI318">
        <v>29.999700000000001</v>
      </c>
      <c r="CJ318">
        <v>42.276000000000003</v>
      </c>
      <c r="CK318">
        <v>42.322899999999997</v>
      </c>
      <c r="CL318">
        <v>19.689599999999999</v>
      </c>
      <c r="CM318">
        <v>35.216799999999999</v>
      </c>
      <c r="CN318">
        <v>0</v>
      </c>
      <c r="CO318">
        <v>43</v>
      </c>
      <c r="CP318">
        <v>410</v>
      </c>
      <c r="CQ318">
        <v>22</v>
      </c>
      <c r="CR318">
        <v>96.976500000000001</v>
      </c>
      <c r="CS318">
        <v>104.092</v>
      </c>
    </row>
    <row r="319" spans="1:97" x14ac:dyDescent="0.25">
      <c r="A319">
        <v>303</v>
      </c>
      <c r="B319">
        <v>1594413990.9000001</v>
      </c>
      <c r="C319">
        <v>30809.100000143098</v>
      </c>
      <c r="D319" t="s">
        <v>924</v>
      </c>
      <c r="E319" t="s">
        <v>925</v>
      </c>
      <c r="F319">
        <v>1594413982.2709701</v>
      </c>
      <c r="G319">
        <f t="shared" si="116"/>
        <v>5.5506297967508047E-4</v>
      </c>
      <c r="H319">
        <f t="shared" si="117"/>
        <v>-3.1334477399767464</v>
      </c>
      <c r="I319">
        <f t="shared" si="118"/>
        <v>414.97703225806498</v>
      </c>
      <c r="J319">
        <f t="shared" si="119"/>
        <v>854.69121512388722</v>
      </c>
      <c r="K319">
        <f t="shared" si="120"/>
        <v>86.563234592965955</v>
      </c>
      <c r="L319">
        <f t="shared" si="121"/>
        <v>42.028926422088979</v>
      </c>
      <c r="M319">
        <f t="shared" si="122"/>
        <v>1.0137110275632714E-2</v>
      </c>
      <c r="N319">
        <f t="shared" si="123"/>
        <v>2.7821383299343583</v>
      </c>
      <c r="O319">
        <f t="shared" si="124"/>
        <v>1.0116635044733441E-2</v>
      </c>
      <c r="P319">
        <f t="shared" si="125"/>
        <v>6.3247330380745356E-3</v>
      </c>
      <c r="Q319">
        <f t="shared" si="126"/>
        <v>-3.2231933651806488E-3</v>
      </c>
      <c r="R319">
        <f t="shared" si="127"/>
        <v>40.325308393428713</v>
      </c>
      <c r="S319">
        <f t="shared" si="128"/>
        <v>40.488758064516098</v>
      </c>
      <c r="T319">
        <f t="shared" si="129"/>
        <v>7.6094363053857998</v>
      </c>
      <c r="U319">
        <f t="shared" si="130"/>
        <v>30.577451766483428</v>
      </c>
      <c r="V319">
        <f t="shared" si="131"/>
        <v>2.3250999578877987</v>
      </c>
      <c r="W319">
        <f t="shared" si="132"/>
        <v>7.6039690149601959</v>
      </c>
      <c r="X319">
        <f t="shared" si="133"/>
        <v>5.2843363474980016</v>
      </c>
      <c r="Y319">
        <f t="shared" si="134"/>
        <v>-24.478277403671047</v>
      </c>
      <c r="Z319">
        <f t="shared" si="135"/>
        <v>-2.0248736621862617</v>
      </c>
      <c r="AA319">
        <f t="shared" si="136"/>
        <v>-0.1792124924842747</v>
      </c>
      <c r="AB319">
        <f t="shared" si="137"/>
        <v>-26.685586751706765</v>
      </c>
      <c r="AC319">
        <v>-1.21589533943563E-3</v>
      </c>
      <c r="AD319">
        <v>2.3483986793244298E-2</v>
      </c>
      <c r="AE319">
        <v>2.6701294902761998</v>
      </c>
      <c r="AF319">
        <v>13</v>
      </c>
      <c r="AG319">
        <v>3</v>
      </c>
      <c r="AH319">
        <f t="shared" si="138"/>
        <v>1</v>
      </c>
      <c r="AI319">
        <f t="shared" si="139"/>
        <v>0</v>
      </c>
      <c r="AJ319">
        <f t="shared" si="140"/>
        <v>51168.436497212126</v>
      </c>
      <c r="AK319">
        <f t="shared" si="141"/>
        <v>-1.6866527290322599E-2</v>
      </c>
      <c r="AL319">
        <f t="shared" si="142"/>
        <v>-8.2645983722580731E-3</v>
      </c>
      <c r="AM319">
        <f t="shared" si="143"/>
        <v>0.49</v>
      </c>
      <c r="AN319">
        <f t="shared" si="144"/>
        <v>0.39</v>
      </c>
      <c r="AO319">
        <v>8.59</v>
      </c>
      <c r="AP319">
        <v>0.5</v>
      </c>
      <c r="AQ319" t="s">
        <v>194</v>
      </c>
      <c r="AR319">
        <v>1594413982.2709701</v>
      </c>
      <c r="AS319">
        <v>414.97703225806498</v>
      </c>
      <c r="AT319">
        <v>409.98964516129001</v>
      </c>
      <c r="AU319">
        <v>22.957119354838699</v>
      </c>
      <c r="AV319">
        <v>22.025441935483901</v>
      </c>
      <c r="AW319">
        <v>500.01551612903199</v>
      </c>
      <c r="AX319">
        <v>101.13745161290301</v>
      </c>
      <c r="AY319">
        <v>0.14267512903225801</v>
      </c>
      <c r="AZ319">
        <v>40.475258064516098</v>
      </c>
      <c r="BA319">
        <v>40.488758064516098</v>
      </c>
      <c r="BB319">
        <v>40.851393548387101</v>
      </c>
      <c r="BC319">
        <v>9997.6941935483901</v>
      </c>
      <c r="BD319">
        <v>-1.6866527290322599E-2</v>
      </c>
      <c r="BE319">
        <v>0.282605</v>
      </c>
      <c r="BF319">
        <v>1594413940.4000001</v>
      </c>
      <c r="BG319" t="s">
        <v>915</v>
      </c>
      <c r="BH319">
        <v>50</v>
      </c>
      <c r="BI319">
        <v>-2.242</v>
      </c>
      <c r="BJ319">
        <v>2.5999999999999999E-2</v>
      </c>
      <c r="BK319">
        <v>410</v>
      </c>
      <c r="BL319">
        <v>22</v>
      </c>
      <c r="BM319">
        <v>0.35</v>
      </c>
      <c r="BN319">
        <v>7.0000000000000007E-2</v>
      </c>
      <c r="BO319">
        <v>5.0128578571428601</v>
      </c>
      <c r="BP319">
        <v>-0.52705826108089704</v>
      </c>
      <c r="BQ319">
        <v>6.1990832253676097E-2</v>
      </c>
      <c r="BR319">
        <v>0</v>
      </c>
      <c r="BS319">
        <v>0.93827659523809503</v>
      </c>
      <c r="BT319">
        <v>-3.3041481241354698E-2</v>
      </c>
      <c r="BU319">
        <v>2.3776086891243799E-2</v>
      </c>
      <c r="BV319">
        <v>1</v>
      </c>
      <c r="BW319">
        <v>1</v>
      </c>
      <c r="BX319">
        <v>2</v>
      </c>
      <c r="BY319" t="s">
        <v>196</v>
      </c>
      <c r="BZ319">
        <v>100</v>
      </c>
      <c r="CA319">
        <v>100</v>
      </c>
      <c r="CB319">
        <v>-2.242</v>
      </c>
      <c r="CC319">
        <v>2.5999999999999999E-2</v>
      </c>
      <c r="CD319">
        <v>2</v>
      </c>
      <c r="CE319">
        <v>482.44400000000002</v>
      </c>
      <c r="CF319">
        <v>419.58699999999999</v>
      </c>
      <c r="CG319">
        <v>42.997700000000002</v>
      </c>
      <c r="CH319">
        <v>42.414299999999997</v>
      </c>
      <c r="CI319">
        <v>29.9998</v>
      </c>
      <c r="CJ319">
        <v>42.272799999999997</v>
      </c>
      <c r="CK319">
        <v>42.319600000000001</v>
      </c>
      <c r="CL319">
        <v>19.689599999999999</v>
      </c>
      <c r="CM319">
        <v>35.216799999999999</v>
      </c>
      <c r="CN319">
        <v>0</v>
      </c>
      <c r="CO319">
        <v>43</v>
      </c>
      <c r="CP319">
        <v>410</v>
      </c>
      <c r="CQ319">
        <v>22</v>
      </c>
      <c r="CR319">
        <v>96.9773</v>
      </c>
      <c r="CS319">
        <v>104.092</v>
      </c>
    </row>
    <row r="320" spans="1:97" x14ac:dyDescent="0.25">
      <c r="A320">
        <v>304</v>
      </c>
      <c r="B320">
        <v>1594414337.9000001</v>
      </c>
      <c r="C320">
        <v>31156.100000143098</v>
      </c>
      <c r="D320" t="s">
        <v>927</v>
      </c>
      <c r="E320" t="s">
        <v>928</v>
      </c>
      <c r="F320">
        <v>1594414329.9193599</v>
      </c>
      <c r="G320">
        <f t="shared" si="116"/>
        <v>4.4728216975101529E-4</v>
      </c>
      <c r="H320">
        <f t="shared" si="117"/>
        <v>-3.0647240558527979</v>
      </c>
      <c r="I320">
        <f t="shared" si="118"/>
        <v>414.05832258064498</v>
      </c>
      <c r="J320">
        <f t="shared" si="119"/>
        <v>957.71497263863967</v>
      </c>
      <c r="K320">
        <f t="shared" si="120"/>
        <v>96.997233621958244</v>
      </c>
      <c r="L320">
        <f t="shared" si="121"/>
        <v>41.935766899224298</v>
      </c>
      <c r="M320">
        <f t="shared" si="122"/>
        <v>8.1280120960487683E-3</v>
      </c>
      <c r="N320">
        <f t="shared" si="123"/>
        <v>2.7761177308544642</v>
      </c>
      <c r="O320">
        <f t="shared" si="124"/>
        <v>8.1148144612205268E-3</v>
      </c>
      <c r="P320">
        <f t="shared" si="125"/>
        <v>5.0729429826941383E-3</v>
      </c>
      <c r="Q320">
        <f t="shared" si="126"/>
        <v>-5.073796049903225E-3</v>
      </c>
      <c r="R320">
        <f t="shared" si="127"/>
        <v>40.350256089677359</v>
      </c>
      <c r="S320">
        <f t="shared" si="128"/>
        <v>40.448016129032297</v>
      </c>
      <c r="T320">
        <f t="shared" si="129"/>
        <v>7.5929468179172233</v>
      </c>
      <c r="U320">
        <f t="shared" si="130"/>
        <v>30.025428133985109</v>
      </c>
      <c r="V320">
        <f t="shared" si="131"/>
        <v>2.282648640536157</v>
      </c>
      <c r="W320">
        <f t="shared" si="132"/>
        <v>7.6023849863192394</v>
      </c>
      <c r="X320">
        <f t="shared" si="133"/>
        <v>5.3102981773810658</v>
      </c>
      <c r="Y320">
        <f t="shared" si="134"/>
        <v>-19.725143686019774</v>
      </c>
      <c r="Z320">
        <f t="shared" si="135"/>
        <v>3.4915643208082421</v>
      </c>
      <c r="AA320">
        <f t="shared" si="136"/>
        <v>0.30962672260465207</v>
      </c>
      <c r="AB320">
        <f t="shared" si="137"/>
        <v>-15.929026438656782</v>
      </c>
      <c r="AC320">
        <v>-1.21647977073842E-3</v>
      </c>
      <c r="AD320">
        <v>2.34952745879674E-2</v>
      </c>
      <c r="AE320">
        <v>2.6709381308144202</v>
      </c>
      <c r="AF320">
        <v>13</v>
      </c>
      <c r="AG320">
        <v>3</v>
      </c>
      <c r="AH320">
        <f t="shared" si="138"/>
        <v>1</v>
      </c>
      <c r="AI320">
        <f t="shared" si="139"/>
        <v>0</v>
      </c>
      <c r="AJ320">
        <f t="shared" si="140"/>
        <v>51192.664545586216</v>
      </c>
      <c r="AK320">
        <f t="shared" si="141"/>
        <v>-2.65504764516129E-2</v>
      </c>
      <c r="AL320">
        <f t="shared" si="142"/>
        <v>-1.3009733461290321E-2</v>
      </c>
      <c r="AM320">
        <f t="shared" si="143"/>
        <v>0.49</v>
      </c>
      <c r="AN320">
        <f t="shared" si="144"/>
        <v>0.39</v>
      </c>
      <c r="AO320">
        <v>7.05</v>
      </c>
      <c r="AP320">
        <v>0.5</v>
      </c>
      <c r="AQ320" t="s">
        <v>194</v>
      </c>
      <c r="AR320">
        <v>1594414329.9193599</v>
      </c>
      <c r="AS320">
        <v>414.05832258064498</v>
      </c>
      <c r="AT320">
        <v>410.00129032258099</v>
      </c>
      <c r="AU320">
        <v>22.538032258064501</v>
      </c>
      <c r="AV320">
        <v>21.922048387096801</v>
      </c>
      <c r="AW320">
        <v>500.381483870968</v>
      </c>
      <c r="AX320">
        <v>101.13745161290301</v>
      </c>
      <c r="AY320">
        <v>0.14240345161290299</v>
      </c>
      <c r="AZ320">
        <v>40.471345161290301</v>
      </c>
      <c r="BA320">
        <v>40.448016129032297</v>
      </c>
      <c r="BB320">
        <v>40.726374193548402</v>
      </c>
      <c r="BC320">
        <v>10002.499677419401</v>
      </c>
      <c r="BD320">
        <v>-2.65504764516129E-2</v>
      </c>
      <c r="BE320">
        <v>0.282605</v>
      </c>
      <c r="BF320">
        <v>1594414321.9000001</v>
      </c>
      <c r="BG320" t="s">
        <v>929</v>
      </c>
      <c r="BH320">
        <v>51</v>
      </c>
      <c r="BI320">
        <v>-2.254</v>
      </c>
      <c r="BJ320">
        <v>2.9000000000000001E-2</v>
      </c>
      <c r="BK320">
        <v>410</v>
      </c>
      <c r="BL320">
        <v>22</v>
      </c>
      <c r="BM320">
        <v>0.17</v>
      </c>
      <c r="BN320">
        <v>0.11</v>
      </c>
      <c r="BO320">
        <v>2.9963275116904802</v>
      </c>
      <c r="BP320">
        <v>21.180520592780901</v>
      </c>
      <c r="BQ320">
        <v>2.3555886045439198</v>
      </c>
      <c r="BR320">
        <v>0</v>
      </c>
      <c r="BS320">
        <v>0.45390075807142899</v>
      </c>
      <c r="BT320">
        <v>3.1300387767507298</v>
      </c>
      <c r="BU320">
        <v>0.356295822888957</v>
      </c>
      <c r="BV320">
        <v>0</v>
      </c>
      <c r="BW320">
        <v>0</v>
      </c>
      <c r="BX320">
        <v>2</v>
      </c>
      <c r="BY320" t="s">
        <v>301</v>
      </c>
      <c r="BZ320">
        <v>100</v>
      </c>
      <c r="CA320">
        <v>100</v>
      </c>
      <c r="CB320">
        <v>-2.254</v>
      </c>
      <c r="CC320">
        <v>2.9000000000000001E-2</v>
      </c>
      <c r="CD320">
        <v>2</v>
      </c>
      <c r="CE320">
        <v>482.25</v>
      </c>
      <c r="CF320">
        <v>419.46899999999999</v>
      </c>
      <c r="CG320">
        <v>42.996899999999997</v>
      </c>
      <c r="CH320">
        <v>42.159500000000001</v>
      </c>
      <c r="CI320">
        <v>29.9998</v>
      </c>
      <c r="CJ320">
        <v>42.021700000000003</v>
      </c>
      <c r="CK320">
        <v>42.066499999999998</v>
      </c>
      <c r="CL320">
        <v>19.6965</v>
      </c>
      <c r="CM320">
        <v>34.383299999999998</v>
      </c>
      <c r="CN320">
        <v>0</v>
      </c>
      <c r="CO320">
        <v>43</v>
      </c>
      <c r="CP320">
        <v>410</v>
      </c>
      <c r="CQ320">
        <v>22</v>
      </c>
      <c r="CR320">
        <v>97.018799999999999</v>
      </c>
      <c r="CS320">
        <v>104.133</v>
      </c>
    </row>
    <row r="321" spans="1:97" x14ac:dyDescent="0.25">
      <c r="A321">
        <v>305</v>
      </c>
      <c r="B321">
        <v>1594414342.9000001</v>
      </c>
      <c r="C321">
        <v>31161.100000143098</v>
      </c>
      <c r="D321" t="s">
        <v>930</v>
      </c>
      <c r="E321" t="s">
        <v>931</v>
      </c>
      <c r="F321">
        <v>1594414334.5451601</v>
      </c>
      <c r="G321">
        <f t="shared" si="116"/>
        <v>5.5554378881796172E-4</v>
      </c>
      <c r="H321">
        <f t="shared" si="117"/>
        <v>-3.832157474641106</v>
      </c>
      <c r="I321">
        <f t="shared" si="118"/>
        <v>415.05261290322602</v>
      </c>
      <c r="J321">
        <f t="shared" si="119"/>
        <v>960.44952296311612</v>
      </c>
      <c r="K321">
        <f t="shared" si="120"/>
        <v>97.272338346884311</v>
      </c>
      <c r="L321">
        <f t="shared" si="121"/>
        <v>42.035668953767015</v>
      </c>
      <c r="M321">
        <f t="shared" si="122"/>
        <v>1.0138892993825151E-2</v>
      </c>
      <c r="N321">
        <f t="shared" si="123"/>
        <v>2.7757232080607377</v>
      </c>
      <c r="O321">
        <f t="shared" si="124"/>
        <v>1.0118363334049156E-2</v>
      </c>
      <c r="P321">
        <f t="shared" si="125"/>
        <v>6.3258180913035606E-3</v>
      </c>
      <c r="Q321">
        <f t="shared" si="126"/>
        <v>-6.5716785357096763E-3</v>
      </c>
      <c r="R321">
        <f t="shared" si="127"/>
        <v>40.309195601358248</v>
      </c>
      <c r="S321">
        <f t="shared" si="128"/>
        <v>40.436119354838702</v>
      </c>
      <c r="T321">
        <f t="shared" si="129"/>
        <v>7.5881376800363745</v>
      </c>
      <c r="U321">
        <f t="shared" si="130"/>
        <v>30.258681904389473</v>
      </c>
      <c r="V321">
        <f t="shared" si="131"/>
        <v>2.2989452753577209</v>
      </c>
      <c r="W321">
        <f t="shared" si="132"/>
        <v>7.5976385310565178</v>
      </c>
      <c r="X321">
        <f t="shared" si="133"/>
        <v>5.2891924046786531</v>
      </c>
      <c r="Y321">
        <f t="shared" si="134"/>
        <v>-24.499481086872112</v>
      </c>
      <c r="Z321">
        <f t="shared" si="135"/>
        <v>3.516169830314225</v>
      </c>
      <c r="AA321">
        <f t="shared" si="136"/>
        <v>0.31181776521220933</v>
      </c>
      <c r="AB321">
        <f t="shared" si="137"/>
        <v>-20.678065169881386</v>
      </c>
      <c r="AC321">
        <v>-1.2162113841762501E-3</v>
      </c>
      <c r="AD321">
        <v>2.3490090929245099E-2</v>
      </c>
      <c r="AE321">
        <v>2.6705668133315799</v>
      </c>
      <c r="AF321">
        <v>13</v>
      </c>
      <c r="AG321">
        <v>3</v>
      </c>
      <c r="AH321">
        <f t="shared" si="138"/>
        <v>1</v>
      </c>
      <c r="AI321">
        <f t="shared" si="139"/>
        <v>0</v>
      </c>
      <c r="AJ321">
        <f t="shared" si="140"/>
        <v>51183.741880899717</v>
      </c>
      <c r="AK321">
        <f t="shared" si="141"/>
        <v>-3.43886893548387E-2</v>
      </c>
      <c r="AL321">
        <f t="shared" si="142"/>
        <v>-1.6850457783870964E-2</v>
      </c>
      <c r="AM321">
        <f t="shared" si="143"/>
        <v>0.49</v>
      </c>
      <c r="AN321">
        <f t="shared" si="144"/>
        <v>0.39</v>
      </c>
      <c r="AO321">
        <v>7.05</v>
      </c>
      <c r="AP321">
        <v>0.5</v>
      </c>
      <c r="AQ321" t="s">
        <v>194</v>
      </c>
      <c r="AR321">
        <v>1594414334.5451601</v>
      </c>
      <c r="AS321">
        <v>415.05261290322602</v>
      </c>
      <c r="AT321">
        <v>409.97529032258097</v>
      </c>
      <c r="AU321">
        <v>22.699370967741899</v>
      </c>
      <c r="AV321">
        <v>21.933970967741899</v>
      </c>
      <c r="AW321">
        <v>500.08880645161298</v>
      </c>
      <c r="AX321">
        <v>101.137193548387</v>
      </c>
      <c r="AY321">
        <v>0.14073519354838701</v>
      </c>
      <c r="AZ321">
        <v>40.459616129032298</v>
      </c>
      <c r="BA321">
        <v>40.436119354838702</v>
      </c>
      <c r="BB321">
        <v>40.717448387096802</v>
      </c>
      <c r="BC321">
        <v>10000.318387096801</v>
      </c>
      <c r="BD321">
        <v>-3.43886893548387E-2</v>
      </c>
      <c r="BE321">
        <v>0.282605</v>
      </c>
      <c r="BF321">
        <v>1594414321.9000001</v>
      </c>
      <c r="BG321" t="s">
        <v>929</v>
      </c>
      <c r="BH321">
        <v>51</v>
      </c>
      <c r="BI321">
        <v>-2.254</v>
      </c>
      <c r="BJ321">
        <v>2.9000000000000001E-2</v>
      </c>
      <c r="BK321">
        <v>410</v>
      </c>
      <c r="BL321">
        <v>22</v>
      </c>
      <c r="BM321">
        <v>0.17</v>
      </c>
      <c r="BN321">
        <v>0.11</v>
      </c>
      <c r="BO321">
        <v>4.1920913081190498</v>
      </c>
      <c r="BP321">
        <v>12.3734516788553</v>
      </c>
      <c r="BQ321">
        <v>1.7252071535200699</v>
      </c>
      <c r="BR321">
        <v>0</v>
      </c>
      <c r="BS321">
        <v>0.63427462188095196</v>
      </c>
      <c r="BT321">
        <v>1.7557803161582499</v>
      </c>
      <c r="BU321">
        <v>0.25743702646378303</v>
      </c>
      <c r="BV321">
        <v>0</v>
      </c>
      <c r="BW321">
        <v>0</v>
      </c>
      <c r="BX321">
        <v>2</v>
      </c>
      <c r="BY321" t="s">
        <v>301</v>
      </c>
      <c r="BZ321">
        <v>100</v>
      </c>
      <c r="CA321">
        <v>100</v>
      </c>
      <c r="CB321">
        <v>-2.254</v>
      </c>
      <c r="CC321">
        <v>2.9000000000000001E-2</v>
      </c>
      <c r="CD321">
        <v>2</v>
      </c>
      <c r="CE321">
        <v>482.20800000000003</v>
      </c>
      <c r="CF321">
        <v>419.8</v>
      </c>
      <c r="CG321">
        <v>42.997199999999999</v>
      </c>
      <c r="CH321">
        <v>42.155200000000001</v>
      </c>
      <c r="CI321">
        <v>29.9999</v>
      </c>
      <c r="CJ321">
        <v>42.0152</v>
      </c>
      <c r="CK321">
        <v>42.061100000000003</v>
      </c>
      <c r="CL321">
        <v>19.696899999999999</v>
      </c>
      <c r="CM321">
        <v>34.383299999999998</v>
      </c>
      <c r="CN321">
        <v>0</v>
      </c>
      <c r="CO321">
        <v>43</v>
      </c>
      <c r="CP321">
        <v>410</v>
      </c>
      <c r="CQ321">
        <v>22</v>
      </c>
      <c r="CR321">
        <v>97.017799999999994</v>
      </c>
      <c r="CS321">
        <v>104.133</v>
      </c>
    </row>
    <row r="322" spans="1:97" x14ac:dyDescent="0.25">
      <c r="A322">
        <v>306</v>
      </c>
      <c r="B322">
        <v>1594414347.9000001</v>
      </c>
      <c r="C322">
        <v>31166.100000143098</v>
      </c>
      <c r="D322" t="s">
        <v>932</v>
      </c>
      <c r="E322" t="s">
        <v>933</v>
      </c>
      <c r="F322">
        <v>1594414339.33548</v>
      </c>
      <c r="G322">
        <f t="shared" si="116"/>
        <v>5.5046386715314828E-4</v>
      </c>
      <c r="H322">
        <f t="shared" si="117"/>
        <v>-3.8352693944756666</v>
      </c>
      <c r="I322">
        <f t="shared" si="118"/>
        <v>415.04251612903198</v>
      </c>
      <c r="J322">
        <f t="shared" si="119"/>
        <v>965.62381697138699</v>
      </c>
      <c r="K322">
        <f t="shared" si="120"/>
        <v>97.796755941303843</v>
      </c>
      <c r="L322">
        <f t="shared" si="121"/>
        <v>42.034807905259392</v>
      </c>
      <c r="M322">
        <f t="shared" si="122"/>
        <v>1.0058373901540987E-2</v>
      </c>
      <c r="N322">
        <f t="shared" si="123"/>
        <v>2.7761110226116124</v>
      </c>
      <c r="O322">
        <f t="shared" si="124"/>
        <v>1.0038171489573646E-2</v>
      </c>
      <c r="P322">
        <f t="shared" si="125"/>
        <v>6.2756688698036387E-3</v>
      </c>
      <c r="Q322">
        <f t="shared" si="126"/>
        <v>-8.5871929750645226E-3</v>
      </c>
      <c r="R322">
        <f t="shared" si="127"/>
        <v>40.300631124350382</v>
      </c>
      <c r="S322">
        <f t="shared" si="128"/>
        <v>40.421609677419397</v>
      </c>
      <c r="T322">
        <f t="shared" si="129"/>
        <v>7.5822758781505319</v>
      </c>
      <c r="U322">
        <f t="shared" si="130"/>
        <v>30.280850423270749</v>
      </c>
      <c r="V322">
        <f t="shared" si="131"/>
        <v>2.2994114957584326</v>
      </c>
      <c r="W322">
        <f t="shared" si="132"/>
        <v>7.5936159771501703</v>
      </c>
      <c r="X322">
        <f t="shared" si="133"/>
        <v>5.2828643823920993</v>
      </c>
      <c r="Y322">
        <f t="shared" si="134"/>
        <v>-24.275456541453838</v>
      </c>
      <c r="Z322">
        <f t="shared" si="135"/>
        <v>4.1998125874937253</v>
      </c>
      <c r="AA322">
        <f t="shared" si="136"/>
        <v>0.37234834076132939</v>
      </c>
      <c r="AB322">
        <f t="shared" si="137"/>
        <v>-19.71188280617385</v>
      </c>
      <c r="AC322">
        <v>-1.2164752069359699E-3</v>
      </c>
      <c r="AD322">
        <v>2.3495186441995299E-2</v>
      </c>
      <c r="AE322">
        <v>2.6709318171682801</v>
      </c>
      <c r="AF322">
        <v>13</v>
      </c>
      <c r="AG322">
        <v>3</v>
      </c>
      <c r="AH322">
        <f t="shared" si="138"/>
        <v>1</v>
      </c>
      <c r="AI322">
        <f t="shared" si="139"/>
        <v>0</v>
      </c>
      <c r="AJ322">
        <f t="shared" si="140"/>
        <v>51196.022176270752</v>
      </c>
      <c r="AK322">
        <f t="shared" si="141"/>
        <v>-4.4935599032258099E-2</v>
      </c>
      <c r="AL322">
        <f t="shared" si="142"/>
        <v>-2.2018443525806466E-2</v>
      </c>
      <c r="AM322">
        <f t="shared" si="143"/>
        <v>0.49</v>
      </c>
      <c r="AN322">
        <f t="shared" si="144"/>
        <v>0.39</v>
      </c>
      <c r="AO322">
        <v>7.05</v>
      </c>
      <c r="AP322">
        <v>0.5</v>
      </c>
      <c r="AQ322" t="s">
        <v>194</v>
      </c>
      <c r="AR322">
        <v>1594414339.33548</v>
      </c>
      <c r="AS322">
        <v>415.04251612903198</v>
      </c>
      <c r="AT322">
        <v>409.95709677419302</v>
      </c>
      <c r="AU322">
        <v>22.703887096774199</v>
      </c>
      <c r="AV322">
        <v>21.9453806451613</v>
      </c>
      <c r="AW322">
        <v>500.01706451612898</v>
      </c>
      <c r="AX322">
        <v>101.137548387097</v>
      </c>
      <c r="AY322">
        <v>0.14076954838709699</v>
      </c>
      <c r="AZ322">
        <v>40.449670967741902</v>
      </c>
      <c r="BA322">
        <v>40.421609677419397</v>
      </c>
      <c r="BB322">
        <v>40.709341935483899</v>
      </c>
      <c r="BC322">
        <v>10002.4525806452</v>
      </c>
      <c r="BD322">
        <v>-4.4935599032258099E-2</v>
      </c>
      <c r="BE322">
        <v>0.282605</v>
      </c>
      <c r="BF322">
        <v>1594414321.9000001</v>
      </c>
      <c r="BG322" t="s">
        <v>929</v>
      </c>
      <c r="BH322">
        <v>51</v>
      </c>
      <c r="BI322">
        <v>-2.254</v>
      </c>
      <c r="BJ322">
        <v>2.9000000000000001E-2</v>
      </c>
      <c r="BK322">
        <v>410</v>
      </c>
      <c r="BL322">
        <v>22</v>
      </c>
      <c r="BM322">
        <v>0.17</v>
      </c>
      <c r="BN322">
        <v>0.11</v>
      </c>
      <c r="BO322">
        <v>5.0681890476190503</v>
      </c>
      <c r="BP322">
        <v>-6.7255619480075898E-2</v>
      </c>
      <c r="BQ322">
        <v>0.11572780708380501</v>
      </c>
      <c r="BR322">
        <v>1</v>
      </c>
      <c r="BS322">
        <v>0.76433914285714299</v>
      </c>
      <c r="BT322">
        <v>-7.3120829754377406E-2</v>
      </c>
      <c r="BU322">
        <v>1.9140784787079802E-2</v>
      </c>
      <c r="BV322">
        <v>1</v>
      </c>
      <c r="BW322">
        <v>2</v>
      </c>
      <c r="BX322">
        <v>2</v>
      </c>
      <c r="BY322" t="s">
        <v>201</v>
      </c>
      <c r="BZ322">
        <v>100</v>
      </c>
      <c r="CA322">
        <v>100</v>
      </c>
      <c r="CB322">
        <v>-2.254</v>
      </c>
      <c r="CC322">
        <v>2.9000000000000001E-2</v>
      </c>
      <c r="CD322">
        <v>2</v>
      </c>
      <c r="CE322">
        <v>482.67099999999999</v>
      </c>
      <c r="CF322">
        <v>419.74400000000003</v>
      </c>
      <c r="CG322">
        <v>42.997399999999999</v>
      </c>
      <c r="CH322">
        <v>42.152000000000001</v>
      </c>
      <c r="CI322">
        <v>29.999700000000001</v>
      </c>
      <c r="CJ322">
        <v>42.010800000000003</v>
      </c>
      <c r="CK322">
        <v>42.056800000000003</v>
      </c>
      <c r="CL322">
        <v>19.696400000000001</v>
      </c>
      <c r="CM322">
        <v>34.383299999999998</v>
      </c>
      <c r="CN322">
        <v>0</v>
      </c>
      <c r="CO322">
        <v>43</v>
      </c>
      <c r="CP322">
        <v>410</v>
      </c>
      <c r="CQ322">
        <v>22</v>
      </c>
      <c r="CR322">
        <v>97.018299999999996</v>
      </c>
      <c r="CS322">
        <v>104.134</v>
      </c>
    </row>
    <row r="323" spans="1:97" x14ac:dyDescent="0.25">
      <c r="A323">
        <v>307</v>
      </c>
      <c r="B323">
        <v>1594414352.9000001</v>
      </c>
      <c r="C323">
        <v>31171.100000143098</v>
      </c>
      <c r="D323" t="s">
        <v>934</v>
      </c>
      <c r="E323" t="s">
        <v>935</v>
      </c>
      <c r="F323">
        <v>1594414344.2709701</v>
      </c>
      <c r="G323">
        <f t="shared" si="116"/>
        <v>5.5157932597340274E-4</v>
      </c>
      <c r="H323">
        <f t="shared" si="117"/>
        <v>-3.7943325510464194</v>
      </c>
      <c r="I323">
        <f t="shared" si="118"/>
        <v>415.01867741935501</v>
      </c>
      <c r="J323">
        <f t="shared" si="119"/>
        <v>957.79878518420935</v>
      </c>
      <c r="K323">
        <f t="shared" si="120"/>
        <v>97.004341029475015</v>
      </c>
      <c r="L323">
        <f t="shared" si="121"/>
        <v>42.032433054554396</v>
      </c>
      <c r="M323">
        <f t="shared" si="122"/>
        <v>1.0086218971335072E-2</v>
      </c>
      <c r="N323">
        <f t="shared" si="123"/>
        <v>2.7769980597929855</v>
      </c>
      <c r="O323">
        <f t="shared" si="124"/>
        <v>1.006591114667767E-2</v>
      </c>
      <c r="P323">
        <f t="shared" si="125"/>
        <v>6.2930156002925942E-3</v>
      </c>
      <c r="Q323">
        <f t="shared" si="126"/>
        <v>-1.2131750481290325E-2</v>
      </c>
      <c r="R323">
        <f t="shared" si="127"/>
        <v>40.288269237396896</v>
      </c>
      <c r="S323">
        <f t="shared" si="128"/>
        <v>40.412641935483897</v>
      </c>
      <c r="T323">
        <f t="shared" si="129"/>
        <v>7.5786549394343865</v>
      </c>
      <c r="U323">
        <f t="shared" si="130"/>
        <v>30.302471698321455</v>
      </c>
      <c r="V323">
        <f t="shared" si="131"/>
        <v>2.2995734148186653</v>
      </c>
      <c r="W323">
        <f t="shared" si="132"/>
        <v>7.588732159251701</v>
      </c>
      <c r="X323">
        <f t="shared" si="133"/>
        <v>5.2790815246157212</v>
      </c>
      <c r="Y323">
        <f t="shared" si="134"/>
        <v>-24.324648275427062</v>
      </c>
      <c r="Z323">
        <f t="shared" si="135"/>
        <v>3.73511083558948</v>
      </c>
      <c r="AA323">
        <f t="shared" si="136"/>
        <v>0.33100954105536184</v>
      </c>
      <c r="AB323">
        <f t="shared" si="137"/>
        <v>-20.270659649263511</v>
      </c>
      <c r="AC323">
        <v>-1.21707877552638E-3</v>
      </c>
      <c r="AD323">
        <v>2.35068438571908E-2</v>
      </c>
      <c r="AE323">
        <v>2.67176666844039</v>
      </c>
      <c r="AF323">
        <v>13</v>
      </c>
      <c r="AG323">
        <v>3</v>
      </c>
      <c r="AH323">
        <f t="shared" si="138"/>
        <v>1</v>
      </c>
      <c r="AI323">
        <f t="shared" si="139"/>
        <v>0</v>
      </c>
      <c r="AJ323">
        <f t="shared" si="140"/>
        <v>51222.357695361163</v>
      </c>
      <c r="AK323">
        <f t="shared" si="141"/>
        <v>-6.3483780645161303E-2</v>
      </c>
      <c r="AL323">
        <f t="shared" si="142"/>
        <v>-3.1107052516129038E-2</v>
      </c>
      <c r="AM323">
        <f t="shared" si="143"/>
        <v>0.49</v>
      </c>
      <c r="AN323">
        <f t="shared" si="144"/>
        <v>0.39</v>
      </c>
      <c r="AO323">
        <v>7.05</v>
      </c>
      <c r="AP323">
        <v>0.5</v>
      </c>
      <c r="AQ323" t="s">
        <v>194</v>
      </c>
      <c r="AR323">
        <v>1594414344.2709701</v>
      </c>
      <c r="AS323">
        <v>415.01867741935501</v>
      </c>
      <c r="AT323">
        <v>409.99167741935503</v>
      </c>
      <c r="AU323">
        <v>22.705464516128998</v>
      </c>
      <c r="AV323">
        <v>21.9454322580645</v>
      </c>
      <c r="AW323">
        <v>500.02364516129001</v>
      </c>
      <c r="AX323">
        <v>101.137612903226</v>
      </c>
      <c r="AY323">
        <v>0.14080019354838699</v>
      </c>
      <c r="AZ323">
        <v>40.437590322580597</v>
      </c>
      <c r="BA323">
        <v>40.412641935483897</v>
      </c>
      <c r="BB323">
        <v>40.695893548387097</v>
      </c>
      <c r="BC323">
        <v>10007.4090322581</v>
      </c>
      <c r="BD323">
        <v>-6.3483780645161303E-2</v>
      </c>
      <c r="BE323">
        <v>0.282605</v>
      </c>
      <c r="BF323">
        <v>1594414321.9000001</v>
      </c>
      <c r="BG323" t="s">
        <v>929</v>
      </c>
      <c r="BH323">
        <v>51</v>
      </c>
      <c r="BI323">
        <v>-2.254</v>
      </c>
      <c r="BJ323">
        <v>2.9000000000000001E-2</v>
      </c>
      <c r="BK323">
        <v>410</v>
      </c>
      <c r="BL323">
        <v>22</v>
      </c>
      <c r="BM323">
        <v>0.17</v>
      </c>
      <c r="BN323">
        <v>0.11</v>
      </c>
      <c r="BO323">
        <v>5.0554814285714302</v>
      </c>
      <c r="BP323">
        <v>-0.66378834778395701</v>
      </c>
      <c r="BQ323">
        <v>7.4070630950382604E-2</v>
      </c>
      <c r="BR323">
        <v>0</v>
      </c>
      <c r="BS323">
        <v>0.75969249999999999</v>
      </c>
      <c r="BT323">
        <v>4.0750457823498197E-2</v>
      </c>
      <c r="BU323">
        <v>7.5783943809264202E-3</v>
      </c>
      <c r="BV323">
        <v>1</v>
      </c>
      <c r="BW323">
        <v>1</v>
      </c>
      <c r="BX323">
        <v>2</v>
      </c>
      <c r="BY323" t="s">
        <v>196</v>
      </c>
      <c r="BZ323">
        <v>100</v>
      </c>
      <c r="CA323">
        <v>100</v>
      </c>
      <c r="CB323">
        <v>-2.254</v>
      </c>
      <c r="CC323">
        <v>2.9000000000000001E-2</v>
      </c>
      <c r="CD323">
        <v>2</v>
      </c>
      <c r="CE323">
        <v>482.56099999999998</v>
      </c>
      <c r="CF323">
        <v>419.77100000000002</v>
      </c>
      <c r="CG323">
        <v>42.997700000000002</v>
      </c>
      <c r="CH323">
        <v>42.1477</v>
      </c>
      <c r="CI323">
        <v>29.9998</v>
      </c>
      <c r="CJ323">
        <v>42.006500000000003</v>
      </c>
      <c r="CK323">
        <v>42.053199999999997</v>
      </c>
      <c r="CL323">
        <v>19.694600000000001</v>
      </c>
      <c r="CM323">
        <v>34.383299999999998</v>
      </c>
      <c r="CN323">
        <v>0</v>
      </c>
      <c r="CO323">
        <v>43</v>
      </c>
      <c r="CP323">
        <v>410</v>
      </c>
      <c r="CQ323">
        <v>22</v>
      </c>
      <c r="CR323">
        <v>97.019300000000001</v>
      </c>
      <c r="CS323">
        <v>104.13500000000001</v>
      </c>
    </row>
    <row r="324" spans="1:97" x14ac:dyDescent="0.25">
      <c r="A324">
        <v>308</v>
      </c>
      <c r="B324">
        <v>1594414357.9000001</v>
      </c>
      <c r="C324">
        <v>31176.100000143098</v>
      </c>
      <c r="D324" t="s">
        <v>936</v>
      </c>
      <c r="E324" t="s">
        <v>937</v>
      </c>
      <c r="F324">
        <v>1594414349.2709701</v>
      </c>
      <c r="G324">
        <f t="shared" si="116"/>
        <v>5.5567703651158637E-4</v>
      </c>
      <c r="H324">
        <f t="shared" si="117"/>
        <v>-3.7746151794861582</v>
      </c>
      <c r="I324">
        <f t="shared" si="118"/>
        <v>415.00277419354802</v>
      </c>
      <c r="J324">
        <f t="shared" si="119"/>
        <v>949.94226524931753</v>
      </c>
      <c r="K324">
        <f t="shared" si="120"/>
        <v>96.209041927439714</v>
      </c>
      <c r="L324">
        <f t="shared" si="121"/>
        <v>42.030995738369207</v>
      </c>
      <c r="M324">
        <f t="shared" si="122"/>
        <v>1.0173257672827216E-2</v>
      </c>
      <c r="N324">
        <f t="shared" si="123"/>
        <v>2.7764067447895493</v>
      </c>
      <c r="O324">
        <f t="shared" si="124"/>
        <v>1.0152593841674624E-2</v>
      </c>
      <c r="P324">
        <f t="shared" si="125"/>
        <v>6.3472241795526291E-3</v>
      </c>
      <c r="Q324">
        <f t="shared" si="126"/>
        <v>-1.2821575863870975E-2</v>
      </c>
      <c r="R324">
        <f t="shared" si="127"/>
        <v>40.275673857991976</v>
      </c>
      <c r="S324">
        <f t="shared" si="128"/>
        <v>40.397767741935503</v>
      </c>
      <c r="T324">
        <f t="shared" si="129"/>
        <v>7.5726524344699131</v>
      </c>
      <c r="U324">
        <f t="shared" si="130"/>
        <v>30.320950519092733</v>
      </c>
      <c r="V324">
        <f t="shared" si="131"/>
        <v>2.2995727704954079</v>
      </c>
      <c r="W324">
        <f t="shared" si="132"/>
        <v>7.5841051521369529</v>
      </c>
      <c r="X324">
        <f t="shared" si="133"/>
        <v>5.2730796639745048</v>
      </c>
      <c r="Y324">
        <f t="shared" si="134"/>
        <v>-24.50535731016096</v>
      </c>
      <c r="Z324">
        <f t="shared" si="135"/>
        <v>4.2466129920549829</v>
      </c>
      <c r="AA324">
        <f t="shared" si="136"/>
        <v>0.37637214145566195</v>
      </c>
      <c r="AB324">
        <f t="shared" si="137"/>
        <v>-19.895193752514189</v>
      </c>
      <c r="AC324">
        <v>-1.2166764050320399E-3</v>
      </c>
      <c r="AD324">
        <v>2.34990724125042E-2</v>
      </c>
      <c r="AE324">
        <v>2.6712101433025</v>
      </c>
      <c r="AF324">
        <v>13</v>
      </c>
      <c r="AG324">
        <v>3</v>
      </c>
      <c r="AH324">
        <f t="shared" si="138"/>
        <v>1</v>
      </c>
      <c r="AI324">
        <f t="shared" si="139"/>
        <v>0</v>
      </c>
      <c r="AJ324">
        <f t="shared" si="140"/>
        <v>51207.996732769068</v>
      </c>
      <c r="AK324">
        <f t="shared" si="141"/>
        <v>-6.7093541935483905E-2</v>
      </c>
      <c r="AL324">
        <f t="shared" si="142"/>
        <v>-3.2875835548387113E-2</v>
      </c>
      <c r="AM324">
        <f t="shared" si="143"/>
        <v>0.49</v>
      </c>
      <c r="AN324">
        <f t="shared" si="144"/>
        <v>0.39</v>
      </c>
      <c r="AO324">
        <v>7.05</v>
      </c>
      <c r="AP324">
        <v>0.5</v>
      </c>
      <c r="AQ324" t="s">
        <v>194</v>
      </c>
      <c r="AR324">
        <v>1594414349.2709701</v>
      </c>
      <c r="AS324">
        <v>415.00277419354802</v>
      </c>
      <c r="AT324">
        <v>410.00596774193502</v>
      </c>
      <c r="AU324">
        <v>22.705364516128999</v>
      </c>
      <c r="AV324">
        <v>21.9396870967742</v>
      </c>
      <c r="AW324">
        <v>500.02445161290302</v>
      </c>
      <c r="AX324">
        <v>101.13800000000001</v>
      </c>
      <c r="AY324">
        <v>0.140830774193548</v>
      </c>
      <c r="AZ324">
        <v>40.426138709677403</v>
      </c>
      <c r="BA324">
        <v>40.397767741935503</v>
      </c>
      <c r="BB324">
        <v>40.683261290322598</v>
      </c>
      <c r="BC324">
        <v>10004.062258064499</v>
      </c>
      <c r="BD324">
        <v>-6.7093541935483905E-2</v>
      </c>
      <c r="BE324">
        <v>0.282605</v>
      </c>
      <c r="BF324">
        <v>1594414321.9000001</v>
      </c>
      <c r="BG324" t="s">
        <v>929</v>
      </c>
      <c r="BH324">
        <v>51</v>
      </c>
      <c r="BI324">
        <v>-2.254</v>
      </c>
      <c r="BJ324">
        <v>2.9000000000000001E-2</v>
      </c>
      <c r="BK324">
        <v>410</v>
      </c>
      <c r="BL324">
        <v>22</v>
      </c>
      <c r="BM324">
        <v>0.17</v>
      </c>
      <c r="BN324">
        <v>0.11</v>
      </c>
      <c r="BO324">
        <v>5.0090628571428599</v>
      </c>
      <c r="BP324">
        <v>-0.33349751235713898</v>
      </c>
      <c r="BQ324">
        <v>4.42236703633717E-2</v>
      </c>
      <c r="BR324">
        <v>0</v>
      </c>
      <c r="BS324">
        <v>0.763022166666667</v>
      </c>
      <c r="BT324">
        <v>6.6035481727568499E-2</v>
      </c>
      <c r="BU324">
        <v>6.8349117558544597E-3</v>
      </c>
      <c r="BV324">
        <v>1</v>
      </c>
      <c r="BW324">
        <v>1</v>
      </c>
      <c r="BX324">
        <v>2</v>
      </c>
      <c r="BY324" t="s">
        <v>196</v>
      </c>
      <c r="BZ324">
        <v>100</v>
      </c>
      <c r="CA324">
        <v>100</v>
      </c>
      <c r="CB324">
        <v>-2.254</v>
      </c>
      <c r="CC324">
        <v>2.9000000000000001E-2</v>
      </c>
      <c r="CD324">
        <v>2</v>
      </c>
      <c r="CE324">
        <v>482.53399999999999</v>
      </c>
      <c r="CF324">
        <v>419.80900000000003</v>
      </c>
      <c r="CG324">
        <v>42.997799999999998</v>
      </c>
      <c r="CH324">
        <v>42.1434</v>
      </c>
      <c r="CI324">
        <v>29.999600000000001</v>
      </c>
      <c r="CJ324">
        <v>42.002200000000002</v>
      </c>
      <c r="CK324">
        <v>42.048999999999999</v>
      </c>
      <c r="CL324">
        <v>19.695799999999998</v>
      </c>
      <c r="CM324">
        <v>34.383299999999998</v>
      </c>
      <c r="CN324">
        <v>0</v>
      </c>
      <c r="CO324">
        <v>43</v>
      </c>
      <c r="CP324">
        <v>410</v>
      </c>
      <c r="CQ324">
        <v>22</v>
      </c>
      <c r="CR324">
        <v>97.019099999999995</v>
      </c>
      <c r="CS324">
        <v>104.136</v>
      </c>
    </row>
    <row r="325" spans="1:97" x14ac:dyDescent="0.25">
      <c r="A325">
        <v>309</v>
      </c>
      <c r="B325">
        <v>1594414362.9000001</v>
      </c>
      <c r="C325">
        <v>31181.100000143098</v>
      </c>
      <c r="D325" t="s">
        <v>938</v>
      </c>
      <c r="E325" t="s">
        <v>939</v>
      </c>
      <c r="F325">
        <v>1594414354.2709701</v>
      </c>
      <c r="G325">
        <f t="shared" si="116"/>
        <v>5.5842528551615681E-4</v>
      </c>
      <c r="H325">
        <f t="shared" si="117"/>
        <v>-3.7619834330553199</v>
      </c>
      <c r="I325">
        <f t="shared" si="118"/>
        <v>414.99067741935499</v>
      </c>
      <c r="J325">
        <f t="shared" si="119"/>
        <v>944.81485970753965</v>
      </c>
      <c r="K325">
        <f t="shared" si="120"/>
        <v>95.689787537402012</v>
      </c>
      <c r="L325">
        <f t="shared" si="121"/>
        <v>42.029789587086576</v>
      </c>
      <c r="M325">
        <f t="shared" si="122"/>
        <v>1.0232036825526186E-2</v>
      </c>
      <c r="N325">
        <f t="shared" si="123"/>
        <v>2.7761235435020644</v>
      </c>
      <c r="O325">
        <f t="shared" si="124"/>
        <v>1.0211131658359397E-2</v>
      </c>
      <c r="P325">
        <f t="shared" si="125"/>
        <v>6.3838319360767296E-3</v>
      </c>
      <c r="Q325">
        <f t="shared" si="126"/>
        <v>-1.4045129984516125E-2</v>
      </c>
      <c r="R325">
        <f t="shared" si="127"/>
        <v>40.263671596214131</v>
      </c>
      <c r="S325">
        <f t="shared" si="128"/>
        <v>40.3868193548387</v>
      </c>
      <c r="T325">
        <f t="shared" si="129"/>
        <v>7.5682368277501793</v>
      </c>
      <c r="U325">
        <f t="shared" si="130"/>
        <v>30.335852115998918</v>
      </c>
      <c r="V325">
        <f t="shared" si="131"/>
        <v>2.2993264933327651</v>
      </c>
      <c r="W325">
        <f t="shared" si="132"/>
        <v>7.5795678477747996</v>
      </c>
      <c r="X325">
        <f t="shared" si="133"/>
        <v>5.2689103344174146</v>
      </c>
      <c r="Y325">
        <f t="shared" si="134"/>
        <v>-24.626555091262514</v>
      </c>
      <c r="Z325">
        <f t="shared" si="135"/>
        <v>4.2032110928704132</v>
      </c>
      <c r="AA325">
        <f t="shared" si="136"/>
        <v>0.37252393177047288</v>
      </c>
      <c r="AB325">
        <f t="shared" si="137"/>
        <v>-20.064865196606142</v>
      </c>
      <c r="AC325">
        <v>-1.21648372525139E-3</v>
      </c>
      <c r="AD325">
        <v>2.3495350966030001E-2</v>
      </c>
      <c r="AE325">
        <v>2.6709436015458601</v>
      </c>
      <c r="AF325">
        <v>13</v>
      </c>
      <c r="AG325">
        <v>3</v>
      </c>
      <c r="AH325">
        <f t="shared" si="138"/>
        <v>1</v>
      </c>
      <c r="AI325">
        <f t="shared" si="139"/>
        <v>0</v>
      </c>
      <c r="AJ325">
        <f t="shared" si="140"/>
        <v>51202.056679200308</v>
      </c>
      <c r="AK325">
        <f t="shared" si="141"/>
        <v>-7.3496232258064495E-2</v>
      </c>
      <c r="AL325">
        <f t="shared" si="142"/>
        <v>-3.6013153806451599E-2</v>
      </c>
      <c r="AM325">
        <f t="shared" si="143"/>
        <v>0.49</v>
      </c>
      <c r="AN325">
        <f t="shared" si="144"/>
        <v>0.39</v>
      </c>
      <c r="AO325">
        <v>7.05</v>
      </c>
      <c r="AP325">
        <v>0.5</v>
      </c>
      <c r="AQ325" t="s">
        <v>194</v>
      </c>
      <c r="AR325">
        <v>1594414354.2709701</v>
      </c>
      <c r="AS325">
        <v>414.99067741935499</v>
      </c>
      <c r="AT325">
        <v>410.01329032258099</v>
      </c>
      <c r="AU325">
        <v>22.7029225806452</v>
      </c>
      <c r="AV325">
        <v>21.933458064516099</v>
      </c>
      <c r="AW325">
        <v>500.02554838709699</v>
      </c>
      <c r="AX325">
        <v>101.138096774194</v>
      </c>
      <c r="AY325">
        <v>0.14077977419354801</v>
      </c>
      <c r="AZ325">
        <v>40.414903225806498</v>
      </c>
      <c r="BA325">
        <v>40.3868193548387</v>
      </c>
      <c r="BB325">
        <v>40.672461290322602</v>
      </c>
      <c r="BC325">
        <v>10002.4683870968</v>
      </c>
      <c r="BD325">
        <v>-7.3496232258064495E-2</v>
      </c>
      <c r="BE325">
        <v>0.282605</v>
      </c>
      <c r="BF325">
        <v>1594414321.9000001</v>
      </c>
      <c r="BG325" t="s">
        <v>929</v>
      </c>
      <c r="BH325">
        <v>51</v>
      </c>
      <c r="BI325">
        <v>-2.254</v>
      </c>
      <c r="BJ325">
        <v>2.9000000000000001E-2</v>
      </c>
      <c r="BK325">
        <v>410</v>
      </c>
      <c r="BL325">
        <v>22</v>
      </c>
      <c r="BM325">
        <v>0.17</v>
      </c>
      <c r="BN325">
        <v>0.11</v>
      </c>
      <c r="BO325">
        <v>4.9896535714285699</v>
      </c>
      <c r="BP325">
        <v>-0.22225981687061899</v>
      </c>
      <c r="BQ325">
        <v>3.3110664288501498E-2</v>
      </c>
      <c r="BR325">
        <v>0</v>
      </c>
      <c r="BS325">
        <v>0.76763930952380999</v>
      </c>
      <c r="BT325">
        <v>4.2988091726765099E-2</v>
      </c>
      <c r="BU325">
        <v>4.5486344077781899E-3</v>
      </c>
      <c r="BV325">
        <v>1</v>
      </c>
      <c r="BW325">
        <v>1</v>
      </c>
      <c r="BX325">
        <v>2</v>
      </c>
      <c r="BY325" t="s">
        <v>196</v>
      </c>
      <c r="BZ325">
        <v>100</v>
      </c>
      <c r="CA325">
        <v>100</v>
      </c>
      <c r="CB325">
        <v>-2.254</v>
      </c>
      <c r="CC325">
        <v>2.9000000000000001E-2</v>
      </c>
      <c r="CD325">
        <v>2</v>
      </c>
      <c r="CE325">
        <v>482.80200000000002</v>
      </c>
      <c r="CF325">
        <v>419.83199999999999</v>
      </c>
      <c r="CG325">
        <v>42.997799999999998</v>
      </c>
      <c r="CH325">
        <v>42.139000000000003</v>
      </c>
      <c r="CI325">
        <v>29.999700000000001</v>
      </c>
      <c r="CJ325">
        <v>41.997999999999998</v>
      </c>
      <c r="CK325">
        <v>42.044699999999999</v>
      </c>
      <c r="CL325">
        <v>19.695699999999999</v>
      </c>
      <c r="CM325">
        <v>34.383299999999998</v>
      </c>
      <c r="CN325">
        <v>0</v>
      </c>
      <c r="CO325">
        <v>43</v>
      </c>
      <c r="CP325">
        <v>410</v>
      </c>
      <c r="CQ325">
        <v>22</v>
      </c>
      <c r="CR325">
        <v>97.022000000000006</v>
      </c>
      <c r="CS325">
        <v>104.13800000000001</v>
      </c>
    </row>
    <row r="326" spans="1:97" x14ac:dyDescent="0.25">
      <c r="A326">
        <v>310</v>
      </c>
      <c r="B326">
        <v>1594414834.9000001</v>
      </c>
      <c r="C326">
        <v>31653.100000143098</v>
      </c>
      <c r="D326" t="s">
        <v>941</v>
      </c>
      <c r="E326" t="s">
        <v>942</v>
      </c>
      <c r="F326">
        <v>1594414826.9548399</v>
      </c>
      <c r="G326">
        <f t="shared" si="116"/>
        <v>3.1376034116820518E-4</v>
      </c>
      <c r="H326">
        <f t="shared" si="117"/>
        <v>-2.7416990337839047</v>
      </c>
      <c r="I326">
        <f t="shared" si="118"/>
        <v>412.49835483870999</v>
      </c>
      <c r="J326">
        <f t="shared" si="119"/>
        <v>1121.9678467639935</v>
      </c>
      <c r="K326">
        <f t="shared" si="120"/>
        <v>113.62695879171751</v>
      </c>
      <c r="L326">
        <f t="shared" si="121"/>
        <v>41.775647762184661</v>
      </c>
      <c r="M326">
        <f t="shared" si="122"/>
        <v>5.6456992072360448E-3</v>
      </c>
      <c r="N326">
        <f t="shared" si="123"/>
        <v>2.7577466232401751</v>
      </c>
      <c r="O326">
        <f t="shared" si="124"/>
        <v>5.6392859965337001E-3</v>
      </c>
      <c r="P326">
        <f t="shared" si="125"/>
        <v>3.5251293294290336E-3</v>
      </c>
      <c r="Q326">
        <f t="shared" si="126"/>
        <v>-2.0067420863225761E-2</v>
      </c>
      <c r="R326">
        <f t="shared" si="127"/>
        <v>40.473904006984313</v>
      </c>
      <c r="S326">
        <f t="shared" si="128"/>
        <v>40.499167741935501</v>
      </c>
      <c r="T326">
        <f t="shared" si="129"/>
        <v>7.6136543887699304</v>
      </c>
      <c r="U326">
        <f t="shared" si="130"/>
        <v>29.501925175136673</v>
      </c>
      <c r="V326">
        <f t="shared" si="131"/>
        <v>2.2533941246072589</v>
      </c>
      <c r="W326">
        <f t="shared" si="132"/>
        <v>7.6381256857988076</v>
      </c>
      <c r="X326">
        <f t="shared" si="133"/>
        <v>5.3602602641626715</v>
      </c>
      <c r="Y326">
        <f t="shared" si="134"/>
        <v>-13.836831045517849</v>
      </c>
      <c r="Z326">
        <f t="shared" si="135"/>
        <v>8.9641816502623879</v>
      </c>
      <c r="AA326">
        <f t="shared" si="136"/>
        <v>0.8007592380758467</v>
      </c>
      <c r="AB326">
        <f t="shared" si="137"/>
        <v>-4.091957578042841</v>
      </c>
      <c r="AC326">
        <v>-1.21855485289945E-3</v>
      </c>
      <c r="AD326">
        <v>2.3535353039199201E-2</v>
      </c>
      <c r="AE326">
        <v>2.6738072093299898</v>
      </c>
      <c r="AF326">
        <v>14</v>
      </c>
      <c r="AG326">
        <v>3</v>
      </c>
      <c r="AH326">
        <f t="shared" si="138"/>
        <v>1</v>
      </c>
      <c r="AI326">
        <f t="shared" si="139"/>
        <v>0</v>
      </c>
      <c r="AJ326">
        <f t="shared" si="140"/>
        <v>51261.90946575327</v>
      </c>
      <c r="AK326">
        <f t="shared" si="141"/>
        <v>-0.105010051612903</v>
      </c>
      <c r="AL326">
        <f t="shared" si="142"/>
        <v>-5.1454925290322466E-2</v>
      </c>
      <c r="AM326">
        <f t="shared" si="143"/>
        <v>0.49</v>
      </c>
      <c r="AN326">
        <f t="shared" si="144"/>
        <v>0.39</v>
      </c>
      <c r="AO326">
        <v>4.72</v>
      </c>
      <c r="AP326">
        <v>0.5</v>
      </c>
      <c r="AQ326" t="s">
        <v>194</v>
      </c>
      <c r="AR326">
        <v>1594414826.9548399</v>
      </c>
      <c r="AS326">
        <v>412.49835483870999</v>
      </c>
      <c r="AT326">
        <v>410.03445161290301</v>
      </c>
      <c r="AU326">
        <v>22.250316129032299</v>
      </c>
      <c r="AV326">
        <v>21.960961290322601</v>
      </c>
      <c r="AW326">
        <v>500.42267741935501</v>
      </c>
      <c r="AX326">
        <v>101.133870967742</v>
      </c>
      <c r="AY326">
        <v>0.14083054838709699</v>
      </c>
      <c r="AZ326">
        <v>40.559461290322602</v>
      </c>
      <c r="BA326">
        <v>40.499167741935501</v>
      </c>
      <c r="BB326">
        <v>40.754983870967699</v>
      </c>
      <c r="BC326">
        <v>10019.9167741935</v>
      </c>
      <c r="BD326">
        <v>-0.105010051612903</v>
      </c>
      <c r="BE326">
        <v>0.282605</v>
      </c>
      <c r="BF326">
        <v>1594414819.4000001</v>
      </c>
      <c r="BG326" t="s">
        <v>943</v>
      </c>
      <c r="BH326">
        <v>52</v>
      </c>
      <c r="BI326">
        <v>-2.2189999999999999</v>
      </c>
      <c r="BJ326">
        <v>3.4000000000000002E-2</v>
      </c>
      <c r="BK326">
        <v>410</v>
      </c>
      <c r="BL326">
        <v>22</v>
      </c>
      <c r="BM326">
        <v>0.25</v>
      </c>
      <c r="BN326">
        <v>0.15</v>
      </c>
      <c r="BO326">
        <v>1.7307165941119</v>
      </c>
      <c r="BP326">
        <v>14.1399029113169</v>
      </c>
      <c r="BQ326">
        <v>1.56562786834534</v>
      </c>
      <c r="BR326">
        <v>0</v>
      </c>
      <c r="BS326">
        <v>0.20266496904761899</v>
      </c>
      <c r="BT326">
        <v>1.68306292110711</v>
      </c>
      <c r="BU326">
        <v>0.18551991813775001</v>
      </c>
      <c r="BV326">
        <v>0</v>
      </c>
      <c r="BW326">
        <v>0</v>
      </c>
      <c r="BX326">
        <v>2</v>
      </c>
      <c r="BY326" t="s">
        <v>301</v>
      </c>
      <c r="BZ326">
        <v>100</v>
      </c>
      <c r="CA326">
        <v>100</v>
      </c>
      <c r="CB326">
        <v>-2.2189999999999999</v>
      </c>
      <c r="CC326">
        <v>3.4000000000000002E-2</v>
      </c>
      <c r="CD326">
        <v>2</v>
      </c>
      <c r="CE326">
        <v>481.50900000000001</v>
      </c>
      <c r="CF326">
        <v>420.15</v>
      </c>
      <c r="CG326">
        <v>42.998199999999997</v>
      </c>
      <c r="CH326">
        <v>41.856999999999999</v>
      </c>
      <c r="CI326">
        <v>30</v>
      </c>
      <c r="CJ326">
        <v>41.703899999999997</v>
      </c>
      <c r="CK326">
        <v>41.7483</v>
      </c>
      <c r="CL326">
        <v>19.714300000000001</v>
      </c>
      <c r="CM326">
        <v>33.016800000000003</v>
      </c>
      <c r="CN326">
        <v>0</v>
      </c>
      <c r="CO326">
        <v>43</v>
      </c>
      <c r="CP326">
        <v>410</v>
      </c>
      <c r="CQ326">
        <v>22</v>
      </c>
      <c r="CR326">
        <v>97.063699999999997</v>
      </c>
      <c r="CS326">
        <v>104.18300000000001</v>
      </c>
    </row>
    <row r="327" spans="1:97" x14ac:dyDescent="0.25">
      <c r="A327">
        <v>311</v>
      </c>
      <c r="B327">
        <v>1594414839.9000001</v>
      </c>
      <c r="C327">
        <v>31658.100000143098</v>
      </c>
      <c r="D327" t="s">
        <v>944</v>
      </c>
      <c r="E327" t="s">
        <v>945</v>
      </c>
      <c r="F327">
        <v>1594414831.5451601</v>
      </c>
      <c r="G327">
        <f t="shared" si="116"/>
        <v>4.178224280547095E-4</v>
      </c>
      <c r="H327">
        <f t="shared" si="117"/>
        <v>-3.6339580042087638</v>
      </c>
      <c r="I327">
        <f t="shared" si="118"/>
        <v>413.26980645161302</v>
      </c>
      <c r="J327">
        <f t="shared" si="119"/>
        <v>1117.8125670521185</v>
      </c>
      <c r="K327">
        <f t="shared" si="120"/>
        <v>113.20386668653529</v>
      </c>
      <c r="L327">
        <f t="shared" si="121"/>
        <v>41.85293800954139</v>
      </c>
      <c r="M327">
        <f t="shared" si="122"/>
        <v>7.5360276965480118E-3</v>
      </c>
      <c r="N327">
        <f t="shared" si="123"/>
        <v>2.7556600699870666</v>
      </c>
      <c r="O327">
        <f t="shared" si="124"/>
        <v>7.5245969431851304E-3</v>
      </c>
      <c r="P327">
        <f t="shared" si="125"/>
        <v>4.7038986305948252E-3</v>
      </c>
      <c r="Q327">
        <f t="shared" si="126"/>
        <v>-1.9416439946129009E-2</v>
      </c>
      <c r="R327">
        <f t="shared" si="127"/>
        <v>40.438751405734358</v>
      </c>
      <c r="S327">
        <f t="shared" si="128"/>
        <v>40.4949612903226</v>
      </c>
      <c r="T327">
        <f t="shared" si="129"/>
        <v>7.6119496575249883</v>
      </c>
      <c r="U327">
        <f t="shared" si="130"/>
        <v>29.63417178005993</v>
      </c>
      <c r="V327">
        <f t="shared" si="131"/>
        <v>2.2626833919205112</v>
      </c>
      <c r="W327">
        <f t="shared" si="132"/>
        <v>7.635385961564185</v>
      </c>
      <c r="X327">
        <f t="shared" si="133"/>
        <v>5.3492662656044772</v>
      </c>
      <c r="Y327">
        <f t="shared" si="134"/>
        <v>-18.425969077212688</v>
      </c>
      <c r="Z327">
        <f t="shared" si="135"/>
        <v>8.5807197536594018</v>
      </c>
      <c r="AA327">
        <f t="shared" si="136"/>
        <v>0.76704527102066866</v>
      </c>
      <c r="AB327">
        <f t="shared" si="137"/>
        <v>-9.0976204924787467</v>
      </c>
      <c r="AC327">
        <v>-1.21711711759514E-3</v>
      </c>
      <c r="AD327">
        <v>2.35075844017157E-2</v>
      </c>
      <c r="AE327">
        <v>2.6718196936036001</v>
      </c>
      <c r="AF327">
        <v>14</v>
      </c>
      <c r="AG327">
        <v>3</v>
      </c>
      <c r="AH327">
        <f t="shared" si="138"/>
        <v>1</v>
      </c>
      <c r="AI327">
        <f t="shared" si="139"/>
        <v>0</v>
      </c>
      <c r="AJ327">
        <f t="shared" si="140"/>
        <v>51205.017795798529</v>
      </c>
      <c r="AK327">
        <f t="shared" si="141"/>
        <v>-0.101603558064516</v>
      </c>
      <c r="AL327">
        <f t="shared" si="142"/>
        <v>-4.9785743451612838E-2</v>
      </c>
      <c r="AM327">
        <f t="shared" si="143"/>
        <v>0.49</v>
      </c>
      <c r="AN327">
        <f t="shared" si="144"/>
        <v>0.39</v>
      </c>
      <c r="AO327">
        <v>4.72</v>
      </c>
      <c r="AP327">
        <v>0.5</v>
      </c>
      <c r="AQ327" t="s">
        <v>194</v>
      </c>
      <c r="AR327">
        <v>1594414831.5451601</v>
      </c>
      <c r="AS327">
        <v>413.26980645161302</v>
      </c>
      <c r="AT327">
        <v>410.003548387097</v>
      </c>
      <c r="AU327">
        <v>22.3424870967742</v>
      </c>
      <c r="AV327">
        <v>21.957016129032301</v>
      </c>
      <c r="AW327">
        <v>500.18287096774202</v>
      </c>
      <c r="AX327">
        <v>101.133806451613</v>
      </c>
      <c r="AY327">
        <v>0.13886664516128999</v>
      </c>
      <c r="AZ327">
        <v>40.5527193548387</v>
      </c>
      <c r="BA327">
        <v>40.4949612903226</v>
      </c>
      <c r="BB327">
        <v>40.747864516128999</v>
      </c>
      <c r="BC327">
        <v>10008.100967741901</v>
      </c>
      <c r="BD327">
        <v>-0.101603558064516</v>
      </c>
      <c r="BE327">
        <v>0.282605</v>
      </c>
      <c r="BF327">
        <v>1594414819.4000001</v>
      </c>
      <c r="BG327" t="s">
        <v>943</v>
      </c>
      <c r="BH327">
        <v>52</v>
      </c>
      <c r="BI327">
        <v>-2.2189999999999999</v>
      </c>
      <c r="BJ327">
        <v>3.4000000000000002E-2</v>
      </c>
      <c r="BK327">
        <v>410</v>
      </c>
      <c r="BL327">
        <v>22</v>
      </c>
      <c r="BM327">
        <v>0.25</v>
      </c>
      <c r="BN327">
        <v>0.15</v>
      </c>
      <c r="BO327">
        <v>2.5297569869690499</v>
      </c>
      <c r="BP327">
        <v>10.2380755757474</v>
      </c>
      <c r="BQ327">
        <v>1.29760967787847</v>
      </c>
      <c r="BR327">
        <v>0</v>
      </c>
      <c r="BS327">
        <v>0.29758904547619103</v>
      </c>
      <c r="BT327">
        <v>1.23052342688205</v>
      </c>
      <c r="BU327">
        <v>0.15422815019126301</v>
      </c>
      <c r="BV327">
        <v>0</v>
      </c>
      <c r="BW327">
        <v>0</v>
      </c>
      <c r="BX327">
        <v>2</v>
      </c>
      <c r="BY327" t="s">
        <v>301</v>
      </c>
      <c r="BZ327">
        <v>100</v>
      </c>
      <c r="CA327">
        <v>100</v>
      </c>
      <c r="CB327">
        <v>-2.2189999999999999</v>
      </c>
      <c r="CC327">
        <v>3.4000000000000002E-2</v>
      </c>
      <c r="CD327">
        <v>2</v>
      </c>
      <c r="CE327">
        <v>481.63900000000001</v>
      </c>
      <c r="CF327">
        <v>420.15699999999998</v>
      </c>
      <c r="CG327">
        <v>42.998100000000001</v>
      </c>
      <c r="CH327">
        <v>41.855400000000003</v>
      </c>
      <c r="CI327">
        <v>29.9999</v>
      </c>
      <c r="CJ327">
        <v>41.699100000000001</v>
      </c>
      <c r="CK327">
        <v>41.744100000000003</v>
      </c>
      <c r="CL327">
        <v>19.7134</v>
      </c>
      <c r="CM327">
        <v>33.016800000000003</v>
      </c>
      <c r="CN327">
        <v>0</v>
      </c>
      <c r="CO327">
        <v>43</v>
      </c>
      <c r="CP327">
        <v>410</v>
      </c>
      <c r="CQ327">
        <v>22</v>
      </c>
      <c r="CR327">
        <v>97.0642</v>
      </c>
      <c r="CS327">
        <v>104.182</v>
      </c>
    </row>
    <row r="328" spans="1:97" x14ac:dyDescent="0.25">
      <c r="A328">
        <v>312</v>
      </c>
      <c r="B328">
        <v>1594414844.9000001</v>
      </c>
      <c r="C328">
        <v>31663.100000143098</v>
      </c>
      <c r="D328" t="s">
        <v>946</v>
      </c>
      <c r="E328" t="s">
        <v>947</v>
      </c>
      <c r="F328">
        <v>1594414836.33548</v>
      </c>
      <c r="G328">
        <f t="shared" si="116"/>
        <v>4.2674986851925421E-4</v>
      </c>
      <c r="H328">
        <f t="shared" si="117"/>
        <v>-3.6897581673338897</v>
      </c>
      <c r="I328">
        <f t="shared" si="118"/>
        <v>413.31280645161303</v>
      </c>
      <c r="J328">
        <f t="shared" si="119"/>
        <v>1112.931041978203</v>
      </c>
      <c r="K328">
        <f t="shared" si="120"/>
        <v>112.70945592743718</v>
      </c>
      <c r="L328">
        <f t="shared" si="121"/>
        <v>41.857275775326805</v>
      </c>
      <c r="M328">
        <f t="shared" si="122"/>
        <v>7.7037969403226797E-3</v>
      </c>
      <c r="N328">
        <f t="shared" si="123"/>
        <v>2.7533748295009031</v>
      </c>
      <c r="O328">
        <f t="shared" si="124"/>
        <v>7.6918421103787452E-3</v>
      </c>
      <c r="P328">
        <f t="shared" si="125"/>
        <v>4.8084738442801212E-3</v>
      </c>
      <c r="Q328">
        <f t="shared" si="126"/>
        <v>-2.1235491872903245E-2</v>
      </c>
      <c r="R328">
        <f t="shared" si="127"/>
        <v>40.426127694001003</v>
      </c>
      <c r="S328">
        <f t="shared" si="128"/>
        <v>40.485206451612903</v>
      </c>
      <c r="T328">
        <f t="shared" si="129"/>
        <v>7.6079976272071121</v>
      </c>
      <c r="U328">
        <f t="shared" si="130"/>
        <v>29.656022630362109</v>
      </c>
      <c r="V328">
        <f t="shared" si="131"/>
        <v>2.2631362418866461</v>
      </c>
      <c r="W328">
        <f t="shared" si="132"/>
        <v>7.6312871422266388</v>
      </c>
      <c r="X328">
        <f t="shared" si="133"/>
        <v>5.3448613853204661</v>
      </c>
      <c r="Y328">
        <f t="shared" si="134"/>
        <v>-18.81966920169911</v>
      </c>
      <c r="Z328">
        <f t="shared" si="135"/>
        <v>8.5238046442861055</v>
      </c>
      <c r="AA328">
        <f t="shared" si="136"/>
        <v>0.76251753722869564</v>
      </c>
      <c r="AB328">
        <f t="shared" si="137"/>
        <v>-9.5545825120572125</v>
      </c>
      <c r="AC328">
        <v>-1.2155437083123501E-3</v>
      </c>
      <c r="AD328">
        <v>2.3477195336457399E-2</v>
      </c>
      <c r="AE328">
        <v>2.6696428364640901</v>
      </c>
      <c r="AF328">
        <v>14</v>
      </c>
      <c r="AG328">
        <v>3</v>
      </c>
      <c r="AH328">
        <f t="shared" si="138"/>
        <v>1</v>
      </c>
      <c r="AI328">
        <f t="shared" si="139"/>
        <v>0</v>
      </c>
      <c r="AJ328">
        <f t="shared" si="140"/>
        <v>51143.176918689773</v>
      </c>
      <c r="AK328">
        <f t="shared" si="141"/>
        <v>-0.111122406451613</v>
      </c>
      <c r="AL328">
        <f t="shared" si="142"/>
        <v>-5.4449979161290372E-2</v>
      </c>
      <c r="AM328">
        <f t="shared" si="143"/>
        <v>0.49</v>
      </c>
      <c r="AN328">
        <f t="shared" si="144"/>
        <v>0.39</v>
      </c>
      <c r="AO328">
        <v>4.72</v>
      </c>
      <c r="AP328">
        <v>0.5</v>
      </c>
      <c r="AQ328" t="s">
        <v>194</v>
      </c>
      <c r="AR328">
        <v>1594414836.33548</v>
      </c>
      <c r="AS328">
        <v>413.31280645161303</v>
      </c>
      <c r="AT328">
        <v>409.99632258064503</v>
      </c>
      <c r="AU328">
        <v>22.346967741935501</v>
      </c>
      <c r="AV328">
        <v>21.953135483871002</v>
      </c>
      <c r="AW328">
        <v>500.02170967741898</v>
      </c>
      <c r="AX328">
        <v>101.133870967742</v>
      </c>
      <c r="AY328">
        <v>0.13876109677419399</v>
      </c>
      <c r="AZ328">
        <v>40.542629032258098</v>
      </c>
      <c r="BA328">
        <v>40.485206451612903</v>
      </c>
      <c r="BB328">
        <v>40.739003225806499</v>
      </c>
      <c r="BC328">
        <v>9995.1567741935505</v>
      </c>
      <c r="BD328">
        <v>-0.111122406451613</v>
      </c>
      <c r="BE328">
        <v>0.282605</v>
      </c>
      <c r="BF328">
        <v>1594414819.4000001</v>
      </c>
      <c r="BG328" t="s">
        <v>943</v>
      </c>
      <c r="BH328">
        <v>52</v>
      </c>
      <c r="BI328">
        <v>-2.2189999999999999</v>
      </c>
      <c r="BJ328">
        <v>3.4000000000000002E-2</v>
      </c>
      <c r="BK328">
        <v>410</v>
      </c>
      <c r="BL328">
        <v>22</v>
      </c>
      <c r="BM328">
        <v>0.25</v>
      </c>
      <c r="BN328">
        <v>0.15</v>
      </c>
      <c r="BO328">
        <v>3.2427859523809501</v>
      </c>
      <c r="BP328">
        <v>1.1774131517626401</v>
      </c>
      <c r="BQ328">
        <v>0.29669582379505499</v>
      </c>
      <c r="BR328">
        <v>0</v>
      </c>
      <c r="BS328">
        <v>0.38326795238095202</v>
      </c>
      <c r="BT328">
        <v>0.165776148943895</v>
      </c>
      <c r="BU328">
        <v>3.6070638220258598E-2</v>
      </c>
      <c r="BV328">
        <v>0</v>
      </c>
      <c r="BW328">
        <v>0</v>
      </c>
      <c r="BX328">
        <v>2</v>
      </c>
      <c r="BY328" t="s">
        <v>301</v>
      </c>
      <c r="BZ328">
        <v>100</v>
      </c>
      <c r="CA328">
        <v>100</v>
      </c>
      <c r="CB328">
        <v>-2.2189999999999999</v>
      </c>
      <c r="CC328">
        <v>3.4000000000000002E-2</v>
      </c>
      <c r="CD328">
        <v>2</v>
      </c>
      <c r="CE328">
        <v>481.73</v>
      </c>
      <c r="CF328">
        <v>420.209</v>
      </c>
      <c r="CG328">
        <v>42.998100000000001</v>
      </c>
      <c r="CH328">
        <v>41.852800000000002</v>
      </c>
      <c r="CI328">
        <v>29.9999</v>
      </c>
      <c r="CJ328">
        <v>41.695399999999999</v>
      </c>
      <c r="CK328">
        <v>41.7423</v>
      </c>
      <c r="CL328">
        <v>19.715</v>
      </c>
      <c r="CM328">
        <v>33.016800000000003</v>
      </c>
      <c r="CN328">
        <v>0</v>
      </c>
      <c r="CO328">
        <v>43</v>
      </c>
      <c r="CP328">
        <v>410</v>
      </c>
      <c r="CQ328">
        <v>22</v>
      </c>
      <c r="CR328">
        <v>97.064499999999995</v>
      </c>
      <c r="CS328">
        <v>104.184</v>
      </c>
    </row>
    <row r="329" spans="1:97" x14ac:dyDescent="0.25">
      <c r="A329">
        <v>313</v>
      </c>
      <c r="B329">
        <v>1594414849.9000001</v>
      </c>
      <c r="C329">
        <v>31668.100000143098</v>
      </c>
      <c r="D329" t="s">
        <v>948</v>
      </c>
      <c r="E329" t="s">
        <v>949</v>
      </c>
      <c r="F329">
        <v>1594414841.2709701</v>
      </c>
      <c r="G329">
        <f t="shared" si="116"/>
        <v>4.2631732793464456E-4</v>
      </c>
      <c r="H329">
        <f t="shared" si="117"/>
        <v>-3.6826743573904661</v>
      </c>
      <c r="I329">
        <f t="shared" si="118"/>
        <v>413.301548387097</v>
      </c>
      <c r="J329">
        <f t="shared" si="119"/>
        <v>1111.5920082099544</v>
      </c>
      <c r="K329">
        <f t="shared" si="120"/>
        <v>112.57360415406635</v>
      </c>
      <c r="L329">
        <f t="shared" si="121"/>
        <v>41.856044808486871</v>
      </c>
      <c r="M329">
        <f t="shared" si="122"/>
        <v>7.703610937151298E-3</v>
      </c>
      <c r="N329">
        <f t="shared" si="123"/>
        <v>2.7531492620535092</v>
      </c>
      <c r="O329">
        <f t="shared" si="124"/>
        <v>7.6916557062209024E-3</v>
      </c>
      <c r="P329">
        <f t="shared" si="125"/>
        <v>4.8083573775669596E-3</v>
      </c>
      <c r="Q329">
        <f t="shared" si="126"/>
        <v>-2.4983859193548476E-2</v>
      </c>
      <c r="R329">
        <f t="shared" si="127"/>
        <v>40.41285765092173</v>
      </c>
      <c r="S329">
        <f t="shared" si="128"/>
        <v>40.471580645161303</v>
      </c>
      <c r="T329">
        <f t="shared" si="129"/>
        <v>7.6024803072437024</v>
      </c>
      <c r="U329">
        <f t="shared" si="130"/>
        <v>29.672117108906594</v>
      </c>
      <c r="V329">
        <f t="shared" si="131"/>
        <v>2.2627556426187536</v>
      </c>
      <c r="W329">
        <f t="shared" si="132"/>
        <v>7.625865165986248</v>
      </c>
      <c r="X329">
        <f t="shared" si="133"/>
        <v>5.3397246646249492</v>
      </c>
      <c r="Y329">
        <f t="shared" si="134"/>
        <v>-18.800594161917825</v>
      </c>
      <c r="Z329">
        <f t="shared" si="135"/>
        <v>8.5633254814136563</v>
      </c>
      <c r="AA329">
        <f t="shared" si="136"/>
        <v>0.76601684021575367</v>
      </c>
      <c r="AB329">
        <f t="shared" si="137"/>
        <v>-9.4962356994819643</v>
      </c>
      <c r="AC329">
        <v>-1.21538847270417E-3</v>
      </c>
      <c r="AD329">
        <v>2.34741970924029E-2</v>
      </c>
      <c r="AE329">
        <v>2.66942796232766</v>
      </c>
      <c r="AF329">
        <v>14</v>
      </c>
      <c r="AG329">
        <v>3</v>
      </c>
      <c r="AH329">
        <f t="shared" si="138"/>
        <v>1</v>
      </c>
      <c r="AI329">
        <f t="shared" si="139"/>
        <v>0</v>
      </c>
      <c r="AJ329">
        <f t="shared" si="140"/>
        <v>51139.084436614394</v>
      </c>
      <c r="AK329">
        <f t="shared" si="141"/>
        <v>-0.13073709677419401</v>
      </c>
      <c r="AL329">
        <f t="shared" si="142"/>
        <v>-6.4061177419355061E-2</v>
      </c>
      <c r="AM329">
        <f t="shared" si="143"/>
        <v>0.49</v>
      </c>
      <c r="AN329">
        <f t="shared" si="144"/>
        <v>0.39</v>
      </c>
      <c r="AO329">
        <v>4.72</v>
      </c>
      <c r="AP329">
        <v>0.5</v>
      </c>
      <c r="AQ329" t="s">
        <v>194</v>
      </c>
      <c r="AR329">
        <v>1594414841.2709701</v>
      </c>
      <c r="AS329">
        <v>413.301548387097</v>
      </c>
      <c r="AT329">
        <v>409.99151612903199</v>
      </c>
      <c r="AU329">
        <v>22.3432580645161</v>
      </c>
      <c r="AV329">
        <v>21.9498161290323</v>
      </c>
      <c r="AW329">
        <v>500.01235483871</v>
      </c>
      <c r="AX329">
        <v>101.13361290322599</v>
      </c>
      <c r="AY329">
        <v>0.138799387096774</v>
      </c>
      <c r="AZ329">
        <v>40.529274193548403</v>
      </c>
      <c r="BA329">
        <v>40.471580645161303</v>
      </c>
      <c r="BB329">
        <v>40.724432258064503</v>
      </c>
      <c r="BC329">
        <v>9993.9058064516103</v>
      </c>
      <c r="BD329">
        <v>-0.13073709677419401</v>
      </c>
      <c r="BE329">
        <v>0.28310638709677399</v>
      </c>
      <c r="BF329">
        <v>1594414819.4000001</v>
      </c>
      <c r="BG329" t="s">
        <v>943</v>
      </c>
      <c r="BH329">
        <v>52</v>
      </c>
      <c r="BI329">
        <v>-2.2189999999999999</v>
      </c>
      <c r="BJ329">
        <v>3.4000000000000002E-2</v>
      </c>
      <c r="BK329">
        <v>410</v>
      </c>
      <c r="BL329">
        <v>22</v>
      </c>
      <c r="BM329">
        <v>0.25</v>
      </c>
      <c r="BN329">
        <v>0.15</v>
      </c>
      <c r="BO329">
        <v>3.3134640476190498</v>
      </c>
      <c r="BP329">
        <v>-0.105926618588424</v>
      </c>
      <c r="BQ329">
        <v>2.98147226382828E-2</v>
      </c>
      <c r="BR329">
        <v>0</v>
      </c>
      <c r="BS329">
        <v>0.39369588095238101</v>
      </c>
      <c r="BT329">
        <v>-4.0763341706513898E-3</v>
      </c>
      <c r="BU329">
        <v>6.92867616104773E-4</v>
      </c>
      <c r="BV329">
        <v>1</v>
      </c>
      <c r="BW329">
        <v>1</v>
      </c>
      <c r="BX329">
        <v>2</v>
      </c>
      <c r="BY329" t="s">
        <v>196</v>
      </c>
      <c r="BZ329">
        <v>100</v>
      </c>
      <c r="CA329">
        <v>100</v>
      </c>
      <c r="CB329">
        <v>-2.2189999999999999</v>
      </c>
      <c r="CC329">
        <v>3.4000000000000002E-2</v>
      </c>
      <c r="CD329">
        <v>2</v>
      </c>
      <c r="CE329">
        <v>481.83699999999999</v>
      </c>
      <c r="CF329">
        <v>420.23200000000003</v>
      </c>
      <c r="CG329">
        <v>42.998100000000001</v>
      </c>
      <c r="CH329">
        <v>41.852200000000003</v>
      </c>
      <c r="CI329">
        <v>29.9999</v>
      </c>
      <c r="CJ329">
        <v>41.691699999999997</v>
      </c>
      <c r="CK329">
        <v>41.738</v>
      </c>
      <c r="CL329">
        <v>19.7135</v>
      </c>
      <c r="CM329">
        <v>33.016800000000003</v>
      </c>
      <c r="CN329">
        <v>0</v>
      </c>
      <c r="CO329">
        <v>43</v>
      </c>
      <c r="CP329">
        <v>410</v>
      </c>
      <c r="CQ329">
        <v>22</v>
      </c>
      <c r="CR329">
        <v>97.064400000000006</v>
      </c>
      <c r="CS329">
        <v>104.185</v>
      </c>
    </row>
    <row r="330" spans="1:97" x14ac:dyDescent="0.25">
      <c r="A330">
        <v>314</v>
      </c>
      <c r="B330">
        <v>1594414854.9000001</v>
      </c>
      <c r="C330">
        <v>31673.100000143098</v>
      </c>
      <c r="D330" t="s">
        <v>950</v>
      </c>
      <c r="E330" t="s">
        <v>951</v>
      </c>
      <c r="F330">
        <v>1594414846.2709701</v>
      </c>
      <c r="G330">
        <f t="shared" si="116"/>
        <v>4.2586068851564106E-4</v>
      </c>
      <c r="H330">
        <f t="shared" si="117"/>
        <v>-3.6559496499341355</v>
      </c>
      <c r="I330">
        <f t="shared" si="118"/>
        <v>413.292483870968</v>
      </c>
      <c r="J330">
        <f t="shared" si="119"/>
        <v>1106.2822638074604</v>
      </c>
      <c r="K330">
        <f t="shared" si="120"/>
        <v>112.03632317999102</v>
      </c>
      <c r="L330">
        <f t="shared" si="121"/>
        <v>41.855294806468848</v>
      </c>
      <c r="M330">
        <f t="shared" si="122"/>
        <v>7.7041725798107814E-3</v>
      </c>
      <c r="N330">
        <f t="shared" si="123"/>
        <v>2.7537356701147457</v>
      </c>
      <c r="O330">
        <f t="shared" si="124"/>
        <v>7.692218149022859E-3</v>
      </c>
      <c r="P330">
        <f t="shared" si="125"/>
        <v>4.8087088327491163E-3</v>
      </c>
      <c r="Q330">
        <f t="shared" si="126"/>
        <v>-2.6011019227741985E-2</v>
      </c>
      <c r="R330">
        <f t="shared" si="127"/>
        <v>40.397422946097144</v>
      </c>
      <c r="S330">
        <f t="shared" si="128"/>
        <v>40.455945161290302</v>
      </c>
      <c r="T330">
        <f t="shared" si="129"/>
        <v>7.5961535070496486</v>
      </c>
      <c r="U330">
        <f t="shared" si="130"/>
        <v>29.691123546390109</v>
      </c>
      <c r="V330">
        <f t="shared" si="131"/>
        <v>2.2623289242649309</v>
      </c>
      <c r="W330">
        <f t="shared" si="132"/>
        <v>7.6195463628387632</v>
      </c>
      <c r="X330">
        <f t="shared" si="133"/>
        <v>5.3338245827847182</v>
      </c>
      <c r="Y330">
        <f t="shared" si="134"/>
        <v>-18.78045636353977</v>
      </c>
      <c r="Z330">
        <f t="shared" si="135"/>
        <v>8.5742485545035318</v>
      </c>
      <c r="AA330">
        <f t="shared" si="136"/>
        <v>0.76671610877660179</v>
      </c>
      <c r="AB330">
        <f t="shared" si="137"/>
        <v>-9.4655027194873771</v>
      </c>
      <c r="AC330">
        <v>-1.2157920649811401E-3</v>
      </c>
      <c r="AD330">
        <v>2.3481992134784201E-2</v>
      </c>
      <c r="AE330">
        <v>2.6699865691790401</v>
      </c>
      <c r="AF330">
        <v>14</v>
      </c>
      <c r="AG330">
        <v>3</v>
      </c>
      <c r="AH330">
        <f t="shared" si="138"/>
        <v>1</v>
      </c>
      <c r="AI330">
        <f t="shared" si="139"/>
        <v>0</v>
      </c>
      <c r="AJ330">
        <f t="shared" si="140"/>
        <v>51157.921600942776</v>
      </c>
      <c r="AK330">
        <f t="shared" si="141"/>
        <v>-0.13611208387096799</v>
      </c>
      <c r="AL330">
        <f t="shared" si="142"/>
        <v>-6.6694921096774315E-2</v>
      </c>
      <c r="AM330">
        <f t="shared" si="143"/>
        <v>0.49</v>
      </c>
      <c r="AN330">
        <f t="shared" si="144"/>
        <v>0.39</v>
      </c>
      <c r="AO330">
        <v>4.72</v>
      </c>
      <c r="AP330">
        <v>0.5</v>
      </c>
      <c r="AQ330" t="s">
        <v>194</v>
      </c>
      <c r="AR330">
        <v>1594414846.2709701</v>
      </c>
      <c r="AS330">
        <v>413.292483870968</v>
      </c>
      <c r="AT330">
        <v>410.00754838709702</v>
      </c>
      <c r="AU330">
        <v>22.3389548387097</v>
      </c>
      <c r="AV330">
        <v>21.945938709677399</v>
      </c>
      <c r="AW330">
        <v>500.02012903225801</v>
      </c>
      <c r="AX330">
        <v>101.133935483871</v>
      </c>
      <c r="AY330">
        <v>0.13888325806451601</v>
      </c>
      <c r="AZ330">
        <v>40.5137</v>
      </c>
      <c r="BA330">
        <v>40.455945161290302</v>
      </c>
      <c r="BB330">
        <v>40.709987096774199</v>
      </c>
      <c r="BC330">
        <v>9997.19258064516</v>
      </c>
      <c r="BD330">
        <v>-0.13611208387096799</v>
      </c>
      <c r="BE330">
        <v>0.29678080645161298</v>
      </c>
      <c r="BF330">
        <v>1594414819.4000001</v>
      </c>
      <c r="BG330" t="s">
        <v>943</v>
      </c>
      <c r="BH330">
        <v>52</v>
      </c>
      <c r="BI330">
        <v>-2.2189999999999999</v>
      </c>
      <c r="BJ330">
        <v>3.4000000000000002E-2</v>
      </c>
      <c r="BK330">
        <v>410</v>
      </c>
      <c r="BL330">
        <v>22</v>
      </c>
      <c r="BM330">
        <v>0.25</v>
      </c>
      <c r="BN330">
        <v>0.15</v>
      </c>
      <c r="BO330">
        <v>3.2966088095238102</v>
      </c>
      <c r="BP330">
        <v>-0.30840466736900701</v>
      </c>
      <c r="BQ330">
        <v>3.8440311195062402E-2</v>
      </c>
      <c r="BR330">
        <v>0</v>
      </c>
      <c r="BS330">
        <v>0.39317909523809502</v>
      </c>
      <c r="BT330">
        <v>-4.01271209788497E-3</v>
      </c>
      <c r="BU330">
        <v>6.2140056130999201E-4</v>
      </c>
      <c r="BV330">
        <v>1</v>
      </c>
      <c r="BW330">
        <v>1</v>
      </c>
      <c r="BX330">
        <v>2</v>
      </c>
      <c r="BY330" t="s">
        <v>196</v>
      </c>
      <c r="BZ330">
        <v>100</v>
      </c>
      <c r="CA330">
        <v>100</v>
      </c>
      <c r="CB330">
        <v>-2.2189999999999999</v>
      </c>
      <c r="CC330">
        <v>3.4000000000000002E-2</v>
      </c>
      <c r="CD330">
        <v>2</v>
      </c>
      <c r="CE330">
        <v>481.66699999999997</v>
      </c>
      <c r="CF330">
        <v>420.35599999999999</v>
      </c>
      <c r="CG330">
        <v>42.998100000000001</v>
      </c>
      <c r="CH330">
        <v>41.848500000000001</v>
      </c>
      <c r="CI330">
        <v>29.9999</v>
      </c>
      <c r="CJ330">
        <v>41.690600000000003</v>
      </c>
      <c r="CK330">
        <v>41.737699999999997</v>
      </c>
      <c r="CL330">
        <v>19.715499999999999</v>
      </c>
      <c r="CM330">
        <v>33.016800000000003</v>
      </c>
      <c r="CN330">
        <v>0</v>
      </c>
      <c r="CO330">
        <v>43</v>
      </c>
      <c r="CP330">
        <v>410</v>
      </c>
      <c r="CQ330">
        <v>22</v>
      </c>
      <c r="CR330">
        <v>97.066400000000002</v>
      </c>
      <c r="CS330">
        <v>104.184</v>
      </c>
    </row>
    <row r="331" spans="1:97" x14ac:dyDescent="0.25">
      <c r="A331">
        <v>315</v>
      </c>
      <c r="B331">
        <v>1594414859.9000001</v>
      </c>
      <c r="C331">
        <v>31678.100000143098</v>
      </c>
      <c r="D331" t="s">
        <v>952</v>
      </c>
      <c r="E331" t="s">
        <v>953</v>
      </c>
      <c r="F331">
        <v>1594414851.2709701</v>
      </c>
      <c r="G331">
        <f t="shared" si="116"/>
        <v>4.2498366824731998E-4</v>
      </c>
      <c r="H331">
        <f t="shared" si="117"/>
        <v>-3.6632632818516302</v>
      </c>
      <c r="I331">
        <f t="shared" si="118"/>
        <v>413.28609677419303</v>
      </c>
      <c r="J331">
        <f t="shared" si="119"/>
        <v>1108.2714584245025</v>
      </c>
      <c r="K331">
        <f t="shared" si="120"/>
        <v>112.23720415934199</v>
      </c>
      <c r="L331">
        <f t="shared" si="121"/>
        <v>41.854435271485045</v>
      </c>
      <c r="M331">
        <f t="shared" si="122"/>
        <v>7.6994667624870486E-3</v>
      </c>
      <c r="N331">
        <f t="shared" si="123"/>
        <v>2.754417567634738</v>
      </c>
      <c r="O331">
        <f t="shared" si="124"/>
        <v>7.6875298698287691E-3</v>
      </c>
      <c r="P331">
        <f t="shared" si="125"/>
        <v>4.8057770861413942E-3</v>
      </c>
      <c r="Q331">
        <f t="shared" si="126"/>
        <v>-2.7924672435483782E-2</v>
      </c>
      <c r="R331">
        <f t="shared" si="127"/>
        <v>40.380504083986757</v>
      </c>
      <c r="S331">
        <f t="shared" si="128"/>
        <v>40.436167741935499</v>
      </c>
      <c r="T331">
        <f t="shared" si="129"/>
        <v>7.5881572346318098</v>
      </c>
      <c r="U331">
        <f t="shared" si="130"/>
        <v>29.712188843247617</v>
      </c>
      <c r="V331">
        <f t="shared" si="131"/>
        <v>2.2618656224797062</v>
      </c>
      <c r="W331">
        <f t="shared" si="132"/>
        <v>7.6125849711464024</v>
      </c>
      <c r="X331">
        <f t="shared" si="133"/>
        <v>5.3262916121521036</v>
      </c>
      <c r="Y331">
        <f t="shared" si="134"/>
        <v>-18.74177976970681</v>
      </c>
      <c r="Z331">
        <f t="shared" si="135"/>
        <v>8.9634198198973962</v>
      </c>
      <c r="AA331">
        <f t="shared" si="136"/>
        <v>0.80117602466743276</v>
      </c>
      <c r="AB331">
        <f t="shared" si="137"/>
        <v>-9.0051085975774647</v>
      </c>
      <c r="AC331">
        <v>-1.2162614837381101E-3</v>
      </c>
      <c r="AD331">
        <v>2.3491058559773102E-2</v>
      </c>
      <c r="AE331">
        <v>2.67063613107192</v>
      </c>
      <c r="AF331">
        <v>13</v>
      </c>
      <c r="AG331">
        <v>3</v>
      </c>
      <c r="AH331">
        <f t="shared" si="138"/>
        <v>1</v>
      </c>
      <c r="AI331">
        <f t="shared" si="139"/>
        <v>0</v>
      </c>
      <c r="AJ331">
        <f t="shared" si="140"/>
        <v>51179.659078821045</v>
      </c>
      <c r="AK331">
        <f t="shared" si="141"/>
        <v>-0.14612596774193501</v>
      </c>
      <c r="AL331">
        <f t="shared" si="142"/>
        <v>-7.1601724193548155E-2</v>
      </c>
      <c r="AM331">
        <f t="shared" si="143"/>
        <v>0.49</v>
      </c>
      <c r="AN331">
        <f t="shared" si="144"/>
        <v>0.39</v>
      </c>
      <c r="AO331">
        <v>4.72</v>
      </c>
      <c r="AP331">
        <v>0.5</v>
      </c>
      <c r="AQ331" t="s">
        <v>194</v>
      </c>
      <c r="AR331">
        <v>1594414851.2709701</v>
      </c>
      <c r="AS331">
        <v>413.28609677419303</v>
      </c>
      <c r="AT331">
        <v>409.99390322580598</v>
      </c>
      <c r="AU331">
        <v>22.334493548387101</v>
      </c>
      <c r="AV331">
        <v>21.942283870967699</v>
      </c>
      <c r="AW331">
        <v>500.01867741935501</v>
      </c>
      <c r="AX331">
        <v>101.13341935483901</v>
      </c>
      <c r="AY331">
        <v>0.138884741935484</v>
      </c>
      <c r="AZ331">
        <v>40.496529032258103</v>
      </c>
      <c r="BA331">
        <v>40.436167741935499</v>
      </c>
      <c r="BB331">
        <v>40.693377419354803</v>
      </c>
      <c r="BC331">
        <v>10001.1035483871</v>
      </c>
      <c r="BD331">
        <v>-0.14612596774193501</v>
      </c>
      <c r="BE331">
        <v>0.305030935483871</v>
      </c>
      <c r="BF331">
        <v>1594414819.4000001</v>
      </c>
      <c r="BG331" t="s">
        <v>943</v>
      </c>
      <c r="BH331">
        <v>52</v>
      </c>
      <c r="BI331">
        <v>-2.2189999999999999</v>
      </c>
      <c r="BJ331">
        <v>3.4000000000000002E-2</v>
      </c>
      <c r="BK331">
        <v>410</v>
      </c>
      <c r="BL331">
        <v>22</v>
      </c>
      <c r="BM331">
        <v>0.25</v>
      </c>
      <c r="BN331">
        <v>0.15</v>
      </c>
      <c r="BO331">
        <v>3.2951616666666701</v>
      </c>
      <c r="BP331">
        <v>1.44321853982926E-2</v>
      </c>
      <c r="BQ331">
        <v>3.7694580443895002E-2</v>
      </c>
      <c r="BR331">
        <v>1</v>
      </c>
      <c r="BS331">
        <v>0.39251688095238102</v>
      </c>
      <c r="BT331">
        <v>-9.4163682035547699E-3</v>
      </c>
      <c r="BU331">
        <v>1.13318254323999E-3</v>
      </c>
      <c r="BV331">
        <v>1</v>
      </c>
      <c r="BW331">
        <v>2</v>
      </c>
      <c r="BX331">
        <v>2</v>
      </c>
      <c r="BY331" t="s">
        <v>201</v>
      </c>
      <c r="BZ331">
        <v>100</v>
      </c>
      <c r="CA331">
        <v>100</v>
      </c>
      <c r="CB331">
        <v>-2.2189999999999999</v>
      </c>
      <c r="CC331">
        <v>3.4000000000000002E-2</v>
      </c>
      <c r="CD331">
        <v>2</v>
      </c>
      <c r="CE331">
        <v>482.149</v>
      </c>
      <c r="CF331">
        <v>420.34899999999999</v>
      </c>
      <c r="CG331">
        <v>42.998100000000001</v>
      </c>
      <c r="CH331">
        <v>41.845799999999997</v>
      </c>
      <c r="CI331">
        <v>29.9999</v>
      </c>
      <c r="CJ331">
        <v>41.686900000000001</v>
      </c>
      <c r="CK331">
        <v>41.733800000000002</v>
      </c>
      <c r="CL331">
        <v>19.7134</v>
      </c>
      <c r="CM331">
        <v>33.016800000000003</v>
      </c>
      <c r="CN331">
        <v>0</v>
      </c>
      <c r="CO331">
        <v>43</v>
      </c>
      <c r="CP331">
        <v>410</v>
      </c>
      <c r="CQ331">
        <v>22</v>
      </c>
      <c r="CR331">
        <v>97.067999999999998</v>
      </c>
      <c r="CS331">
        <v>104.185</v>
      </c>
    </row>
    <row r="332" spans="1:97" x14ac:dyDescent="0.25">
      <c r="A332">
        <v>316</v>
      </c>
      <c r="B332">
        <v>1594415181</v>
      </c>
      <c r="C332">
        <v>31999.200000047698</v>
      </c>
      <c r="D332" t="s">
        <v>955</v>
      </c>
      <c r="E332" t="s">
        <v>956</v>
      </c>
      <c r="F332">
        <v>1594415165.63871</v>
      </c>
      <c r="G332">
        <f t="shared" si="116"/>
        <v>3.9839343644926565E-4</v>
      </c>
      <c r="H332">
        <f t="shared" si="117"/>
        <v>-3.4026708943879291</v>
      </c>
      <c r="I332">
        <f t="shared" si="118"/>
        <v>416.54448387096801</v>
      </c>
      <c r="J332">
        <f t="shared" si="119"/>
        <v>1092.8811016010955</v>
      </c>
      <c r="K332">
        <f t="shared" si="120"/>
        <v>110.67872323852531</v>
      </c>
      <c r="L332">
        <f t="shared" si="121"/>
        <v>42.184471466610468</v>
      </c>
      <c r="M332">
        <f t="shared" si="122"/>
        <v>7.3475709595149504E-3</v>
      </c>
      <c r="N332">
        <f t="shared" si="123"/>
        <v>2.7823965282697607</v>
      </c>
      <c r="O332">
        <f t="shared" si="124"/>
        <v>7.3368085742529891E-3</v>
      </c>
      <c r="P332">
        <f t="shared" si="125"/>
        <v>4.586470982109919E-3</v>
      </c>
      <c r="Q332">
        <f t="shared" si="126"/>
        <v>-2.1096263193870991E-3</v>
      </c>
      <c r="R332">
        <f t="shared" si="127"/>
        <v>40.145546923389837</v>
      </c>
      <c r="S332">
        <f t="shared" si="128"/>
        <v>40.2994870967742</v>
      </c>
      <c r="T332">
        <f t="shared" si="129"/>
        <v>7.5330945636677811</v>
      </c>
      <c r="U332">
        <f t="shared" si="130"/>
        <v>30.619838806526918</v>
      </c>
      <c r="V332">
        <f t="shared" si="131"/>
        <v>2.3009334239099446</v>
      </c>
      <c r="W332">
        <f t="shared" si="132"/>
        <v>7.5145184089586978</v>
      </c>
      <c r="X332">
        <f t="shared" si="133"/>
        <v>5.2321611397578369</v>
      </c>
      <c r="Y332">
        <f t="shared" si="134"/>
        <v>-17.569150547412615</v>
      </c>
      <c r="Z332">
        <f t="shared" si="135"/>
        <v>-6.9461789749300795</v>
      </c>
      <c r="AA332">
        <f t="shared" si="136"/>
        <v>-0.61350897439054453</v>
      </c>
      <c r="AB332">
        <f t="shared" si="137"/>
        <v>-25.130948123052626</v>
      </c>
      <c r="AC332">
        <v>-1.2153493962564401E-3</v>
      </c>
      <c r="AD332">
        <v>2.3473442363971302E-2</v>
      </c>
      <c r="AE332">
        <v>2.6693738705986401</v>
      </c>
      <c r="AF332">
        <v>14</v>
      </c>
      <c r="AG332">
        <v>3</v>
      </c>
      <c r="AH332">
        <f t="shared" si="138"/>
        <v>1</v>
      </c>
      <c r="AI332">
        <f t="shared" si="139"/>
        <v>0</v>
      </c>
      <c r="AJ332">
        <f t="shared" si="140"/>
        <v>51182.545282834239</v>
      </c>
      <c r="AK332">
        <f t="shared" si="141"/>
        <v>-1.1039384193548401E-2</v>
      </c>
      <c r="AL332">
        <f t="shared" si="142"/>
        <v>-5.409298254838716E-3</v>
      </c>
      <c r="AM332">
        <f t="shared" si="143"/>
        <v>0.49</v>
      </c>
      <c r="AN332">
        <f t="shared" si="144"/>
        <v>0.39</v>
      </c>
      <c r="AO332">
        <v>10.17</v>
      </c>
      <c r="AP332">
        <v>0.5</v>
      </c>
      <c r="AQ332" t="s">
        <v>194</v>
      </c>
      <c r="AR332">
        <v>1594415165.63871</v>
      </c>
      <c r="AS332">
        <v>416.54448387096801</v>
      </c>
      <c r="AT332">
        <v>409.96612903225798</v>
      </c>
      <c r="AU332">
        <v>22.720235483871001</v>
      </c>
      <c r="AV332">
        <v>21.928932258064499</v>
      </c>
      <c r="AW332">
        <v>500.390548387097</v>
      </c>
      <c r="AX332">
        <v>101.13200000000001</v>
      </c>
      <c r="AY332">
        <v>0.14042851612903201</v>
      </c>
      <c r="AZ332">
        <v>40.253180645161301</v>
      </c>
      <c r="BA332">
        <v>40.2994870967742</v>
      </c>
      <c r="BB332">
        <v>40.609483870967701</v>
      </c>
      <c r="BC332">
        <v>9993.7438709677408</v>
      </c>
      <c r="BD332">
        <v>-1.1039384193548401E-2</v>
      </c>
      <c r="BE332">
        <v>0.30689983870967702</v>
      </c>
      <c r="BF332">
        <v>1594415170</v>
      </c>
      <c r="BG332" t="s">
        <v>957</v>
      </c>
      <c r="BH332">
        <v>53</v>
      </c>
      <c r="BI332">
        <v>-2.1859999999999999</v>
      </c>
      <c r="BJ332">
        <v>3.5999999999999997E-2</v>
      </c>
      <c r="BK332">
        <v>410</v>
      </c>
      <c r="BL332">
        <v>22</v>
      </c>
      <c r="BM332">
        <v>0.2</v>
      </c>
      <c r="BN332">
        <v>0.09</v>
      </c>
      <c r="BO332">
        <v>2.83266535973809</v>
      </c>
      <c r="BP332">
        <v>31.796772081785399</v>
      </c>
      <c r="BQ332">
        <v>3.6811932807954499</v>
      </c>
      <c r="BR332">
        <v>0</v>
      </c>
      <c r="BS332">
        <v>0.33972393721428601</v>
      </c>
      <c r="BT332">
        <v>3.7664090616664301</v>
      </c>
      <c r="BU332">
        <v>0.43826752583923001</v>
      </c>
      <c r="BV332">
        <v>0</v>
      </c>
      <c r="BW332">
        <v>0</v>
      </c>
      <c r="BX332">
        <v>2</v>
      </c>
      <c r="BY332" t="s">
        <v>301</v>
      </c>
      <c r="BZ332">
        <v>100</v>
      </c>
      <c r="CA332">
        <v>100</v>
      </c>
      <c r="CB332">
        <v>-2.1859999999999999</v>
      </c>
      <c r="CC332">
        <v>3.5999999999999997E-2</v>
      </c>
      <c r="CD332">
        <v>2</v>
      </c>
      <c r="CE332">
        <v>481.29399999999998</v>
      </c>
      <c r="CF332">
        <v>420.13400000000001</v>
      </c>
      <c r="CG332">
        <v>42.997999999999998</v>
      </c>
      <c r="CH332">
        <v>41.698099999999997</v>
      </c>
      <c r="CI332">
        <v>29.9998</v>
      </c>
      <c r="CJ332">
        <v>41.548499999999997</v>
      </c>
      <c r="CK332">
        <v>41.589500000000001</v>
      </c>
      <c r="CL332">
        <v>19.722300000000001</v>
      </c>
      <c r="CM332">
        <v>32.1815</v>
      </c>
      <c r="CN332">
        <v>0</v>
      </c>
      <c r="CO332">
        <v>43</v>
      </c>
      <c r="CP332">
        <v>410</v>
      </c>
      <c r="CQ332">
        <v>22</v>
      </c>
      <c r="CR332">
        <v>97.089799999999997</v>
      </c>
      <c r="CS332">
        <v>104.211</v>
      </c>
    </row>
    <row r="333" spans="1:97" x14ac:dyDescent="0.25">
      <c r="A333">
        <v>317</v>
      </c>
      <c r="B333">
        <v>1594415186</v>
      </c>
      <c r="C333">
        <v>32004.200000047698</v>
      </c>
      <c r="D333" t="s">
        <v>958</v>
      </c>
      <c r="E333" t="s">
        <v>959</v>
      </c>
      <c r="F333">
        <v>1594415177.68065</v>
      </c>
      <c r="G333">
        <f t="shared" si="116"/>
        <v>3.8868775865476816E-4</v>
      </c>
      <c r="H333">
        <f t="shared" si="117"/>
        <v>-3.3790309335629733</v>
      </c>
      <c r="I333">
        <f t="shared" si="118"/>
        <v>416.49993548387101</v>
      </c>
      <c r="J333">
        <f t="shared" si="119"/>
        <v>1104.1189403345156</v>
      </c>
      <c r="K333">
        <f t="shared" si="120"/>
        <v>111.81662591707575</v>
      </c>
      <c r="L333">
        <f t="shared" si="121"/>
        <v>42.179891838805297</v>
      </c>
      <c r="M333">
        <f t="shared" si="122"/>
        <v>7.183734509843216E-3</v>
      </c>
      <c r="N333">
        <f t="shared" si="123"/>
        <v>2.7819818718372229</v>
      </c>
      <c r="O333">
        <f t="shared" si="124"/>
        <v>7.1734448398115972E-3</v>
      </c>
      <c r="P333">
        <f t="shared" si="125"/>
        <v>4.4843262628084871E-3</v>
      </c>
      <c r="Q333">
        <f t="shared" si="126"/>
        <v>-4.2739256706774238E-3</v>
      </c>
      <c r="R333">
        <f t="shared" si="127"/>
        <v>40.120729229774639</v>
      </c>
      <c r="S333">
        <f t="shared" si="128"/>
        <v>40.270732258064498</v>
      </c>
      <c r="T333">
        <f t="shared" si="129"/>
        <v>7.5215546831405131</v>
      </c>
      <c r="U333">
        <f t="shared" si="130"/>
        <v>30.656018992787555</v>
      </c>
      <c r="V333">
        <f t="shared" si="131"/>
        <v>2.3002871199293078</v>
      </c>
      <c r="W333">
        <f t="shared" si="132"/>
        <v>7.5035415409629564</v>
      </c>
      <c r="X333">
        <f t="shared" si="133"/>
        <v>5.2212675632112049</v>
      </c>
      <c r="Y333">
        <f t="shared" si="134"/>
        <v>-17.141130156675274</v>
      </c>
      <c r="Z333">
        <f t="shared" si="135"/>
        <v>-6.7433935375153995</v>
      </c>
      <c r="AA333">
        <f t="shared" si="136"/>
        <v>-0.59552690464689007</v>
      </c>
      <c r="AB333">
        <f t="shared" si="137"/>
        <v>-24.484324524508239</v>
      </c>
      <c r="AC333">
        <v>-1.21506872434265E-3</v>
      </c>
      <c r="AD333">
        <v>2.34680214241068E-2</v>
      </c>
      <c r="AE333">
        <v>2.6689853155372201</v>
      </c>
      <c r="AF333">
        <v>13</v>
      </c>
      <c r="AG333">
        <v>3</v>
      </c>
      <c r="AH333">
        <f t="shared" si="138"/>
        <v>1</v>
      </c>
      <c r="AI333">
        <f t="shared" si="139"/>
        <v>0</v>
      </c>
      <c r="AJ333">
        <f t="shared" si="140"/>
        <v>51175.682062344436</v>
      </c>
      <c r="AK333">
        <f t="shared" si="141"/>
        <v>-2.2364864838709701E-2</v>
      </c>
      <c r="AL333">
        <f t="shared" si="142"/>
        <v>-1.0958783770967753E-2</v>
      </c>
      <c r="AM333">
        <f t="shared" si="143"/>
        <v>0.49</v>
      </c>
      <c r="AN333">
        <f t="shared" si="144"/>
        <v>0.39</v>
      </c>
      <c r="AO333">
        <v>10.17</v>
      </c>
      <c r="AP333">
        <v>0.5</v>
      </c>
      <c r="AQ333" t="s">
        <v>194</v>
      </c>
      <c r="AR333">
        <v>1594415177.68065</v>
      </c>
      <c r="AS333">
        <v>416.49993548387101</v>
      </c>
      <c r="AT333">
        <v>409.96138709677399</v>
      </c>
      <c r="AU333">
        <v>22.7138903225806</v>
      </c>
      <c r="AV333">
        <v>21.941861290322599</v>
      </c>
      <c r="AW333">
        <v>500.39148387096799</v>
      </c>
      <c r="AX333">
        <v>101.131903225806</v>
      </c>
      <c r="AY333">
        <v>0.14036177419354801</v>
      </c>
      <c r="AZ333">
        <v>40.225770967741902</v>
      </c>
      <c r="BA333">
        <v>40.270732258064498</v>
      </c>
      <c r="BB333">
        <v>40.5818935483871</v>
      </c>
      <c r="BC333">
        <v>9991.4454838709698</v>
      </c>
      <c r="BD333">
        <v>-2.2364864838709701E-2</v>
      </c>
      <c r="BE333">
        <v>0.30193145161290302</v>
      </c>
      <c r="BF333">
        <v>1594415170</v>
      </c>
      <c r="BG333" t="s">
        <v>957</v>
      </c>
      <c r="BH333">
        <v>53</v>
      </c>
      <c r="BI333">
        <v>-2.1859999999999999</v>
      </c>
      <c r="BJ333">
        <v>3.5999999999999997E-2</v>
      </c>
      <c r="BK333">
        <v>410</v>
      </c>
      <c r="BL333">
        <v>22</v>
      </c>
      <c r="BM333">
        <v>0.2</v>
      </c>
      <c r="BN333">
        <v>0.09</v>
      </c>
      <c r="BO333">
        <v>5.0174027721428596</v>
      </c>
      <c r="BP333">
        <v>33.863720779214297</v>
      </c>
      <c r="BQ333">
        <v>3.80503586972692</v>
      </c>
      <c r="BR333">
        <v>0</v>
      </c>
      <c r="BS333">
        <v>0.59235529535714304</v>
      </c>
      <c r="BT333">
        <v>3.9155166289302401</v>
      </c>
      <c r="BU333">
        <v>0.44641637389917499</v>
      </c>
      <c r="BV333">
        <v>0</v>
      </c>
      <c r="BW333">
        <v>0</v>
      </c>
      <c r="BX333">
        <v>2</v>
      </c>
      <c r="BY333" t="s">
        <v>301</v>
      </c>
      <c r="BZ333">
        <v>100</v>
      </c>
      <c r="CA333">
        <v>100</v>
      </c>
      <c r="CB333">
        <v>-2.1859999999999999</v>
      </c>
      <c r="CC333">
        <v>3.5999999999999997E-2</v>
      </c>
      <c r="CD333">
        <v>2</v>
      </c>
      <c r="CE333">
        <v>482.08699999999999</v>
      </c>
      <c r="CF333">
        <v>420.245</v>
      </c>
      <c r="CG333">
        <v>42.998399999999997</v>
      </c>
      <c r="CH333">
        <v>41.694899999999997</v>
      </c>
      <c r="CI333">
        <v>29.999700000000001</v>
      </c>
      <c r="CJ333">
        <v>41.537599999999998</v>
      </c>
      <c r="CK333">
        <v>41.581499999999998</v>
      </c>
      <c r="CL333">
        <v>19.725000000000001</v>
      </c>
      <c r="CM333">
        <v>32.1815</v>
      </c>
      <c r="CN333">
        <v>0</v>
      </c>
      <c r="CO333">
        <v>43</v>
      </c>
      <c r="CP333">
        <v>410</v>
      </c>
      <c r="CQ333">
        <v>22</v>
      </c>
      <c r="CR333">
        <v>97.090199999999996</v>
      </c>
      <c r="CS333">
        <v>104.211</v>
      </c>
    </row>
    <row r="334" spans="1:97" x14ac:dyDescent="0.25">
      <c r="A334">
        <v>318</v>
      </c>
      <c r="B334">
        <v>1594415191</v>
      </c>
      <c r="C334">
        <v>32009.200000047698</v>
      </c>
      <c r="D334" t="s">
        <v>960</v>
      </c>
      <c r="E334" t="s">
        <v>961</v>
      </c>
      <c r="F334">
        <v>1594415182.4451599</v>
      </c>
      <c r="G334">
        <f t="shared" si="116"/>
        <v>4.9016401099072002E-4</v>
      </c>
      <c r="H334">
        <f t="shared" si="117"/>
        <v>-4.2747955223929459</v>
      </c>
      <c r="I334">
        <f t="shared" si="118"/>
        <v>418.22603225806398</v>
      </c>
      <c r="J334">
        <f t="shared" si="119"/>
        <v>1104.9165296281135</v>
      </c>
      <c r="K334">
        <f t="shared" si="120"/>
        <v>111.8953430209344</v>
      </c>
      <c r="L334">
        <f t="shared" si="121"/>
        <v>42.353919128670562</v>
      </c>
      <c r="M334">
        <f t="shared" si="122"/>
        <v>9.1047095607624199E-3</v>
      </c>
      <c r="N334">
        <f t="shared" si="123"/>
        <v>2.7821778128460095</v>
      </c>
      <c r="O334">
        <f t="shared" si="124"/>
        <v>9.0881890685325876E-3</v>
      </c>
      <c r="P334">
        <f t="shared" si="125"/>
        <v>5.6815999400208215E-3</v>
      </c>
      <c r="Q334">
        <f t="shared" si="126"/>
        <v>-3.5209542582290265E-3</v>
      </c>
      <c r="R334">
        <f t="shared" si="127"/>
        <v>40.084863426967956</v>
      </c>
      <c r="S334">
        <f t="shared" si="128"/>
        <v>40.264841935483901</v>
      </c>
      <c r="T334">
        <f t="shared" si="129"/>
        <v>7.5191926727183738</v>
      </c>
      <c r="U334">
        <f t="shared" si="130"/>
        <v>30.96819451272858</v>
      </c>
      <c r="V334">
        <f t="shared" si="131"/>
        <v>2.3226628433791716</v>
      </c>
      <c r="W334">
        <f t="shared" si="132"/>
        <v>7.5001558209165475</v>
      </c>
      <c r="X334">
        <f t="shared" si="133"/>
        <v>5.1965298293392017</v>
      </c>
      <c r="Y334">
        <f t="shared" si="134"/>
        <v>-21.616232884690753</v>
      </c>
      <c r="Z334">
        <f t="shared" si="135"/>
        <v>-7.1294950631494372</v>
      </c>
      <c r="AA334">
        <f t="shared" si="136"/>
        <v>-0.62953694267346449</v>
      </c>
      <c r="AB334">
        <f t="shared" si="137"/>
        <v>-29.378785844771883</v>
      </c>
      <c r="AC334">
        <v>-1.2152013475348899E-3</v>
      </c>
      <c r="AD334">
        <v>2.3470582928534E-2</v>
      </c>
      <c r="AE334">
        <v>2.66916892311687</v>
      </c>
      <c r="AF334">
        <v>14</v>
      </c>
      <c r="AG334">
        <v>3</v>
      </c>
      <c r="AH334">
        <f t="shared" si="138"/>
        <v>1</v>
      </c>
      <c r="AI334">
        <f t="shared" si="139"/>
        <v>0</v>
      </c>
      <c r="AJ334">
        <f t="shared" si="140"/>
        <v>51182.419207767263</v>
      </c>
      <c r="AK334">
        <f t="shared" si="141"/>
        <v>-1.8424669064516098E-2</v>
      </c>
      <c r="AL334">
        <f t="shared" si="142"/>
        <v>-9.0280878416128876E-3</v>
      </c>
      <c r="AM334">
        <f t="shared" si="143"/>
        <v>0.49</v>
      </c>
      <c r="AN334">
        <f t="shared" si="144"/>
        <v>0.39</v>
      </c>
      <c r="AO334">
        <v>10.17</v>
      </c>
      <c r="AP334">
        <v>0.5</v>
      </c>
      <c r="AQ334" t="s">
        <v>194</v>
      </c>
      <c r="AR334">
        <v>1594415182.4451599</v>
      </c>
      <c r="AS334">
        <v>418.22603225806398</v>
      </c>
      <c r="AT334">
        <v>409.94980645161297</v>
      </c>
      <c r="AU334">
        <v>22.935258064516098</v>
      </c>
      <c r="AV334">
        <v>21.961335483871</v>
      </c>
      <c r="AW334">
        <v>500.10509677419401</v>
      </c>
      <c r="AX334">
        <v>101.131709677419</v>
      </c>
      <c r="AY334">
        <v>0.13869403225806501</v>
      </c>
      <c r="AZ334">
        <v>40.217309677419401</v>
      </c>
      <c r="BA334">
        <v>40.264841935483901</v>
      </c>
      <c r="BB334">
        <v>40.573954838709703</v>
      </c>
      <c r="BC334">
        <v>9992.55516129032</v>
      </c>
      <c r="BD334">
        <v>-1.8424669064516098E-2</v>
      </c>
      <c r="BE334">
        <v>0.30539558064516098</v>
      </c>
      <c r="BF334">
        <v>1594415170</v>
      </c>
      <c r="BG334" t="s">
        <v>957</v>
      </c>
      <c r="BH334">
        <v>53</v>
      </c>
      <c r="BI334">
        <v>-2.1859999999999999</v>
      </c>
      <c r="BJ334">
        <v>3.5999999999999997E-2</v>
      </c>
      <c r="BK334">
        <v>410</v>
      </c>
      <c r="BL334">
        <v>22</v>
      </c>
      <c r="BM334">
        <v>0.2</v>
      </c>
      <c r="BN334">
        <v>0.09</v>
      </c>
      <c r="BO334">
        <v>6.9991385880952404</v>
      </c>
      <c r="BP334">
        <v>18.494156703743499</v>
      </c>
      <c r="BQ334">
        <v>2.6533032208859599</v>
      </c>
      <c r="BR334">
        <v>0</v>
      </c>
      <c r="BS334">
        <v>0.82493215878571402</v>
      </c>
      <c r="BT334">
        <v>2.1042899551717702</v>
      </c>
      <c r="BU334">
        <v>0.31027184087232101</v>
      </c>
      <c r="BV334">
        <v>0</v>
      </c>
      <c r="BW334">
        <v>0</v>
      </c>
      <c r="BX334">
        <v>2</v>
      </c>
      <c r="BY334" t="s">
        <v>301</v>
      </c>
      <c r="BZ334">
        <v>100</v>
      </c>
      <c r="CA334">
        <v>100</v>
      </c>
      <c r="CB334">
        <v>-2.1859999999999999</v>
      </c>
      <c r="CC334">
        <v>3.5999999999999997E-2</v>
      </c>
      <c r="CD334">
        <v>2</v>
      </c>
      <c r="CE334">
        <v>482.036</v>
      </c>
      <c r="CF334">
        <v>420.35599999999999</v>
      </c>
      <c r="CG334">
        <v>42.998600000000003</v>
      </c>
      <c r="CH334">
        <v>41.691299999999998</v>
      </c>
      <c r="CI334">
        <v>29.9998</v>
      </c>
      <c r="CJ334">
        <v>41.532299999999999</v>
      </c>
      <c r="CK334">
        <v>41.576300000000003</v>
      </c>
      <c r="CL334">
        <v>19.724900000000002</v>
      </c>
      <c r="CM334">
        <v>32.1815</v>
      </c>
      <c r="CN334">
        <v>0</v>
      </c>
      <c r="CO334">
        <v>43</v>
      </c>
      <c r="CP334">
        <v>410</v>
      </c>
      <c r="CQ334">
        <v>22</v>
      </c>
      <c r="CR334">
        <v>97.091099999999997</v>
      </c>
      <c r="CS334">
        <v>104.211</v>
      </c>
    </row>
    <row r="335" spans="1:97" x14ac:dyDescent="0.25">
      <c r="A335">
        <v>319</v>
      </c>
      <c r="B335">
        <v>1594415196</v>
      </c>
      <c r="C335">
        <v>32014.200000047698</v>
      </c>
      <c r="D335" t="s">
        <v>962</v>
      </c>
      <c r="E335" t="s">
        <v>963</v>
      </c>
      <c r="F335">
        <v>1594415187.3774199</v>
      </c>
      <c r="G335">
        <f t="shared" si="116"/>
        <v>4.9000673085577366E-4</v>
      </c>
      <c r="H335">
        <f t="shared" si="117"/>
        <v>-4.2803503532336213</v>
      </c>
      <c r="I335">
        <f t="shared" si="118"/>
        <v>418.25580645161301</v>
      </c>
      <c r="J335">
        <f t="shared" si="119"/>
        <v>1105.7578009964998</v>
      </c>
      <c r="K335">
        <f t="shared" si="120"/>
        <v>111.98124185297551</v>
      </c>
      <c r="L335">
        <f t="shared" si="121"/>
        <v>42.357200262535294</v>
      </c>
      <c r="M335">
        <f t="shared" si="122"/>
        <v>9.1066912779922387E-3</v>
      </c>
      <c r="N335">
        <f t="shared" si="123"/>
        <v>2.7829673053083064</v>
      </c>
      <c r="O335">
        <f t="shared" si="124"/>
        <v>9.0901682798839034E-3</v>
      </c>
      <c r="P335">
        <f t="shared" si="125"/>
        <v>5.6828371720394413E-3</v>
      </c>
      <c r="Q335">
        <f t="shared" si="126"/>
        <v>-2.2735765019709733E-3</v>
      </c>
      <c r="R335">
        <f t="shared" si="127"/>
        <v>40.084151217068111</v>
      </c>
      <c r="S335">
        <f t="shared" si="128"/>
        <v>40.261558064516102</v>
      </c>
      <c r="T335">
        <f t="shared" si="129"/>
        <v>7.5178761245466701</v>
      </c>
      <c r="U335">
        <f t="shared" si="130"/>
        <v>30.988862092619613</v>
      </c>
      <c r="V335">
        <f t="shared" si="131"/>
        <v>2.3241141655813489</v>
      </c>
      <c r="W335">
        <f t="shared" si="132"/>
        <v>7.4998370660885474</v>
      </c>
      <c r="X335">
        <f t="shared" si="133"/>
        <v>5.1937619589653217</v>
      </c>
      <c r="Y335">
        <f t="shared" si="134"/>
        <v>-21.60929683073962</v>
      </c>
      <c r="Z335">
        <f t="shared" si="135"/>
        <v>-6.7583657906160308</v>
      </c>
      <c r="AA335">
        <f t="shared" si="136"/>
        <v>-0.59658514309583721</v>
      </c>
      <c r="AB335">
        <f t="shared" si="137"/>
        <v>-28.966521340953456</v>
      </c>
      <c r="AC335">
        <v>-1.21573580860609E-3</v>
      </c>
      <c r="AD335">
        <v>2.3480905590633702E-2</v>
      </c>
      <c r="AE335">
        <v>2.6699087128263002</v>
      </c>
      <c r="AF335">
        <v>14</v>
      </c>
      <c r="AG335">
        <v>3</v>
      </c>
      <c r="AH335">
        <f t="shared" si="138"/>
        <v>1</v>
      </c>
      <c r="AI335">
        <f t="shared" si="139"/>
        <v>0</v>
      </c>
      <c r="AJ335">
        <f t="shared" si="140"/>
        <v>51204.154051296449</v>
      </c>
      <c r="AK335">
        <f t="shared" si="141"/>
        <v>-1.1897312935483901E-2</v>
      </c>
      <c r="AL335">
        <f t="shared" si="142"/>
        <v>-5.8296833383871113E-3</v>
      </c>
      <c r="AM335">
        <f t="shared" si="143"/>
        <v>0.49</v>
      </c>
      <c r="AN335">
        <f t="shared" si="144"/>
        <v>0.39</v>
      </c>
      <c r="AO335">
        <v>10.17</v>
      </c>
      <c r="AP335">
        <v>0.5</v>
      </c>
      <c r="AQ335" t="s">
        <v>194</v>
      </c>
      <c r="AR335">
        <v>1594415187.3774199</v>
      </c>
      <c r="AS335">
        <v>418.25580645161301</v>
      </c>
      <c r="AT335">
        <v>409.966580645161</v>
      </c>
      <c r="AU335">
        <v>22.949445161290299</v>
      </c>
      <c r="AV335">
        <v>21.975661290322599</v>
      </c>
      <c r="AW335">
        <v>500.00858064516098</v>
      </c>
      <c r="AX335">
        <v>101.13225806451599</v>
      </c>
      <c r="AY335">
        <v>0.13878135483871001</v>
      </c>
      <c r="AZ335">
        <v>40.216512903225798</v>
      </c>
      <c r="BA335">
        <v>40.261558064516102</v>
      </c>
      <c r="BB335">
        <v>40.571164516129002</v>
      </c>
      <c r="BC335">
        <v>9996.89580645161</v>
      </c>
      <c r="BD335">
        <v>-1.1897312935483901E-2</v>
      </c>
      <c r="BE335">
        <v>0.30270629032258101</v>
      </c>
      <c r="BF335">
        <v>1594415170</v>
      </c>
      <c r="BG335" t="s">
        <v>957</v>
      </c>
      <c r="BH335">
        <v>53</v>
      </c>
      <c r="BI335">
        <v>-2.1859999999999999</v>
      </c>
      <c r="BJ335">
        <v>3.5999999999999997E-2</v>
      </c>
      <c r="BK335">
        <v>410</v>
      </c>
      <c r="BL335">
        <v>22</v>
      </c>
      <c r="BM335">
        <v>0.2</v>
      </c>
      <c r="BN335">
        <v>0.09</v>
      </c>
      <c r="BO335">
        <v>8.2675907142857099</v>
      </c>
      <c r="BP335">
        <v>0.15223404945049401</v>
      </c>
      <c r="BQ335">
        <v>0.19980219211334799</v>
      </c>
      <c r="BR335">
        <v>0</v>
      </c>
      <c r="BS335">
        <v>0.97587388095238103</v>
      </c>
      <c r="BT335">
        <v>2.4710660334468299E-2</v>
      </c>
      <c r="BU335">
        <v>2.2893128979801499E-2</v>
      </c>
      <c r="BV335">
        <v>1</v>
      </c>
      <c r="BW335">
        <v>1</v>
      </c>
      <c r="BX335">
        <v>2</v>
      </c>
      <c r="BY335" t="s">
        <v>196</v>
      </c>
      <c r="BZ335">
        <v>100</v>
      </c>
      <c r="CA335">
        <v>100</v>
      </c>
      <c r="CB335">
        <v>-2.1859999999999999</v>
      </c>
      <c r="CC335">
        <v>3.5999999999999997E-2</v>
      </c>
      <c r="CD335">
        <v>2</v>
      </c>
      <c r="CE335">
        <v>482.04399999999998</v>
      </c>
      <c r="CF335">
        <v>420.44799999999998</v>
      </c>
      <c r="CG335">
        <v>42.999000000000002</v>
      </c>
      <c r="CH335">
        <v>41.687100000000001</v>
      </c>
      <c r="CI335">
        <v>29.999600000000001</v>
      </c>
      <c r="CJ335">
        <v>41.528100000000002</v>
      </c>
      <c r="CK335">
        <v>41.573099999999997</v>
      </c>
      <c r="CL335">
        <v>19.7241</v>
      </c>
      <c r="CM335">
        <v>32.1815</v>
      </c>
      <c r="CN335">
        <v>0</v>
      </c>
      <c r="CO335">
        <v>43</v>
      </c>
      <c r="CP335">
        <v>410</v>
      </c>
      <c r="CQ335">
        <v>22</v>
      </c>
      <c r="CR335">
        <v>97.090800000000002</v>
      </c>
      <c r="CS335">
        <v>104.212</v>
      </c>
    </row>
    <row r="336" spans="1:97" x14ac:dyDescent="0.25">
      <c r="A336">
        <v>320</v>
      </c>
      <c r="B336">
        <v>1594415201</v>
      </c>
      <c r="C336">
        <v>32019.200000047698</v>
      </c>
      <c r="D336" t="s">
        <v>964</v>
      </c>
      <c r="E336" t="s">
        <v>965</v>
      </c>
      <c r="F336">
        <v>1594415192.38065</v>
      </c>
      <c r="G336">
        <f t="shared" si="116"/>
        <v>4.9433444451714567E-4</v>
      </c>
      <c r="H336">
        <f t="shared" si="117"/>
        <v>-4.2668459034594397</v>
      </c>
      <c r="I336">
        <f t="shared" si="118"/>
        <v>418.24887096774199</v>
      </c>
      <c r="J336">
        <f t="shared" si="119"/>
        <v>1097.043226260286</v>
      </c>
      <c r="K336">
        <f t="shared" si="120"/>
        <v>111.09921754716859</v>
      </c>
      <c r="L336">
        <f t="shared" si="121"/>
        <v>42.356692236189026</v>
      </c>
      <c r="M336">
        <f t="shared" si="122"/>
        <v>9.1890614349348695E-3</v>
      </c>
      <c r="N336">
        <f t="shared" si="123"/>
        <v>2.7835740751382261</v>
      </c>
      <c r="O336">
        <f t="shared" si="124"/>
        <v>9.1722421414887623E-3</v>
      </c>
      <c r="P336">
        <f t="shared" si="125"/>
        <v>5.7341598888218884E-3</v>
      </c>
      <c r="Q336">
        <f t="shared" si="126"/>
        <v>-1.3089453679354848E-3</v>
      </c>
      <c r="R336">
        <f t="shared" si="127"/>
        <v>40.084347378809419</v>
      </c>
      <c r="S336">
        <f t="shared" si="128"/>
        <v>40.260938709677397</v>
      </c>
      <c r="T336">
        <f t="shared" si="129"/>
        <v>7.517627839230113</v>
      </c>
      <c r="U336">
        <f t="shared" si="130"/>
        <v>30.99671103109301</v>
      </c>
      <c r="V336">
        <f t="shared" si="131"/>
        <v>2.3248680310969272</v>
      </c>
      <c r="W336">
        <f t="shared" si="132"/>
        <v>7.500370051405894</v>
      </c>
      <c r="X336">
        <f t="shared" si="133"/>
        <v>5.1927598081331858</v>
      </c>
      <c r="Y336">
        <f t="shared" si="134"/>
        <v>-21.800149003206123</v>
      </c>
      <c r="Z336">
        <f t="shared" si="135"/>
        <v>-6.4669645817857795</v>
      </c>
      <c r="AA336">
        <f t="shared" si="136"/>
        <v>-0.57073962552910706</v>
      </c>
      <c r="AB336">
        <f t="shared" si="137"/>
        <v>-28.839162155888943</v>
      </c>
      <c r="AC336">
        <v>-1.21614667146863E-3</v>
      </c>
      <c r="AD336">
        <v>2.3488841058206301E-2</v>
      </c>
      <c r="AE336">
        <v>2.6704772740449298</v>
      </c>
      <c r="AF336">
        <v>13</v>
      </c>
      <c r="AG336">
        <v>3</v>
      </c>
      <c r="AH336">
        <f t="shared" si="138"/>
        <v>1</v>
      </c>
      <c r="AI336">
        <f t="shared" si="139"/>
        <v>0</v>
      </c>
      <c r="AJ336">
        <f t="shared" si="140"/>
        <v>51220.544043252223</v>
      </c>
      <c r="AK336">
        <f t="shared" si="141"/>
        <v>-6.8495309677419399E-3</v>
      </c>
      <c r="AL336">
        <f t="shared" si="142"/>
        <v>-3.3562701741935504E-3</v>
      </c>
      <c r="AM336">
        <f t="shared" si="143"/>
        <v>0.49</v>
      </c>
      <c r="AN336">
        <f t="shared" si="144"/>
        <v>0.39</v>
      </c>
      <c r="AO336">
        <v>10.17</v>
      </c>
      <c r="AP336">
        <v>0.5</v>
      </c>
      <c r="AQ336" t="s">
        <v>194</v>
      </c>
      <c r="AR336">
        <v>1594415192.38065</v>
      </c>
      <c r="AS336">
        <v>418.24887096774199</v>
      </c>
      <c r="AT336">
        <v>409.99099999999999</v>
      </c>
      <c r="AU336">
        <v>22.956783870967701</v>
      </c>
      <c r="AV336">
        <v>21.9744322580645</v>
      </c>
      <c r="AW336">
        <v>500.02145161290298</v>
      </c>
      <c r="AX336">
        <v>101.13274193548401</v>
      </c>
      <c r="AY336">
        <v>0.13876212903225801</v>
      </c>
      <c r="AZ336">
        <v>40.217845161290299</v>
      </c>
      <c r="BA336">
        <v>40.260938709677397</v>
      </c>
      <c r="BB336">
        <v>40.570003225806502</v>
      </c>
      <c r="BC336">
        <v>10000.2264516129</v>
      </c>
      <c r="BD336">
        <v>-6.8495309677419399E-3</v>
      </c>
      <c r="BE336">
        <v>0.28638819354838702</v>
      </c>
      <c r="BF336">
        <v>1594415170</v>
      </c>
      <c r="BG336" t="s">
        <v>957</v>
      </c>
      <c r="BH336">
        <v>53</v>
      </c>
      <c r="BI336">
        <v>-2.1859999999999999</v>
      </c>
      <c r="BJ336">
        <v>3.5999999999999997E-2</v>
      </c>
      <c r="BK336">
        <v>410</v>
      </c>
      <c r="BL336">
        <v>22</v>
      </c>
      <c r="BM336">
        <v>0.2</v>
      </c>
      <c r="BN336">
        <v>0.09</v>
      </c>
      <c r="BO336">
        <v>8.2701488095238105</v>
      </c>
      <c r="BP336">
        <v>-0.36470849082602402</v>
      </c>
      <c r="BQ336">
        <v>4.4912541105828797E-2</v>
      </c>
      <c r="BR336">
        <v>0</v>
      </c>
      <c r="BS336">
        <v>0.97803895238095195</v>
      </c>
      <c r="BT336">
        <v>0.113716360469632</v>
      </c>
      <c r="BU336">
        <v>1.1639806891607899E-2</v>
      </c>
      <c r="BV336">
        <v>0</v>
      </c>
      <c r="BW336">
        <v>0</v>
      </c>
      <c r="BX336">
        <v>2</v>
      </c>
      <c r="BY336" t="s">
        <v>301</v>
      </c>
      <c r="BZ336">
        <v>100</v>
      </c>
      <c r="CA336">
        <v>100</v>
      </c>
      <c r="CB336">
        <v>-2.1859999999999999</v>
      </c>
      <c r="CC336">
        <v>3.5999999999999997E-2</v>
      </c>
      <c r="CD336">
        <v>2</v>
      </c>
      <c r="CE336">
        <v>482.2</v>
      </c>
      <c r="CF336">
        <v>420.55099999999999</v>
      </c>
      <c r="CG336">
        <v>42.999000000000002</v>
      </c>
      <c r="CH336">
        <v>41.683300000000003</v>
      </c>
      <c r="CI336">
        <v>29.9998</v>
      </c>
      <c r="CJ336">
        <v>41.524900000000002</v>
      </c>
      <c r="CK336">
        <v>41.569400000000002</v>
      </c>
      <c r="CL336">
        <v>19.723400000000002</v>
      </c>
      <c r="CM336">
        <v>32.1815</v>
      </c>
      <c r="CN336">
        <v>0</v>
      </c>
      <c r="CO336">
        <v>43</v>
      </c>
      <c r="CP336">
        <v>410</v>
      </c>
      <c r="CQ336">
        <v>22</v>
      </c>
      <c r="CR336">
        <v>97.091200000000001</v>
      </c>
      <c r="CS336">
        <v>104.21299999999999</v>
      </c>
    </row>
    <row r="337" spans="1:97" x14ac:dyDescent="0.25">
      <c r="A337">
        <v>321</v>
      </c>
      <c r="B337">
        <v>1594415206</v>
      </c>
      <c r="C337">
        <v>32024.200000047698</v>
      </c>
      <c r="D337" t="s">
        <v>966</v>
      </c>
      <c r="E337" t="s">
        <v>967</v>
      </c>
      <c r="F337">
        <v>1594415197.3774199</v>
      </c>
      <c r="G337">
        <f t="shared" ref="G337:G378" si="145">AW337*AH337*(AU337-AV337)/(100*AO337*(1000-AH337*AU337))</f>
        <v>4.9840022572702287E-4</v>
      </c>
      <c r="H337">
        <f t="shared" ref="H337:H378" si="146">AW337*AH337*(AT337-AS337*(1000-AH337*AV337)/(1000-AH337*AU337))/(100*AO337)</f>
        <v>-4.2520936530907418</v>
      </c>
      <c r="I337">
        <f t="shared" ref="I337:I400" si="147">AS337 - IF(AH337&gt;1, H337*AO337*100/(AJ337*BC337), 0)</f>
        <v>418.236548387097</v>
      </c>
      <c r="J337">
        <f t="shared" ref="J337:J400" si="148">((P337-G337/2)*I337-H337)/(P337+G337/2)</f>
        <v>1088.3850057244288</v>
      </c>
      <c r="K337">
        <f t="shared" ref="K337:K400" si="149">J337*(AX337+AY337)/1000</f>
        <v>110.22313439191583</v>
      </c>
      <c r="L337">
        <f t="shared" ref="L337:L378" si="150">(AS337 - IF(AH337&gt;1, H337*AO337*100/(AJ337*BC337), 0))*(AX337+AY337)/1000</f>
        <v>42.355731692387934</v>
      </c>
      <c r="M337">
        <f t="shared" ref="M337:M400" si="151">2/((1/O337-1/N337)+SIGN(O337)*SQRT((1/O337-1/N337)*(1/O337-1/N337) + 4*AP337/((AP337+1)*(AP337+1))*(2*1/O337*1/N337-1/N337*1/N337)))</f>
        <v>9.2702634967660666E-3</v>
      </c>
      <c r="N337">
        <f t="shared" ref="N337:N378" si="152">AE337+AD337*AO337+AC337*AO337*AO337</f>
        <v>2.7840767549988246</v>
      </c>
      <c r="O337">
        <f t="shared" ref="O337:O378" si="153">G337*(1000-(1000*0.61365*EXP(17.502*S337/(240.97+S337))/(AX337+AY337)+AU337)/2)/(1000*0.61365*EXP(17.502*S337/(240.97+S337))/(AX337+AY337)-AU337)</f>
        <v>9.2531490153146059E-3</v>
      </c>
      <c r="P337">
        <f t="shared" ref="P337:P378" si="154">1/((AP337+1)/(M337/1.6)+1/(N337/1.37)) + AP337/((AP337+1)/(M337/1.6) + AP337/(N337/1.37))</f>
        <v>5.7847531383813499E-3</v>
      </c>
      <c r="Q337">
        <f t="shared" ref="Q337:Q378" si="155">(AL337*AN337)</f>
        <v>-2.0698707692419272E-3</v>
      </c>
      <c r="R337">
        <f t="shared" ref="R337:R400" si="156">(AZ337+(Q337+2*0.95*0.0000000567*(((AZ337+$B$7)+273)^4-(AZ337+273)^4)-44100*G337)/(1.84*29.3*N337+8*0.95*0.0000000567*(AZ337+273)^3))</f>
        <v>40.084560814537525</v>
      </c>
      <c r="S337">
        <f t="shared" ref="S337:S400" si="157">($C$7*BA337+$D$7*BB337+$E$7*R337)</f>
        <v>40.2547322580645</v>
      </c>
      <c r="T337">
        <f t="shared" ref="T337:T400" si="158">0.61365*EXP(17.502*S337/(240.97+S337))</f>
        <v>7.5151402058294314</v>
      </c>
      <c r="U337">
        <f t="shared" ref="U337:U400" si="159">(V337/W337*100)</f>
        <v>31.001102191956647</v>
      </c>
      <c r="V337">
        <f t="shared" ref="V337:V378" si="160">AU337*(AX337+AY337)/1000</f>
        <v>2.3253578245612978</v>
      </c>
      <c r="W337">
        <f t="shared" ref="W337:W378" si="161">0.61365*EXP(17.502*AZ337/(240.97+AZ337))</f>
        <v>7.5008875818764293</v>
      </c>
      <c r="X337">
        <f t="shared" ref="X337:X378" si="162">(T337-AU337*(AX337+AY337)/1000)</f>
        <v>5.1897823812681336</v>
      </c>
      <c r="Y337">
        <f t="shared" ref="Y337:Y378" si="163">(-G337*44100)</f>
        <v>-21.979449954561709</v>
      </c>
      <c r="Z337">
        <f t="shared" ref="Z337:Z378" si="164">2*29.3*N337*0.92*(AZ337-S337)</f>
        <v>-5.3424188423711092</v>
      </c>
      <c r="AA337">
        <f t="shared" ref="AA337:AA378" si="165">2*0.95*0.0000000567*(((AZ337+$B$7)+273)^4-(S337+273)^4)</f>
        <v>-0.47139702538557998</v>
      </c>
      <c r="AB337">
        <f t="shared" ref="AB337:AB400" si="166">Q337+AA337+Y337+Z337</f>
        <v>-27.79533569308764</v>
      </c>
      <c r="AC337">
        <v>-1.2164871170639599E-3</v>
      </c>
      <c r="AD337">
        <v>2.3495416476011902E-2</v>
      </c>
      <c r="AE337">
        <v>2.6709482938198801</v>
      </c>
      <c r="AF337">
        <v>13</v>
      </c>
      <c r="AG337">
        <v>3</v>
      </c>
      <c r="AH337">
        <f t="shared" ref="AH337:AH378" si="167">IF(AF337*$H$13&gt;=AJ337,1,(AJ337/(AJ337-AF337*$H$13)))</f>
        <v>1</v>
      </c>
      <c r="AI337">
        <f t="shared" ref="AI337:AI400" si="168">(AH337-1)*100</f>
        <v>0</v>
      </c>
      <c r="AJ337">
        <f t="shared" ref="AJ337:AJ378" si="169">MAX(0,($B$13+$C$13*BC337)/(1+$D$13*BC337)*AX337/(AZ337+273)*$E$13)</f>
        <v>51234.101058191212</v>
      </c>
      <c r="AK337">
        <f t="shared" ref="AK337:AK378" si="170">$B$11*BD337+$C$11*BE337</f>
        <v>-1.08313488709677E-2</v>
      </c>
      <c r="AL337">
        <f t="shared" ref="AL337:AL400" si="171">AK337*AM337</f>
        <v>-5.3073609467741726E-3</v>
      </c>
      <c r="AM337">
        <f t="shared" ref="AM337:AM378" si="172">($B$11*$D$9+$C$11*$D$9)/($B$11+$C$11)</f>
        <v>0.49</v>
      </c>
      <c r="AN337">
        <f t="shared" ref="AN337:AN378" si="173">($B$11*$K$9+$C$11*$K$9)/($B$11+$C$11)</f>
        <v>0.39</v>
      </c>
      <c r="AO337">
        <v>10.17</v>
      </c>
      <c r="AP337">
        <v>0.5</v>
      </c>
      <c r="AQ337" t="s">
        <v>194</v>
      </c>
      <c r="AR337">
        <v>1594415197.3774199</v>
      </c>
      <c r="AS337">
        <v>418.236548387097</v>
      </c>
      <c r="AT337">
        <v>410.012</v>
      </c>
      <c r="AU337">
        <v>22.961464516128999</v>
      </c>
      <c r="AV337">
        <v>21.971022580645201</v>
      </c>
      <c r="AW337">
        <v>500.01364516129001</v>
      </c>
      <c r="AX337">
        <v>101.13354838709699</v>
      </c>
      <c r="AY337">
        <v>0.138642806451613</v>
      </c>
      <c r="AZ337">
        <v>40.219138709677402</v>
      </c>
      <c r="BA337">
        <v>40.2547322580645</v>
      </c>
      <c r="BB337">
        <v>40.570416129032303</v>
      </c>
      <c r="BC337">
        <v>10002.9461290323</v>
      </c>
      <c r="BD337">
        <v>-1.08313488709677E-2</v>
      </c>
      <c r="BE337">
        <v>0.283835677419355</v>
      </c>
      <c r="BF337">
        <v>1594415170</v>
      </c>
      <c r="BG337" t="s">
        <v>957</v>
      </c>
      <c r="BH337">
        <v>53</v>
      </c>
      <c r="BI337">
        <v>-2.1859999999999999</v>
      </c>
      <c r="BJ337">
        <v>3.5999999999999997E-2</v>
      </c>
      <c r="BK337">
        <v>410</v>
      </c>
      <c r="BL337">
        <v>22</v>
      </c>
      <c r="BM337">
        <v>0.2</v>
      </c>
      <c r="BN337">
        <v>0.09</v>
      </c>
      <c r="BO337">
        <v>8.2414809523809502</v>
      </c>
      <c r="BP337">
        <v>-0.34652756516627398</v>
      </c>
      <c r="BQ337">
        <v>4.1319223463956799E-2</v>
      </c>
      <c r="BR337">
        <v>0</v>
      </c>
      <c r="BS337">
        <v>0.98681716666666697</v>
      </c>
      <c r="BT337">
        <v>9.2011581609971194E-2</v>
      </c>
      <c r="BU337">
        <v>9.3901785948751204E-3</v>
      </c>
      <c r="BV337">
        <v>1</v>
      </c>
      <c r="BW337">
        <v>1</v>
      </c>
      <c r="BX337">
        <v>2</v>
      </c>
      <c r="BY337" t="s">
        <v>196</v>
      </c>
      <c r="BZ337">
        <v>100</v>
      </c>
      <c r="CA337">
        <v>100</v>
      </c>
      <c r="CB337">
        <v>-2.1859999999999999</v>
      </c>
      <c r="CC337">
        <v>3.5999999999999997E-2</v>
      </c>
      <c r="CD337">
        <v>2</v>
      </c>
      <c r="CE337">
        <v>482.279</v>
      </c>
      <c r="CF337">
        <v>420.66800000000001</v>
      </c>
      <c r="CG337">
        <v>42.998899999999999</v>
      </c>
      <c r="CH337">
        <v>41.679000000000002</v>
      </c>
      <c r="CI337">
        <v>29.999700000000001</v>
      </c>
      <c r="CJ337">
        <v>41.521799999999999</v>
      </c>
      <c r="CK337">
        <v>41.565100000000001</v>
      </c>
      <c r="CL337">
        <v>19.724</v>
      </c>
      <c r="CM337">
        <v>32.1815</v>
      </c>
      <c r="CN337">
        <v>0</v>
      </c>
      <c r="CO337">
        <v>43</v>
      </c>
      <c r="CP337">
        <v>410</v>
      </c>
      <c r="CQ337">
        <v>22</v>
      </c>
      <c r="CR337">
        <v>97.091800000000006</v>
      </c>
      <c r="CS337">
        <v>104.21299999999999</v>
      </c>
    </row>
    <row r="338" spans="1:97" x14ac:dyDescent="0.25">
      <c r="A338">
        <v>322</v>
      </c>
      <c r="B338">
        <v>1594415640.0999999</v>
      </c>
      <c r="C338">
        <v>32458.299999952302</v>
      </c>
      <c r="D338" t="s">
        <v>970</v>
      </c>
      <c r="E338" t="s">
        <v>971</v>
      </c>
      <c r="F338">
        <v>1594415632.0999999</v>
      </c>
      <c r="G338">
        <f t="shared" si="145"/>
        <v>4.3770246977792987E-4</v>
      </c>
      <c r="H338">
        <f t="shared" si="146"/>
        <v>-4.1744437314211664</v>
      </c>
      <c r="I338">
        <f t="shared" si="147"/>
        <v>415.34983870967699</v>
      </c>
      <c r="J338">
        <f t="shared" si="148"/>
        <v>1183.3707718761184</v>
      </c>
      <c r="K338">
        <f t="shared" si="149"/>
        <v>119.82779851330714</v>
      </c>
      <c r="L338">
        <f t="shared" si="150"/>
        <v>42.058210299153842</v>
      </c>
      <c r="M338">
        <f t="shared" si="151"/>
        <v>7.9785294969750009E-3</v>
      </c>
      <c r="N338">
        <f t="shared" si="152"/>
        <v>2.7715311563946106</v>
      </c>
      <c r="O338">
        <f t="shared" si="153"/>
        <v>7.9657914156583028E-3</v>
      </c>
      <c r="P338">
        <f t="shared" si="154"/>
        <v>4.9797623819755783E-3</v>
      </c>
      <c r="Q338">
        <f t="shared" si="155"/>
        <v>-1.8192945559645155E-3</v>
      </c>
      <c r="R338">
        <f t="shared" si="156"/>
        <v>40.311691416177723</v>
      </c>
      <c r="S338">
        <f t="shared" si="157"/>
        <v>40.400280645161303</v>
      </c>
      <c r="T338">
        <f t="shared" si="158"/>
        <v>7.5736662313389411</v>
      </c>
      <c r="U338">
        <f t="shared" si="159"/>
        <v>30.061398582882603</v>
      </c>
      <c r="V338">
        <f t="shared" si="160"/>
        <v>2.2803997035706929</v>
      </c>
      <c r="W338">
        <f t="shared" si="161"/>
        <v>7.5858070850675112</v>
      </c>
      <c r="X338">
        <f t="shared" si="162"/>
        <v>5.2932665277682478</v>
      </c>
      <c r="Y338">
        <f t="shared" si="163"/>
        <v>-19.302678917206709</v>
      </c>
      <c r="Z338">
        <f t="shared" si="164"/>
        <v>4.4931675450670427</v>
      </c>
      <c r="AA338">
        <f t="shared" si="165"/>
        <v>0.39893735582272133</v>
      </c>
      <c r="AB338">
        <f t="shared" si="166"/>
        <v>-14.412393310872911</v>
      </c>
      <c r="AC338">
        <v>-1.2149208748673101E-3</v>
      </c>
      <c r="AD338">
        <v>2.3465165836940999E-2</v>
      </c>
      <c r="AE338">
        <v>2.66878061259085</v>
      </c>
      <c r="AF338">
        <v>14</v>
      </c>
      <c r="AG338">
        <v>3</v>
      </c>
      <c r="AH338">
        <f t="shared" si="167"/>
        <v>1</v>
      </c>
      <c r="AI338">
        <f t="shared" si="168"/>
        <v>0</v>
      </c>
      <c r="AJ338">
        <f t="shared" si="169"/>
        <v>51136.104686022387</v>
      </c>
      <c r="AK338">
        <f t="shared" si="170"/>
        <v>-9.5201180322580601E-3</v>
      </c>
      <c r="AL338">
        <f t="shared" si="171"/>
        <v>-4.6648578358064498E-3</v>
      </c>
      <c r="AM338">
        <f t="shared" si="172"/>
        <v>0.49</v>
      </c>
      <c r="AN338">
        <f t="shared" si="173"/>
        <v>0.39</v>
      </c>
      <c r="AO338">
        <v>6.71</v>
      </c>
      <c r="AP338">
        <v>0.5</v>
      </c>
      <c r="AQ338" t="s">
        <v>194</v>
      </c>
      <c r="AR338">
        <v>1594415632.0999999</v>
      </c>
      <c r="AS338">
        <v>415.34983870967699</v>
      </c>
      <c r="AT338">
        <v>409.991806451613</v>
      </c>
      <c r="AU338">
        <v>22.520303225806501</v>
      </c>
      <c r="AV338">
        <v>21.9461451612903</v>
      </c>
      <c r="AW338">
        <v>500.00896774193501</v>
      </c>
      <c r="AX338">
        <v>101.12196774193499</v>
      </c>
      <c r="AY338">
        <v>0.137756903225806</v>
      </c>
      <c r="AZ338">
        <v>40.430351612903202</v>
      </c>
      <c r="BA338">
        <v>40.400280645161303</v>
      </c>
      <c r="BB338">
        <v>40.706945161290299</v>
      </c>
      <c r="BC338">
        <v>9991.2112903225807</v>
      </c>
      <c r="BD338">
        <v>-9.5201180322580601E-3</v>
      </c>
      <c r="BE338">
        <v>0.31086535483870997</v>
      </c>
      <c r="BF338">
        <v>1594415608.0999999</v>
      </c>
      <c r="BG338" t="s">
        <v>972</v>
      </c>
      <c r="BH338">
        <v>54</v>
      </c>
      <c r="BI338">
        <v>-2.194</v>
      </c>
      <c r="BJ338">
        <v>3.6999999999999998E-2</v>
      </c>
      <c r="BK338">
        <v>410</v>
      </c>
      <c r="BL338">
        <v>22</v>
      </c>
      <c r="BM338">
        <v>0.2</v>
      </c>
      <c r="BN338">
        <v>0.13</v>
      </c>
      <c r="BO338">
        <v>5.36749047619048</v>
      </c>
      <c r="BP338">
        <v>-8.4172109229402506E-2</v>
      </c>
      <c r="BQ338">
        <v>3.05184074782964E-2</v>
      </c>
      <c r="BR338">
        <v>1</v>
      </c>
      <c r="BS338">
        <v>0.574666261904762</v>
      </c>
      <c r="BT338">
        <v>-8.5957475083052494E-3</v>
      </c>
      <c r="BU338">
        <v>1.04032897863457E-3</v>
      </c>
      <c r="BV338">
        <v>1</v>
      </c>
      <c r="BW338">
        <v>2</v>
      </c>
      <c r="BX338">
        <v>2</v>
      </c>
      <c r="BY338" t="s">
        <v>201</v>
      </c>
      <c r="BZ338">
        <v>100</v>
      </c>
      <c r="CA338">
        <v>100</v>
      </c>
      <c r="CB338">
        <v>-2.194</v>
      </c>
      <c r="CC338">
        <v>3.6999999999999998E-2</v>
      </c>
      <c r="CD338">
        <v>2</v>
      </c>
      <c r="CE338">
        <v>481.9</v>
      </c>
      <c r="CF338">
        <v>420.488</v>
      </c>
      <c r="CG338">
        <v>42.997900000000001</v>
      </c>
      <c r="CH338">
        <v>41.609299999999998</v>
      </c>
      <c r="CI338">
        <v>30.0001</v>
      </c>
      <c r="CJ338">
        <v>41.417499999999997</v>
      </c>
      <c r="CK338">
        <v>41.460299999999997</v>
      </c>
      <c r="CL338">
        <v>19.731000000000002</v>
      </c>
      <c r="CM338">
        <v>31.351199999999999</v>
      </c>
      <c r="CN338">
        <v>0</v>
      </c>
      <c r="CO338">
        <v>43</v>
      </c>
      <c r="CP338">
        <v>410</v>
      </c>
      <c r="CQ338">
        <v>22</v>
      </c>
      <c r="CR338">
        <v>97.1053</v>
      </c>
      <c r="CS338">
        <v>104.224</v>
      </c>
    </row>
    <row r="339" spans="1:97" x14ac:dyDescent="0.25">
      <c r="A339">
        <v>323</v>
      </c>
      <c r="B339">
        <v>1594415645.0999999</v>
      </c>
      <c r="C339">
        <v>32463.299999952302</v>
      </c>
      <c r="D339" t="s">
        <v>973</v>
      </c>
      <c r="E339" t="s">
        <v>974</v>
      </c>
      <c r="F339">
        <v>1594415636.7451601</v>
      </c>
      <c r="G339">
        <f t="shared" si="145"/>
        <v>4.3758924810617547E-4</v>
      </c>
      <c r="H339">
        <f t="shared" si="146"/>
        <v>-4.1656559422453663</v>
      </c>
      <c r="I339">
        <f t="shared" si="147"/>
        <v>415.33683870967701</v>
      </c>
      <c r="J339">
        <f t="shared" si="148"/>
        <v>1181.3484429465486</v>
      </c>
      <c r="K339">
        <f t="shared" si="149"/>
        <v>119.62328544669373</v>
      </c>
      <c r="L339">
        <f t="shared" si="150"/>
        <v>42.056987936236766</v>
      </c>
      <c r="M339">
        <f t="shared" si="151"/>
        <v>7.9822027578438613E-3</v>
      </c>
      <c r="N339">
        <f t="shared" si="152"/>
        <v>2.7716490280340613</v>
      </c>
      <c r="O339">
        <f t="shared" si="153"/>
        <v>7.9694534961779074E-3</v>
      </c>
      <c r="P339">
        <f t="shared" si="154"/>
        <v>4.9820521845961325E-3</v>
      </c>
      <c r="Q339">
        <f t="shared" si="155"/>
        <v>1.2627277774548379E-3</v>
      </c>
      <c r="R339">
        <f t="shared" si="156"/>
        <v>40.302183509220193</v>
      </c>
      <c r="S339">
        <f t="shared" si="157"/>
        <v>40.390435483871002</v>
      </c>
      <c r="T339">
        <f t="shared" si="158"/>
        <v>7.5696950061171773</v>
      </c>
      <c r="U339">
        <f t="shared" si="159"/>
        <v>30.072754684203751</v>
      </c>
      <c r="V339">
        <f t="shared" si="160"/>
        <v>2.2800997147172843</v>
      </c>
      <c r="W339">
        <f t="shared" si="161"/>
        <v>7.581944981963848</v>
      </c>
      <c r="X339">
        <f t="shared" si="162"/>
        <v>5.2895952913998929</v>
      </c>
      <c r="Y339">
        <f t="shared" si="163"/>
        <v>-19.297685841482338</v>
      </c>
      <c r="Z339">
        <f t="shared" si="164"/>
        <v>4.5357760966917571</v>
      </c>
      <c r="AA339">
        <f t="shared" si="165"/>
        <v>0.40266593667754758</v>
      </c>
      <c r="AB339">
        <f t="shared" si="166"/>
        <v>-14.357981080335579</v>
      </c>
      <c r="AC339">
        <v>-1.2150011068387001E-3</v>
      </c>
      <c r="AD339">
        <v>2.3466715449391599E-2</v>
      </c>
      <c r="AE339">
        <v>2.6688916987030602</v>
      </c>
      <c r="AF339">
        <v>14</v>
      </c>
      <c r="AG339">
        <v>3</v>
      </c>
      <c r="AH339">
        <f t="shared" si="167"/>
        <v>1</v>
      </c>
      <c r="AI339">
        <f t="shared" si="168"/>
        <v>0</v>
      </c>
      <c r="AJ339">
        <f t="shared" si="169"/>
        <v>51140.907700382595</v>
      </c>
      <c r="AK339">
        <f t="shared" si="170"/>
        <v>6.6076806774193501E-3</v>
      </c>
      <c r="AL339">
        <f t="shared" si="171"/>
        <v>3.2377635319354816E-3</v>
      </c>
      <c r="AM339">
        <f t="shared" si="172"/>
        <v>0.49</v>
      </c>
      <c r="AN339">
        <f t="shared" si="173"/>
        <v>0.39</v>
      </c>
      <c r="AO339">
        <v>6.71</v>
      </c>
      <c r="AP339">
        <v>0.5</v>
      </c>
      <c r="AQ339" t="s">
        <v>194</v>
      </c>
      <c r="AR339">
        <v>1594415636.7451601</v>
      </c>
      <c r="AS339">
        <v>415.33683870967701</v>
      </c>
      <c r="AT339">
        <v>409.99048387096798</v>
      </c>
      <c r="AU339">
        <v>22.5172903225806</v>
      </c>
      <c r="AV339">
        <v>21.943274193548401</v>
      </c>
      <c r="AW339">
        <v>500.00477419354797</v>
      </c>
      <c r="AX339">
        <v>101.122129032258</v>
      </c>
      <c r="AY339">
        <v>0.137821967741935</v>
      </c>
      <c r="AZ339">
        <v>40.420790322580601</v>
      </c>
      <c r="BA339">
        <v>40.390435483871002</v>
      </c>
      <c r="BB339">
        <v>40.701038709677398</v>
      </c>
      <c r="BC339">
        <v>9991.8551612903193</v>
      </c>
      <c r="BD339">
        <v>6.6076806774193501E-3</v>
      </c>
      <c r="BE339">
        <v>0.33219738709677399</v>
      </c>
      <c r="BF339">
        <v>1594415608.0999999</v>
      </c>
      <c r="BG339" t="s">
        <v>972</v>
      </c>
      <c r="BH339">
        <v>54</v>
      </c>
      <c r="BI339">
        <v>-2.194</v>
      </c>
      <c r="BJ339">
        <v>3.6999999999999998E-2</v>
      </c>
      <c r="BK339">
        <v>410</v>
      </c>
      <c r="BL339">
        <v>22</v>
      </c>
      <c r="BM339">
        <v>0.2</v>
      </c>
      <c r="BN339">
        <v>0.13</v>
      </c>
      <c r="BO339">
        <v>5.3491373809523797</v>
      </c>
      <c r="BP339">
        <v>-0.13021969046294299</v>
      </c>
      <c r="BQ339">
        <v>3.5564465013718703E-2</v>
      </c>
      <c r="BR339">
        <v>0</v>
      </c>
      <c r="BS339">
        <v>0.57421511904761902</v>
      </c>
      <c r="BT339">
        <v>-2.1829187261982598E-3</v>
      </c>
      <c r="BU339">
        <v>7.7689578275095704E-4</v>
      </c>
      <c r="BV339">
        <v>1</v>
      </c>
      <c r="BW339">
        <v>1</v>
      </c>
      <c r="BX339">
        <v>2</v>
      </c>
      <c r="BY339" t="s">
        <v>196</v>
      </c>
      <c r="BZ339">
        <v>100</v>
      </c>
      <c r="CA339">
        <v>100</v>
      </c>
      <c r="CB339">
        <v>-2.194</v>
      </c>
      <c r="CC339">
        <v>3.6999999999999998E-2</v>
      </c>
      <c r="CD339">
        <v>2</v>
      </c>
      <c r="CE339">
        <v>481.60700000000003</v>
      </c>
      <c r="CF339">
        <v>420.55099999999999</v>
      </c>
      <c r="CG339">
        <v>42.998199999999997</v>
      </c>
      <c r="CH339">
        <v>41.6068</v>
      </c>
      <c r="CI339">
        <v>30.0001</v>
      </c>
      <c r="CJ339">
        <v>41.4148</v>
      </c>
      <c r="CK339">
        <v>41.460299999999997</v>
      </c>
      <c r="CL339">
        <v>19.7302</v>
      </c>
      <c r="CM339">
        <v>31.351199999999999</v>
      </c>
      <c r="CN339">
        <v>0</v>
      </c>
      <c r="CO339">
        <v>43</v>
      </c>
      <c r="CP339">
        <v>410</v>
      </c>
      <c r="CQ339">
        <v>22</v>
      </c>
      <c r="CR339">
        <v>97.105099999999993</v>
      </c>
      <c r="CS339">
        <v>104.223</v>
      </c>
    </row>
    <row r="340" spans="1:97" x14ac:dyDescent="0.25">
      <c r="A340">
        <v>324</v>
      </c>
      <c r="B340">
        <v>1594415650.0999999</v>
      </c>
      <c r="C340">
        <v>32468.299999952302</v>
      </c>
      <c r="D340" t="s">
        <v>975</v>
      </c>
      <c r="E340" t="s">
        <v>976</v>
      </c>
      <c r="F340">
        <v>1594415641.53548</v>
      </c>
      <c r="G340">
        <f t="shared" si="145"/>
        <v>4.3746249837059409E-4</v>
      </c>
      <c r="H340">
        <f t="shared" si="146"/>
        <v>-4.1633356116575682</v>
      </c>
      <c r="I340">
        <f t="shared" si="147"/>
        <v>415.33129032258103</v>
      </c>
      <c r="J340">
        <f t="shared" si="148"/>
        <v>1180.6907499951312</v>
      </c>
      <c r="K340">
        <f t="shared" si="149"/>
        <v>119.55677566159842</v>
      </c>
      <c r="L340">
        <f t="shared" si="150"/>
        <v>42.056457122700245</v>
      </c>
      <c r="M340">
        <f t="shared" si="151"/>
        <v>7.9846630365238529E-3</v>
      </c>
      <c r="N340">
        <f t="shared" si="152"/>
        <v>2.7723361407815155</v>
      </c>
      <c r="O340">
        <f t="shared" si="153"/>
        <v>7.9719090776081344E-3</v>
      </c>
      <c r="P340">
        <f t="shared" si="154"/>
        <v>4.9835873442832775E-3</v>
      </c>
      <c r="Q340">
        <f t="shared" si="155"/>
        <v>4.4388197578064505E-3</v>
      </c>
      <c r="R340">
        <f t="shared" si="156"/>
        <v>40.294841108676103</v>
      </c>
      <c r="S340">
        <f t="shared" si="157"/>
        <v>40.382058064516102</v>
      </c>
      <c r="T340">
        <f t="shared" si="158"/>
        <v>7.5663172424744713</v>
      </c>
      <c r="U340">
        <f t="shared" si="159"/>
        <v>30.080393487702306</v>
      </c>
      <c r="V340">
        <f t="shared" si="160"/>
        <v>2.2797773641682486</v>
      </c>
      <c r="W340">
        <f t="shared" si="161"/>
        <v>7.5789479452796531</v>
      </c>
      <c r="X340">
        <f t="shared" si="162"/>
        <v>5.2865398783062227</v>
      </c>
      <c r="Y340">
        <f t="shared" si="163"/>
        <v>-19.292096178143201</v>
      </c>
      <c r="Z340">
        <f t="shared" si="164"/>
        <v>4.6796128307414468</v>
      </c>
      <c r="AA340">
        <f t="shared" si="165"/>
        <v>0.41530074838547792</v>
      </c>
      <c r="AB340">
        <f t="shared" si="166"/>
        <v>-14.192743779258468</v>
      </c>
      <c r="AC340">
        <v>-1.2154688713156201E-3</v>
      </c>
      <c r="AD340">
        <v>2.3475749923364701E-2</v>
      </c>
      <c r="AE340">
        <v>2.66953925080474</v>
      </c>
      <c r="AF340">
        <v>14</v>
      </c>
      <c r="AG340">
        <v>3</v>
      </c>
      <c r="AH340">
        <f t="shared" si="167"/>
        <v>1</v>
      </c>
      <c r="AI340">
        <f t="shared" si="168"/>
        <v>0</v>
      </c>
      <c r="AJ340">
        <f t="shared" si="169"/>
        <v>51161.006176560346</v>
      </c>
      <c r="AK340">
        <f t="shared" si="170"/>
        <v>2.3227732903225801E-2</v>
      </c>
      <c r="AL340">
        <f t="shared" si="171"/>
        <v>1.1381589122580643E-2</v>
      </c>
      <c r="AM340">
        <f t="shared" si="172"/>
        <v>0.49</v>
      </c>
      <c r="AN340">
        <f t="shared" si="173"/>
        <v>0.39</v>
      </c>
      <c r="AO340">
        <v>6.71</v>
      </c>
      <c r="AP340">
        <v>0.5</v>
      </c>
      <c r="AQ340" t="s">
        <v>194</v>
      </c>
      <c r="AR340">
        <v>1594415641.53548</v>
      </c>
      <c r="AS340">
        <v>415.33129032258103</v>
      </c>
      <c r="AT340">
        <v>409.98809677419399</v>
      </c>
      <c r="AU340">
        <v>22.5140903225806</v>
      </c>
      <c r="AV340">
        <v>21.9402516129032</v>
      </c>
      <c r="AW340">
        <v>500.01612903225799</v>
      </c>
      <c r="AX340">
        <v>101.122129032258</v>
      </c>
      <c r="AY340">
        <v>0.13789664516128999</v>
      </c>
      <c r="AZ340">
        <v>40.413367741935502</v>
      </c>
      <c r="BA340">
        <v>40.382058064516102</v>
      </c>
      <c r="BB340">
        <v>40.693638709677401</v>
      </c>
      <c r="BC340">
        <v>9995.7019354838703</v>
      </c>
      <c r="BD340">
        <v>2.3227732903225801E-2</v>
      </c>
      <c r="BE340">
        <v>0.32294441935483897</v>
      </c>
      <c r="BF340">
        <v>1594415608.0999999</v>
      </c>
      <c r="BG340" t="s">
        <v>972</v>
      </c>
      <c r="BH340">
        <v>54</v>
      </c>
      <c r="BI340">
        <v>-2.194</v>
      </c>
      <c r="BJ340">
        <v>3.6999999999999998E-2</v>
      </c>
      <c r="BK340">
        <v>410</v>
      </c>
      <c r="BL340">
        <v>22</v>
      </c>
      <c r="BM340">
        <v>0.2</v>
      </c>
      <c r="BN340">
        <v>0.13</v>
      </c>
      <c r="BO340">
        <v>5.3465176190476198</v>
      </c>
      <c r="BP340">
        <v>-8.6204553926020305E-2</v>
      </c>
      <c r="BQ340">
        <v>3.2106721059432602E-2</v>
      </c>
      <c r="BR340">
        <v>1</v>
      </c>
      <c r="BS340">
        <v>0.57381102380952398</v>
      </c>
      <c r="BT340">
        <v>-1.4015428247317501E-3</v>
      </c>
      <c r="BU340">
        <v>7.91368389566156E-4</v>
      </c>
      <c r="BV340">
        <v>1</v>
      </c>
      <c r="BW340">
        <v>2</v>
      </c>
      <c r="BX340">
        <v>2</v>
      </c>
      <c r="BY340" t="s">
        <v>201</v>
      </c>
      <c r="BZ340">
        <v>100</v>
      </c>
      <c r="CA340">
        <v>100</v>
      </c>
      <c r="CB340">
        <v>-2.194</v>
      </c>
      <c r="CC340">
        <v>3.6999999999999998E-2</v>
      </c>
      <c r="CD340">
        <v>2</v>
      </c>
      <c r="CE340">
        <v>481.97</v>
      </c>
      <c r="CF340">
        <v>420.53500000000003</v>
      </c>
      <c r="CG340">
        <v>42.9983</v>
      </c>
      <c r="CH340">
        <v>41.6068</v>
      </c>
      <c r="CI340">
        <v>30</v>
      </c>
      <c r="CJ340">
        <v>41.413400000000003</v>
      </c>
      <c r="CK340">
        <v>41.460299999999997</v>
      </c>
      <c r="CL340">
        <v>19.730399999999999</v>
      </c>
      <c r="CM340">
        <v>31.351199999999999</v>
      </c>
      <c r="CN340">
        <v>0</v>
      </c>
      <c r="CO340">
        <v>43</v>
      </c>
      <c r="CP340">
        <v>410</v>
      </c>
      <c r="CQ340">
        <v>22</v>
      </c>
      <c r="CR340">
        <v>97.104699999999994</v>
      </c>
      <c r="CS340">
        <v>104.224</v>
      </c>
    </row>
    <row r="341" spans="1:97" x14ac:dyDescent="0.25">
      <c r="A341">
        <v>325</v>
      </c>
      <c r="B341">
        <v>1594415655.0999999</v>
      </c>
      <c r="C341">
        <v>32473.299999952302</v>
      </c>
      <c r="D341" t="s">
        <v>977</v>
      </c>
      <c r="E341" t="s">
        <v>978</v>
      </c>
      <c r="F341">
        <v>1594415646.4709699</v>
      </c>
      <c r="G341">
        <f t="shared" si="145"/>
        <v>4.3727229854325706E-4</v>
      </c>
      <c r="H341">
        <f t="shared" si="146"/>
        <v>-4.1529460199475627</v>
      </c>
      <c r="I341">
        <f t="shared" si="147"/>
        <v>415.32296774193497</v>
      </c>
      <c r="J341">
        <f t="shared" si="148"/>
        <v>1178.7038532361048</v>
      </c>
      <c r="K341">
        <f t="shared" si="149"/>
        <v>119.35555978322947</v>
      </c>
      <c r="L341">
        <f t="shared" si="150"/>
        <v>42.055606393051534</v>
      </c>
      <c r="M341">
        <f t="shared" si="151"/>
        <v>7.984780386548488E-3</v>
      </c>
      <c r="N341">
        <f t="shared" si="152"/>
        <v>2.7739234971580831</v>
      </c>
      <c r="O341">
        <f t="shared" si="153"/>
        <v>7.9720333390529176E-3</v>
      </c>
      <c r="P341">
        <f t="shared" si="154"/>
        <v>4.9836643885973813E-3</v>
      </c>
      <c r="Q341">
        <f t="shared" si="155"/>
        <v>-5.7244547477419282E-4</v>
      </c>
      <c r="R341">
        <f t="shared" si="156"/>
        <v>40.293133658795419</v>
      </c>
      <c r="S341">
        <f t="shared" si="157"/>
        <v>40.375541935483902</v>
      </c>
      <c r="T341">
        <f t="shared" si="158"/>
        <v>7.5636908516114634</v>
      </c>
      <c r="U341">
        <f t="shared" si="159"/>
        <v>30.078967760988956</v>
      </c>
      <c r="V341">
        <f t="shared" si="160"/>
        <v>2.2794519193605312</v>
      </c>
      <c r="W341">
        <f t="shared" si="161"/>
        <v>7.5782252152844025</v>
      </c>
      <c r="X341">
        <f t="shared" si="162"/>
        <v>5.2842389322509327</v>
      </c>
      <c r="Y341">
        <f t="shared" si="163"/>
        <v>-19.283708365757636</v>
      </c>
      <c r="Z341">
        <f t="shared" si="164"/>
        <v>5.3890260223721063</v>
      </c>
      <c r="AA341">
        <f t="shared" si="165"/>
        <v>0.47796622933109706</v>
      </c>
      <c r="AB341">
        <f t="shared" si="166"/>
        <v>-13.417288559529208</v>
      </c>
      <c r="AC341">
        <v>-1.2165499228208401E-3</v>
      </c>
      <c r="AD341">
        <v>2.3496629515915201E-2</v>
      </c>
      <c r="AE341">
        <v>2.67103517848637</v>
      </c>
      <c r="AF341">
        <v>14</v>
      </c>
      <c r="AG341">
        <v>3</v>
      </c>
      <c r="AH341">
        <f t="shared" si="167"/>
        <v>1</v>
      </c>
      <c r="AI341">
        <f t="shared" si="168"/>
        <v>0</v>
      </c>
      <c r="AJ341">
        <f t="shared" si="169"/>
        <v>51204.941721393196</v>
      </c>
      <c r="AK341">
        <f t="shared" si="170"/>
        <v>-2.9955283870967699E-3</v>
      </c>
      <c r="AL341">
        <f t="shared" si="171"/>
        <v>-1.4678089096774173E-3</v>
      </c>
      <c r="AM341">
        <f t="shared" si="172"/>
        <v>0.49</v>
      </c>
      <c r="AN341">
        <f t="shared" si="173"/>
        <v>0.39</v>
      </c>
      <c r="AO341">
        <v>6.71</v>
      </c>
      <c r="AP341">
        <v>0.5</v>
      </c>
      <c r="AQ341" t="s">
        <v>194</v>
      </c>
      <c r="AR341">
        <v>1594415646.4709699</v>
      </c>
      <c r="AS341">
        <v>415.32296774193497</v>
      </c>
      <c r="AT341">
        <v>409.99361290322599</v>
      </c>
      <c r="AU341">
        <v>22.510880645161301</v>
      </c>
      <c r="AV341">
        <v>21.937290322580701</v>
      </c>
      <c r="AW341">
        <v>500.01680645161298</v>
      </c>
      <c r="AX341">
        <v>101.12216129032301</v>
      </c>
      <c r="AY341">
        <v>0.13784516129032301</v>
      </c>
      <c r="AZ341">
        <v>40.411577419354799</v>
      </c>
      <c r="BA341">
        <v>40.375541935483902</v>
      </c>
      <c r="BB341">
        <v>40.689903225806503</v>
      </c>
      <c r="BC341">
        <v>10004.5890322581</v>
      </c>
      <c r="BD341">
        <v>-2.9955283870967699E-3</v>
      </c>
      <c r="BE341">
        <v>0.322078387096774</v>
      </c>
      <c r="BF341">
        <v>1594415608.0999999</v>
      </c>
      <c r="BG341" t="s">
        <v>972</v>
      </c>
      <c r="BH341">
        <v>54</v>
      </c>
      <c r="BI341">
        <v>-2.194</v>
      </c>
      <c r="BJ341">
        <v>3.6999999999999998E-2</v>
      </c>
      <c r="BK341">
        <v>410</v>
      </c>
      <c r="BL341">
        <v>22</v>
      </c>
      <c r="BM341">
        <v>0.2</v>
      </c>
      <c r="BN341">
        <v>0.13</v>
      </c>
      <c r="BO341">
        <v>5.33256880952381</v>
      </c>
      <c r="BP341">
        <v>-0.18065080625559299</v>
      </c>
      <c r="BQ341">
        <v>3.6560193823232001E-2</v>
      </c>
      <c r="BR341">
        <v>0</v>
      </c>
      <c r="BS341">
        <v>0.57371988095238102</v>
      </c>
      <c r="BT341">
        <v>-3.4242638359937702E-3</v>
      </c>
      <c r="BU341">
        <v>8.5345508438684303E-4</v>
      </c>
      <c r="BV341">
        <v>1</v>
      </c>
      <c r="BW341">
        <v>1</v>
      </c>
      <c r="BX341">
        <v>2</v>
      </c>
      <c r="BY341" t="s">
        <v>196</v>
      </c>
      <c r="BZ341">
        <v>100</v>
      </c>
      <c r="CA341">
        <v>100</v>
      </c>
      <c r="CB341">
        <v>-2.194</v>
      </c>
      <c r="CC341">
        <v>3.6999999999999998E-2</v>
      </c>
      <c r="CD341">
        <v>2</v>
      </c>
      <c r="CE341">
        <v>482.01799999999997</v>
      </c>
      <c r="CF341">
        <v>420.48</v>
      </c>
      <c r="CG341">
        <v>42.998199999999997</v>
      </c>
      <c r="CH341">
        <v>41.6068</v>
      </c>
      <c r="CI341">
        <v>29.9999</v>
      </c>
      <c r="CJ341">
        <v>41.413400000000003</v>
      </c>
      <c r="CK341">
        <v>41.4589</v>
      </c>
      <c r="CL341">
        <v>19.731000000000002</v>
      </c>
      <c r="CM341">
        <v>31.351199999999999</v>
      </c>
      <c r="CN341">
        <v>0</v>
      </c>
      <c r="CO341">
        <v>43</v>
      </c>
      <c r="CP341">
        <v>410</v>
      </c>
      <c r="CQ341">
        <v>22</v>
      </c>
      <c r="CR341">
        <v>97.105400000000003</v>
      </c>
      <c r="CS341">
        <v>104.223</v>
      </c>
    </row>
    <row r="342" spans="1:97" x14ac:dyDescent="0.25">
      <c r="A342">
        <v>326</v>
      </c>
      <c r="B342">
        <v>1594415660.0999999</v>
      </c>
      <c r="C342">
        <v>32478.299999952302</v>
      </c>
      <c r="D342" t="s">
        <v>979</v>
      </c>
      <c r="E342" t="s">
        <v>980</v>
      </c>
      <c r="F342">
        <v>1594415651.4709699</v>
      </c>
      <c r="G342">
        <f t="shared" si="145"/>
        <v>4.3719641458546122E-4</v>
      </c>
      <c r="H342">
        <f t="shared" si="146"/>
        <v>-4.1395836044732572</v>
      </c>
      <c r="I342">
        <f t="shared" si="147"/>
        <v>415.30729032258103</v>
      </c>
      <c r="J342">
        <f t="shared" si="148"/>
        <v>1176.1436924688376</v>
      </c>
      <c r="K342">
        <f t="shared" si="149"/>
        <v>119.0962956165683</v>
      </c>
      <c r="L342">
        <f t="shared" si="150"/>
        <v>42.054011033421894</v>
      </c>
      <c r="M342">
        <f t="shared" si="151"/>
        <v>7.984658158359078E-3</v>
      </c>
      <c r="N342">
        <f t="shared" si="152"/>
        <v>2.7738984433352969</v>
      </c>
      <c r="O342">
        <f t="shared" si="153"/>
        <v>7.9719113858495137E-3</v>
      </c>
      <c r="P342">
        <f t="shared" si="154"/>
        <v>4.9835881431865518E-3</v>
      </c>
      <c r="Q342">
        <f t="shared" si="155"/>
        <v>-4.0071512419354773E-3</v>
      </c>
      <c r="R342">
        <f t="shared" si="156"/>
        <v>40.290938383282771</v>
      </c>
      <c r="S342">
        <f t="shared" si="157"/>
        <v>40.372700000000002</v>
      </c>
      <c r="T342">
        <f t="shared" si="158"/>
        <v>7.5625456285836528</v>
      </c>
      <c r="U342">
        <f t="shared" si="159"/>
        <v>30.077877276487051</v>
      </c>
      <c r="V342">
        <f t="shared" si="160"/>
        <v>2.2791029627619706</v>
      </c>
      <c r="W342">
        <f t="shared" si="161"/>
        <v>7.5773397896786632</v>
      </c>
      <c r="X342">
        <f t="shared" si="162"/>
        <v>5.2834426658216822</v>
      </c>
      <c r="Y342">
        <f t="shared" si="163"/>
        <v>-19.280361883218841</v>
      </c>
      <c r="Z342">
        <f t="shared" si="164"/>
        <v>5.4859413136656165</v>
      </c>
      <c r="AA342">
        <f t="shared" si="165"/>
        <v>0.48655455734512809</v>
      </c>
      <c r="AB342">
        <f t="shared" si="166"/>
        <v>-13.311873163450031</v>
      </c>
      <c r="AC342">
        <v>-1.21653285552824E-3</v>
      </c>
      <c r="AD342">
        <v>2.3496299875640201E-2</v>
      </c>
      <c r="AE342">
        <v>2.6710115681103401</v>
      </c>
      <c r="AF342">
        <v>14</v>
      </c>
      <c r="AG342">
        <v>3</v>
      </c>
      <c r="AH342">
        <f t="shared" si="167"/>
        <v>1</v>
      </c>
      <c r="AI342">
        <f t="shared" si="168"/>
        <v>0</v>
      </c>
      <c r="AJ342">
        <f t="shared" si="169"/>
        <v>51204.611840934413</v>
      </c>
      <c r="AK342">
        <f t="shared" si="170"/>
        <v>-2.0968870967741901E-2</v>
      </c>
      <c r="AL342">
        <f t="shared" si="171"/>
        <v>-1.0274746774193532E-2</v>
      </c>
      <c r="AM342">
        <f t="shared" si="172"/>
        <v>0.49</v>
      </c>
      <c r="AN342">
        <f t="shared" si="173"/>
        <v>0.39</v>
      </c>
      <c r="AO342">
        <v>6.71</v>
      </c>
      <c r="AP342">
        <v>0.5</v>
      </c>
      <c r="AQ342" t="s">
        <v>194</v>
      </c>
      <c r="AR342">
        <v>1594415651.4709699</v>
      </c>
      <c r="AS342">
        <v>415.30729032258103</v>
      </c>
      <c r="AT342">
        <v>409.995838709677</v>
      </c>
      <c r="AU342">
        <v>22.507438709677398</v>
      </c>
      <c r="AV342">
        <v>21.933948387096802</v>
      </c>
      <c r="AW342">
        <v>500.018967741935</v>
      </c>
      <c r="AX342">
        <v>101.122193548387</v>
      </c>
      <c r="AY342">
        <v>0.137793967741936</v>
      </c>
      <c r="AZ342">
        <v>40.409383870967702</v>
      </c>
      <c r="BA342">
        <v>40.372700000000002</v>
      </c>
      <c r="BB342">
        <v>40.684719354838698</v>
      </c>
      <c r="BC342">
        <v>10004.445483871001</v>
      </c>
      <c r="BD342">
        <v>-2.0968870967741901E-2</v>
      </c>
      <c r="BE342">
        <v>0.31291651612903199</v>
      </c>
      <c r="BF342">
        <v>1594415608.0999999</v>
      </c>
      <c r="BG342" t="s">
        <v>972</v>
      </c>
      <c r="BH342">
        <v>54</v>
      </c>
      <c r="BI342">
        <v>-2.194</v>
      </c>
      <c r="BJ342">
        <v>3.6999999999999998E-2</v>
      </c>
      <c r="BK342">
        <v>410</v>
      </c>
      <c r="BL342">
        <v>22</v>
      </c>
      <c r="BM342">
        <v>0.2</v>
      </c>
      <c r="BN342">
        <v>0.13</v>
      </c>
      <c r="BO342">
        <v>5.3172919047619001</v>
      </c>
      <c r="BP342">
        <v>-0.18549252086538801</v>
      </c>
      <c r="BQ342">
        <v>3.2744975058930502E-2</v>
      </c>
      <c r="BR342">
        <v>0</v>
      </c>
      <c r="BS342">
        <v>0.57349538095238095</v>
      </c>
      <c r="BT342">
        <v>-2.5362677254698899E-3</v>
      </c>
      <c r="BU342">
        <v>8.3429456806564798E-4</v>
      </c>
      <c r="BV342">
        <v>1</v>
      </c>
      <c r="BW342">
        <v>1</v>
      </c>
      <c r="BX342">
        <v>2</v>
      </c>
      <c r="BY342" t="s">
        <v>196</v>
      </c>
      <c r="BZ342">
        <v>100</v>
      </c>
      <c r="CA342">
        <v>100</v>
      </c>
      <c r="CB342">
        <v>-2.194</v>
      </c>
      <c r="CC342">
        <v>3.6999999999999998E-2</v>
      </c>
      <c r="CD342">
        <v>2</v>
      </c>
      <c r="CE342">
        <v>481.577</v>
      </c>
      <c r="CF342">
        <v>420.57400000000001</v>
      </c>
      <c r="CG342">
        <v>42.9985</v>
      </c>
      <c r="CH342">
        <v>41.602600000000002</v>
      </c>
      <c r="CI342">
        <v>29.9999</v>
      </c>
      <c r="CJ342">
        <v>41.412799999999997</v>
      </c>
      <c r="CK342">
        <v>41.456099999999999</v>
      </c>
      <c r="CL342">
        <v>19.7315</v>
      </c>
      <c r="CM342">
        <v>31.075099999999999</v>
      </c>
      <c r="CN342">
        <v>0</v>
      </c>
      <c r="CO342">
        <v>43</v>
      </c>
      <c r="CP342">
        <v>410</v>
      </c>
      <c r="CQ342">
        <v>22</v>
      </c>
      <c r="CR342">
        <v>97.107399999999998</v>
      </c>
      <c r="CS342">
        <v>104.223</v>
      </c>
    </row>
    <row r="343" spans="1:97" x14ac:dyDescent="0.25">
      <c r="A343">
        <v>327</v>
      </c>
      <c r="B343">
        <v>1594415665.0999999</v>
      </c>
      <c r="C343">
        <v>32483.299999952302</v>
      </c>
      <c r="D343" t="s">
        <v>981</v>
      </c>
      <c r="E343" t="s">
        <v>982</v>
      </c>
      <c r="F343">
        <v>1594415656.4709699</v>
      </c>
      <c r="G343">
        <f t="shared" si="145"/>
        <v>4.2837596971516097E-4</v>
      </c>
      <c r="H343">
        <f t="shared" si="146"/>
        <v>-4.1415596886120021</v>
      </c>
      <c r="I343">
        <f t="shared" si="147"/>
        <v>415.29658064516099</v>
      </c>
      <c r="J343">
        <f t="shared" si="148"/>
        <v>1192.8161069538944</v>
      </c>
      <c r="K343">
        <f t="shared" si="149"/>
        <v>120.78443424467375</v>
      </c>
      <c r="L343">
        <f t="shared" si="150"/>
        <v>42.05288832414481</v>
      </c>
      <c r="M343">
        <f t="shared" si="151"/>
        <v>7.8243008936331997E-3</v>
      </c>
      <c r="N343">
        <f t="shared" si="152"/>
        <v>2.7733242825453588</v>
      </c>
      <c r="O343">
        <f t="shared" si="153"/>
        <v>7.8120580175785933E-3</v>
      </c>
      <c r="P343">
        <f t="shared" si="154"/>
        <v>4.8836346151434305E-3</v>
      </c>
      <c r="Q343">
        <f t="shared" si="155"/>
        <v>-7.5913390045161261E-3</v>
      </c>
      <c r="R343">
        <f t="shared" si="156"/>
        <v>40.292922115878191</v>
      </c>
      <c r="S343">
        <f t="shared" si="157"/>
        <v>40.3703741935484</v>
      </c>
      <c r="T343">
        <f t="shared" si="158"/>
        <v>7.56160850338755</v>
      </c>
      <c r="U343">
        <f t="shared" si="159"/>
        <v>30.074454136417579</v>
      </c>
      <c r="V343">
        <f t="shared" si="160"/>
        <v>2.2787997233718125</v>
      </c>
      <c r="W343">
        <f t="shared" si="161"/>
        <v>7.5771939634720811</v>
      </c>
      <c r="X343">
        <f t="shared" si="162"/>
        <v>5.2828087800157375</v>
      </c>
      <c r="Y343">
        <f t="shared" si="163"/>
        <v>-18.891380264438599</v>
      </c>
      <c r="Z343">
        <f t="shared" si="164"/>
        <v>5.778531325588701</v>
      </c>
      <c r="AA343">
        <f t="shared" si="165"/>
        <v>0.51260421911303844</v>
      </c>
      <c r="AB343">
        <f t="shared" si="166"/>
        <v>-12.607836058741373</v>
      </c>
      <c r="AC343">
        <v>-1.21614176380104E-3</v>
      </c>
      <c r="AD343">
        <v>2.3488746270771001E-2</v>
      </c>
      <c r="AE343">
        <v>2.67047048345604</v>
      </c>
      <c r="AF343">
        <v>14</v>
      </c>
      <c r="AG343">
        <v>3</v>
      </c>
      <c r="AH343">
        <f t="shared" si="167"/>
        <v>1</v>
      </c>
      <c r="AI343">
        <f t="shared" si="168"/>
        <v>0</v>
      </c>
      <c r="AJ343">
        <f t="shared" si="169"/>
        <v>51188.885402033578</v>
      </c>
      <c r="AK343">
        <f t="shared" si="170"/>
        <v>-3.9724432258064497E-2</v>
      </c>
      <c r="AL343">
        <f t="shared" si="171"/>
        <v>-1.9464971806451604E-2</v>
      </c>
      <c r="AM343">
        <f t="shared" si="172"/>
        <v>0.49</v>
      </c>
      <c r="AN343">
        <f t="shared" si="173"/>
        <v>0.39</v>
      </c>
      <c r="AO343">
        <v>6.71</v>
      </c>
      <c r="AP343">
        <v>0.5</v>
      </c>
      <c r="AQ343" t="s">
        <v>194</v>
      </c>
      <c r="AR343">
        <v>1594415656.4709699</v>
      </c>
      <c r="AS343">
        <v>415.29658064516099</v>
      </c>
      <c r="AT343">
        <v>409.97754838709699</v>
      </c>
      <c r="AU343">
        <v>22.504464516129001</v>
      </c>
      <c r="AV343">
        <v>21.942541935483899</v>
      </c>
      <c r="AW343">
        <v>500.01832258064502</v>
      </c>
      <c r="AX343">
        <v>101.12229032258099</v>
      </c>
      <c r="AY343">
        <v>0.137605096774194</v>
      </c>
      <c r="AZ343">
        <v>40.4090225806452</v>
      </c>
      <c r="BA343">
        <v>40.3703741935484</v>
      </c>
      <c r="BB343">
        <v>40.6820806451613</v>
      </c>
      <c r="BC343">
        <v>10001.2196774194</v>
      </c>
      <c r="BD343">
        <v>-3.9724432258064497E-2</v>
      </c>
      <c r="BE343">
        <v>0.31205048387096801</v>
      </c>
      <c r="BF343">
        <v>1594415608.0999999</v>
      </c>
      <c r="BG343" t="s">
        <v>972</v>
      </c>
      <c r="BH343">
        <v>54</v>
      </c>
      <c r="BI343">
        <v>-2.194</v>
      </c>
      <c r="BJ343">
        <v>3.6999999999999998E-2</v>
      </c>
      <c r="BK343">
        <v>410</v>
      </c>
      <c r="BL343">
        <v>22</v>
      </c>
      <c r="BM343">
        <v>0.2</v>
      </c>
      <c r="BN343">
        <v>0.13</v>
      </c>
      <c r="BO343">
        <v>5.3208238095238096</v>
      </c>
      <c r="BP343">
        <v>3.0324284904008701E-2</v>
      </c>
      <c r="BQ343">
        <v>3.4842333921633002E-2</v>
      </c>
      <c r="BR343">
        <v>1</v>
      </c>
      <c r="BS343">
        <v>0.56506019047619005</v>
      </c>
      <c r="BT343">
        <v>-0.12789234583911099</v>
      </c>
      <c r="BU343">
        <v>2.1339966084498101E-2</v>
      </c>
      <c r="BV343">
        <v>0</v>
      </c>
      <c r="BW343">
        <v>1</v>
      </c>
      <c r="BX343">
        <v>2</v>
      </c>
      <c r="BY343" t="s">
        <v>196</v>
      </c>
      <c r="BZ343">
        <v>100</v>
      </c>
      <c r="CA343">
        <v>100</v>
      </c>
      <c r="CB343">
        <v>-2.194</v>
      </c>
      <c r="CC343">
        <v>3.6999999999999998E-2</v>
      </c>
      <c r="CD343">
        <v>2</v>
      </c>
      <c r="CE343">
        <v>481.78100000000001</v>
      </c>
      <c r="CF343">
        <v>420.79399999999998</v>
      </c>
      <c r="CG343">
        <v>42.999000000000002</v>
      </c>
      <c r="CH343">
        <v>41.602600000000002</v>
      </c>
      <c r="CI343">
        <v>29.9998</v>
      </c>
      <c r="CJ343">
        <v>41.409199999999998</v>
      </c>
      <c r="CK343">
        <v>41.456099999999999</v>
      </c>
      <c r="CL343">
        <v>19.735099999999999</v>
      </c>
      <c r="CM343">
        <v>31.075099999999999</v>
      </c>
      <c r="CN343">
        <v>0</v>
      </c>
      <c r="CO343">
        <v>43</v>
      </c>
      <c r="CP343">
        <v>410</v>
      </c>
      <c r="CQ343">
        <v>22</v>
      </c>
      <c r="CR343">
        <v>97.106700000000004</v>
      </c>
      <c r="CS343">
        <v>104.224</v>
      </c>
    </row>
    <row r="344" spans="1:97" x14ac:dyDescent="0.25">
      <c r="A344">
        <v>328</v>
      </c>
      <c r="B344">
        <v>1594416249.0999999</v>
      </c>
      <c r="C344">
        <v>33067.299999952302</v>
      </c>
      <c r="D344" t="s">
        <v>985</v>
      </c>
      <c r="E344" t="s">
        <v>986</v>
      </c>
      <c r="F344">
        <v>1594416241.0999999</v>
      </c>
      <c r="G344">
        <f t="shared" si="145"/>
        <v>1.8452582715504766E-4</v>
      </c>
      <c r="H344">
        <f t="shared" si="146"/>
        <v>-2.7550928949715732</v>
      </c>
      <c r="I344">
        <f t="shared" si="147"/>
        <v>414.92277419354798</v>
      </c>
      <c r="J344">
        <f t="shared" si="148"/>
        <v>1641.7044123699682</v>
      </c>
      <c r="K344">
        <f t="shared" si="149"/>
        <v>166.22552782660816</v>
      </c>
      <c r="L344">
        <f t="shared" si="150"/>
        <v>42.011678002397957</v>
      </c>
      <c r="M344">
        <f t="shared" si="151"/>
        <v>3.3476992909594011E-3</v>
      </c>
      <c r="N344">
        <f t="shared" si="152"/>
        <v>2.7836319237405736</v>
      </c>
      <c r="O344">
        <f t="shared" si="153"/>
        <v>3.3454641994335233E-3</v>
      </c>
      <c r="P344">
        <f t="shared" si="154"/>
        <v>2.0911158096642152E-3</v>
      </c>
      <c r="Q344">
        <f t="shared" si="155"/>
        <v>-3.9915997088709734E-3</v>
      </c>
      <c r="R344">
        <f t="shared" si="156"/>
        <v>40.365238780701191</v>
      </c>
      <c r="S344">
        <f t="shared" si="157"/>
        <v>40.410887096774204</v>
      </c>
      <c r="T344">
        <f t="shared" si="158"/>
        <v>7.577946556970355</v>
      </c>
      <c r="U344">
        <f t="shared" si="159"/>
        <v>29.87797493483572</v>
      </c>
      <c r="V344">
        <f t="shared" si="160"/>
        <v>2.2646431725091252</v>
      </c>
      <c r="W344">
        <f t="shared" si="161"/>
        <v>7.5796407803686279</v>
      </c>
      <c r="X344">
        <f t="shared" si="162"/>
        <v>5.3133033844612303</v>
      </c>
      <c r="Y344">
        <f t="shared" si="163"/>
        <v>-8.137588977537602</v>
      </c>
      <c r="Z344">
        <f t="shared" si="164"/>
        <v>0.62981478940748392</v>
      </c>
      <c r="AA344">
        <f t="shared" si="165"/>
        <v>5.5675382980759955E-2</v>
      </c>
      <c r="AB344">
        <f t="shared" si="166"/>
        <v>-7.4560904048582293</v>
      </c>
      <c r="AC344">
        <v>-1.2161488420209001E-3</v>
      </c>
      <c r="AD344">
        <v>2.3488882980581601E-2</v>
      </c>
      <c r="AE344">
        <v>2.67048027736563</v>
      </c>
      <c r="AF344">
        <v>14</v>
      </c>
      <c r="AG344">
        <v>3</v>
      </c>
      <c r="AH344">
        <f t="shared" si="167"/>
        <v>1</v>
      </c>
      <c r="AI344">
        <f t="shared" si="168"/>
        <v>0</v>
      </c>
      <c r="AJ344">
        <f t="shared" si="169"/>
        <v>51188.012812833622</v>
      </c>
      <c r="AK344">
        <f t="shared" si="170"/>
        <v>-2.08874919354839E-2</v>
      </c>
      <c r="AL344">
        <f t="shared" si="171"/>
        <v>-1.023487104838711E-2</v>
      </c>
      <c r="AM344">
        <f t="shared" si="172"/>
        <v>0.49</v>
      </c>
      <c r="AN344">
        <f t="shared" si="173"/>
        <v>0.39</v>
      </c>
      <c r="AO344">
        <v>9.19</v>
      </c>
      <c r="AP344">
        <v>0.5</v>
      </c>
      <c r="AQ344" t="s">
        <v>194</v>
      </c>
      <c r="AR344">
        <v>1594416241.0999999</v>
      </c>
      <c r="AS344">
        <v>414.92277419354798</v>
      </c>
      <c r="AT344">
        <v>409.99990322580601</v>
      </c>
      <c r="AU344">
        <v>22.366448387096799</v>
      </c>
      <c r="AV344">
        <v>22.0348935483871</v>
      </c>
      <c r="AW344">
        <v>500.026935483871</v>
      </c>
      <c r="AX344">
        <v>101.114161290323</v>
      </c>
      <c r="AY344">
        <v>0.13763932258064501</v>
      </c>
      <c r="AZ344">
        <v>40.415083870967699</v>
      </c>
      <c r="BA344">
        <v>40.410887096774204</v>
      </c>
      <c r="BB344">
        <v>40.651509677419398</v>
      </c>
      <c r="BC344">
        <v>10002.0819354839</v>
      </c>
      <c r="BD344">
        <v>-2.08874919354839E-2</v>
      </c>
      <c r="BE344">
        <v>0.302797483870968</v>
      </c>
      <c r="BF344">
        <v>1594415608.0999999</v>
      </c>
      <c r="BG344" t="s">
        <v>972</v>
      </c>
      <c r="BH344">
        <v>54</v>
      </c>
      <c r="BI344">
        <v>-2.194</v>
      </c>
      <c r="BJ344">
        <v>3.6999999999999998E-2</v>
      </c>
      <c r="BK344">
        <v>410</v>
      </c>
      <c r="BL344">
        <v>22</v>
      </c>
      <c r="BM344">
        <v>0.2</v>
      </c>
      <c r="BN344">
        <v>0.13</v>
      </c>
      <c r="BO344">
        <v>4.9306626190476202</v>
      </c>
      <c r="BP344">
        <v>-0.273867498581991</v>
      </c>
      <c r="BQ344">
        <v>3.9864863097811502E-2</v>
      </c>
      <c r="BR344">
        <v>0</v>
      </c>
      <c r="BS344">
        <v>0.33152909523809498</v>
      </c>
      <c r="BT344">
        <v>9.4203062961693102E-5</v>
      </c>
      <c r="BU344">
        <v>6.1036393552277399E-4</v>
      </c>
      <c r="BV344">
        <v>1</v>
      </c>
      <c r="BW344">
        <v>1</v>
      </c>
      <c r="BX344">
        <v>2</v>
      </c>
      <c r="BY344" t="s">
        <v>196</v>
      </c>
      <c r="BZ344">
        <v>100</v>
      </c>
      <c r="CA344">
        <v>100</v>
      </c>
      <c r="CB344">
        <v>-2.194</v>
      </c>
      <c r="CC344">
        <v>3.6999999999999998E-2</v>
      </c>
      <c r="CD344">
        <v>2</v>
      </c>
      <c r="CE344">
        <v>481.42500000000001</v>
      </c>
      <c r="CF344">
        <v>420.82600000000002</v>
      </c>
      <c r="CG344">
        <v>42.997799999999998</v>
      </c>
      <c r="CH344">
        <v>41.577300000000001</v>
      </c>
      <c r="CI344">
        <v>30</v>
      </c>
      <c r="CJ344">
        <v>41.359000000000002</v>
      </c>
      <c r="CK344">
        <v>41.401800000000001</v>
      </c>
      <c r="CL344">
        <v>19.739000000000001</v>
      </c>
      <c r="CM344">
        <v>30.533000000000001</v>
      </c>
      <c r="CN344">
        <v>0</v>
      </c>
      <c r="CO344">
        <v>43</v>
      </c>
      <c r="CP344">
        <v>410</v>
      </c>
      <c r="CQ344">
        <v>22</v>
      </c>
      <c r="CR344">
        <v>97.108699999999999</v>
      </c>
      <c r="CS344">
        <v>104.229</v>
      </c>
    </row>
    <row r="345" spans="1:97" x14ac:dyDescent="0.25">
      <c r="A345">
        <v>329</v>
      </c>
      <c r="B345">
        <v>1594416254.0999999</v>
      </c>
      <c r="C345">
        <v>33072.299999952302</v>
      </c>
      <c r="D345" t="s">
        <v>987</v>
      </c>
      <c r="E345" t="s">
        <v>988</v>
      </c>
      <c r="F345">
        <v>1594416245.7451601</v>
      </c>
      <c r="G345">
        <f t="shared" si="145"/>
        <v>1.845506644583792E-4</v>
      </c>
      <c r="H345">
        <f t="shared" si="146"/>
        <v>-2.7484913663441382</v>
      </c>
      <c r="I345">
        <f t="shared" si="147"/>
        <v>414.90596774193602</v>
      </c>
      <c r="J345">
        <f t="shared" si="148"/>
        <v>1637.4890969815738</v>
      </c>
      <c r="K345">
        <f t="shared" si="149"/>
        <v>165.79881759143794</v>
      </c>
      <c r="L345">
        <f t="shared" si="150"/>
        <v>42.010001159731914</v>
      </c>
      <c r="M345">
        <f t="shared" si="151"/>
        <v>3.3510304636598493E-3</v>
      </c>
      <c r="N345">
        <f t="shared" si="152"/>
        <v>2.7846465449377931</v>
      </c>
      <c r="O345">
        <f t="shared" si="153"/>
        <v>3.3487917388286634E-3</v>
      </c>
      <c r="P345">
        <f t="shared" si="154"/>
        <v>2.0931958479361761E-3</v>
      </c>
      <c r="Q345">
        <f t="shared" si="155"/>
        <v>-6.1012210349999998E-3</v>
      </c>
      <c r="R345">
        <f t="shared" si="156"/>
        <v>40.353999933600299</v>
      </c>
      <c r="S345">
        <f t="shared" si="157"/>
        <v>40.399593548387102</v>
      </c>
      <c r="T345">
        <f t="shared" si="158"/>
        <v>7.573389019742673</v>
      </c>
      <c r="U345">
        <f t="shared" si="159"/>
        <v>29.89421533230534</v>
      </c>
      <c r="V345">
        <f t="shared" si="160"/>
        <v>2.2645184367127777</v>
      </c>
      <c r="W345">
        <f t="shared" si="161"/>
        <v>7.5751057906698565</v>
      </c>
      <c r="X345">
        <f t="shared" si="162"/>
        <v>5.3088705830298952</v>
      </c>
      <c r="Y345">
        <f t="shared" si="163"/>
        <v>-8.1386843026145232</v>
      </c>
      <c r="Z345">
        <f t="shared" si="164"/>
        <v>0.63876133973212634</v>
      </c>
      <c r="AA345">
        <f t="shared" si="165"/>
        <v>5.6439594364280886E-2</v>
      </c>
      <c r="AB345">
        <f t="shared" si="166"/>
        <v>-7.4495845895531163</v>
      </c>
      <c r="AC345">
        <v>-1.2168360463595501E-3</v>
      </c>
      <c r="AD345">
        <v>2.3502155749289402E-2</v>
      </c>
      <c r="AE345">
        <v>2.6714309604167701</v>
      </c>
      <c r="AF345">
        <v>14</v>
      </c>
      <c r="AG345">
        <v>3</v>
      </c>
      <c r="AH345">
        <f t="shared" si="167"/>
        <v>1</v>
      </c>
      <c r="AI345">
        <f t="shared" si="168"/>
        <v>0</v>
      </c>
      <c r="AJ345">
        <f t="shared" si="169"/>
        <v>51217.589542528571</v>
      </c>
      <c r="AK345">
        <f t="shared" si="170"/>
        <v>-3.192685E-2</v>
      </c>
      <c r="AL345">
        <f t="shared" si="171"/>
        <v>-1.5644156499999999E-2</v>
      </c>
      <c r="AM345">
        <f t="shared" si="172"/>
        <v>0.49</v>
      </c>
      <c r="AN345">
        <f t="shared" si="173"/>
        <v>0.39</v>
      </c>
      <c r="AO345">
        <v>9.19</v>
      </c>
      <c r="AP345">
        <v>0.5</v>
      </c>
      <c r="AQ345" t="s">
        <v>194</v>
      </c>
      <c r="AR345">
        <v>1594416245.7451601</v>
      </c>
      <c r="AS345">
        <v>414.90596774193602</v>
      </c>
      <c r="AT345">
        <v>409.99519354838702</v>
      </c>
      <c r="AU345">
        <v>22.3652032258065</v>
      </c>
      <c r="AV345">
        <v>22.0336</v>
      </c>
      <c r="AW345">
        <v>500.021903225806</v>
      </c>
      <c r="AX345">
        <v>101.11425806451599</v>
      </c>
      <c r="AY345">
        <v>0.137602419354839</v>
      </c>
      <c r="AZ345">
        <v>40.403848387096801</v>
      </c>
      <c r="BA345">
        <v>40.399593548387102</v>
      </c>
      <c r="BB345">
        <v>40.637325806451599</v>
      </c>
      <c r="BC345">
        <v>10007.7241935484</v>
      </c>
      <c r="BD345">
        <v>-3.192685E-2</v>
      </c>
      <c r="BE345">
        <v>0.29728212903225798</v>
      </c>
      <c r="BF345">
        <v>1594415608.0999999</v>
      </c>
      <c r="BG345" t="s">
        <v>972</v>
      </c>
      <c r="BH345">
        <v>54</v>
      </c>
      <c r="BI345">
        <v>-2.194</v>
      </c>
      <c r="BJ345">
        <v>3.6999999999999998E-2</v>
      </c>
      <c r="BK345">
        <v>410</v>
      </c>
      <c r="BL345">
        <v>22</v>
      </c>
      <c r="BM345">
        <v>0.2</v>
      </c>
      <c r="BN345">
        <v>0.13</v>
      </c>
      <c r="BO345">
        <v>4.9224690476190496</v>
      </c>
      <c r="BP345">
        <v>-0.246653528887467</v>
      </c>
      <c r="BQ345">
        <v>4.0971193353468001E-2</v>
      </c>
      <c r="BR345">
        <v>0</v>
      </c>
      <c r="BS345">
        <v>0.33159</v>
      </c>
      <c r="BT345">
        <v>-6.3079491127200301E-4</v>
      </c>
      <c r="BU345">
        <v>6.1073507622645597E-4</v>
      </c>
      <c r="BV345">
        <v>1</v>
      </c>
      <c r="BW345">
        <v>1</v>
      </c>
      <c r="BX345">
        <v>2</v>
      </c>
      <c r="BY345" t="s">
        <v>196</v>
      </c>
      <c r="BZ345">
        <v>100</v>
      </c>
      <c r="CA345">
        <v>100</v>
      </c>
      <c r="CB345">
        <v>-2.194</v>
      </c>
      <c r="CC345">
        <v>3.6999999999999998E-2</v>
      </c>
      <c r="CD345">
        <v>2</v>
      </c>
      <c r="CE345">
        <v>481.47300000000001</v>
      </c>
      <c r="CF345">
        <v>420.685</v>
      </c>
      <c r="CG345">
        <v>42.998199999999997</v>
      </c>
      <c r="CH345">
        <v>41.573099999999997</v>
      </c>
      <c r="CI345">
        <v>29.9999</v>
      </c>
      <c r="CJ345">
        <v>41.359000000000002</v>
      </c>
      <c r="CK345">
        <v>41.401800000000001</v>
      </c>
      <c r="CL345">
        <v>19.7394</v>
      </c>
      <c r="CM345">
        <v>30.533000000000001</v>
      </c>
      <c r="CN345">
        <v>0</v>
      </c>
      <c r="CO345">
        <v>43</v>
      </c>
      <c r="CP345">
        <v>410</v>
      </c>
      <c r="CQ345">
        <v>22</v>
      </c>
      <c r="CR345">
        <v>97.108500000000006</v>
      </c>
      <c r="CS345">
        <v>104.229</v>
      </c>
    </row>
    <row r="346" spans="1:97" x14ac:dyDescent="0.25">
      <c r="A346">
        <v>330</v>
      </c>
      <c r="B346">
        <v>1594416259.0999999</v>
      </c>
      <c r="C346">
        <v>33077.299999952302</v>
      </c>
      <c r="D346" t="s">
        <v>989</v>
      </c>
      <c r="E346" t="s">
        <v>990</v>
      </c>
      <c r="F346">
        <v>1594416250.53548</v>
      </c>
      <c r="G346">
        <f t="shared" si="145"/>
        <v>1.8433450505710524E-4</v>
      </c>
      <c r="H346">
        <f t="shared" si="146"/>
        <v>-2.7401453717699384</v>
      </c>
      <c r="I346">
        <f t="shared" si="147"/>
        <v>414.90074193548401</v>
      </c>
      <c r="J346">
        <f t="shared" si="148"/>
        <v>1633.9562024001314</v>
      </c>
      <c r="K346">
        <f t="shared" si="149"/>
        <v>165.44103128164602</v>
      </c>
      <c r="L346">
        <f t="shared" si="150"/>
        <v>42.009453205966203</v>
      </c>
      <c r="M346">
        <f t="shared" si="151"/>
        <v>3.3504869777739813E-3</v>
      </c>
      <c r="N346">
        <f t="shared" si="152"/>
        <v>2.7839629511319779</v>
      </c>
      <c r="O346">
        <f t="shared" si="153"/>
        <v>3.3482484296584124E-3</v>
      </c>
      <c r="P346">
        <f t="shared" si="154"/>
        <v>2.0928562638274383E-3</v>
      </c>
      <c r="Q346">
        <f t="shared" si="155"/>
        <v>-2.4390210125806487E-3</v>
      </c>
      <c r="R346">
        <f t="shared" si="156"/>
        <v>40.343427114573132</v>
      </c>
      <c r="S346">
        <f t="shared" si="157"/>
        <v>40.386283870967702</v>
      </c>
      <c r="T346">
        <f t="shared" si="158"/>
        <v>7.5680209183727403</v>
      </c>
      <c r="U346">
        <f t="shared" si="159"/>
        <v>29.90905329041232</v>
      </c>
      <c r="V346">
        <f t="shared" si="160"/>
        <v>2.2643583582858091</v>
      </c>
      <c r="W346">
        <f t="shared" si="161"/>
        <v>7.5708125439452632</v>
      </c>
      <c r="X346">
        <f t="shared" si="162"/>
        <v>5.3036625600869307</v>
      </c>
      <c r="Y346">
        <f t="shared" si="163"/>
        <v>-8.1291516730183417</v>
      </c>
      <c r="Z346">
        <f t="shared" si="164"/>
        <v>1.0390032799844118</v>
      </c>
      <c r="AA346">
        <f t="shared" si="165"/>
        <v>9.1816137445018722E-2</v>
      </c>
      <c r="AB346">
        <f t="shared" si="166"/>
        <v>-7.0007712766014922</v>
      </c>
      <c r="AC346">
        <v>-1.2163730208187601E-3</v>
      </c>
      <c r="AD346">
        <v>2.3493212803846499E-2</v>
      </c>
      <c r="AE346">
        <v>2.6707904469482</v>
      </c>
      <c r="AF346">
        <v>14</v>
      </c>
      <c r="AG346">
        <v>3</v>
      </c>
      <c r="AH346">
        <f t="shared" si="167"/>
        <v>1</v>
      </c>
      <c r="AI346">
        <f t="shared" si="168"/>
        <v>0</v>
      </c>
      <c r="AJ346">
        <f t="shared" si="169"/>
        <v>51200.638826363916</v>
      </c>
      <c r="AK346">
        <f t="shared" si="170"/>
        <v>-1.27630612903226E-2</v>
      </c>
      <c r="AL346">
        <f t="shared" si="171"/>
        <v>-6.2539000322580736E-3</v>
      </c>
      <c r="AM346">
        <f t="shared" si="172"/>
        <v>0.49</v>
      </c>
      <c r="AN346">
        <f t="shared" si="173"/>
        <v>0.39</v>
      </c>
      <c r="AO346">
        <v>9.19</v>
      </c>
      <c r="AP346">
        <v>0.5</v>
      </c>
      <c r="AQ346" t="s">
        <v>194</v>
      </c>
      <c r="AR346">
        <v>1594416250.53548</v>
      </c>
      <c r="AS346">
        <v>414.90074193548401</v>
      </c>
      <c r="AT346">
        <v>410.00512903225803</v>
      </c>
      <c r="AU346">
        <v>22.363632258064499</v>
      </c>
      <c r="AV346">
        <v>22.032416129032299</v>
      </c>
      <c r="AW346">
        <v>500.02074193548401</v>
      </c>
      <c r="AX346">
        <v>101.114290322581</v>
      </c>
      <c r="AY346">
        <v>0.137524774193548</v>
      </c>
      <c r="AZ346">
        <v>40.393206451612897</v>
      </c>
      <c r="BA346">
        <v>40.386283870967702</v>
      </c>
      <c r="BB346">
        <v>40.625551612903202</v>
      </c>
      <c r="BC346">
        <v>10003.912903225801</v>
      </c>
      <c r="BD346">
        <v>-1.27630612903226E-2</v>
      </c>
      <c r="BE346">
        <v>0.32686445161290301</v>
      </c>
      <c r="BF346">
        <v>1594415608.0999999</v>
      </c>
      <c r="BG346" t="s">
        <v>972</v>
      </c>
      <c r="BH346">
        <v>54</v>
      </c>
      <c r="BI346">
        <v>-2.194</v>
      </c>
      <c r="BJ346">
        <v>3.6999999999999998E-2</v>
      </c>
      <c r="BK346">
        <v>410</v>
      </c>
      <c r="BL346">
        <v>22</v>
      </c>
      <c r="BM346">
        <v>0.2</v>
      </c>
      <c r="BN346">
        <v>0.13</v>
      </c>
      <c r="BO346">
        <v>4.9088442857142898</v>
      </c>
      <c r="BP346">
        <v>-0.115832428490277</v>
      </c>
      <c r="BQ346">
        <v>3.53947906540239E-2</v>
      </c>
      <c r="BR346">
        <v>0</v>
      </c>
      <c r="BS346">
        <v>0.33138376190476199</v>
      </c>
      <c r="BT346">
        <v>-3.17054371606682E-3</v>
      </c>
      <c r="BU346">
        <v>7.2168538883194799E-4</v>
      </c>
      <c r="BV346">
        <v>1</v>
      </c>
      <c r="BW346">
        <v>1</v>
      </c>
      <c r="BX346">
        <v>2</v>
      </c>
      <c r="BY346" t="s">
        <v>196</v>
      </c>
      <c r="BZ346">
        <v>100</v>
      </c>
      <c r="CA346">
        <v>100</v>
      </c>
      <c r="CB346">
        <v>-2.194</v>
      </c>
      <c r="CC346">
        <v>3.6999999999999998E-2</v>
      </c>
      <c r="CD346">
        <v>2</v>
      </c>
      <c r="CE346">
        <v>481.44</v>
      </c>
      <c r="CF346">
        <v>420.62200000000001</v>
      </c>
      <c r="CG346">
        <v>42.9983</v>
      </c>
      <c r="CH346">
        <v>41.573099999999997</v>
      </c>
      <c r="CI346">
        <v>29.9999</v>
      </c>
      <c r="CJ346">
        <v>41.359000000000002</v>
      </c>
      <c r="CK346">
        <v>41.401800000000001</v>
      </c>
      <c r="CL346">
        <v>19.7393</v>
      </c>
      <c r="CM346">
        <v>30.533000000000001</v>
      </c>
      <c r="CN346">
        <v>0</v>
      </c>
      <c r="CO346">
        <v>43</v>
      </c>
      <c r="CP346">
        <v>410</v>
      </c>
      <c r="CQ346">
        <v>22</v>
      </c>
      <c r="CR346">
        <v>97.110500000000002</v>
      </c>
      <c r="CS346">
        <v>104.23</v>
      </c>
    </row>
    <row r="347" spans="1:97" x14ac:dyDescent="0.25">
      <c r="A347">
        <v>331</v>
      </c>
      <c r="B347">
        <v>1594416264.0999999</v>
      </c>
      <c r="C347">
        <v>33082.299999952302</v>
      </c>
      <c r="D347" t="s">
        <v>991</v>
      </c>
      <c r="E347" t="s">
        <v>992</v>
      </c>
      <c r="F347">
        <v>1594416255.4709699</v>
      </c>
      <c r="G347">
        <f t="shared" si="145"/>
        <v>1.8386794448809767E-4</v>
      </c>
      <c r="H347">
        <f t="shared" si="146"/>
        <v>-2.7481840749939543</v>
      </c>
      <c r="I347">
        <f t="shared" si="147"/>
        <v>414.90935483870999</v>
      </c>
      <c r="J347">
        <f t="shared" si="148"/>
        <v>1640.0456338339393</v>
      </c>
      <c r="K347">
        <f t="shared" si="149"/>
        <v>166.05648007872054</v>
      </c>
      <c r="L347">
        <f t="shared" si="150"/>
        <v>42.010042644475128</v>
      </c>
      <c r="M347">
        <f t="shared" si="151"/>
        <v>3.344250823448418E-3</v>
      </c>
      <c r="N347">
        <f t="shared" si="152"/>
        <v>2.7828092278133036</v>
      </c>
      <c r="O347">
        <f t="shared" si="153"/>
        <v>3.3420196736969584E-3</v>
      </c>
      <c r="P347">
        <f t="shared" si="154"/>
        <v>2.088962627244605E-3</v>
      </c>
      <c r="Q347">
        <f t="shared" si="155"/>
        <v>1.1921273557741927E-3</v>
      </c>
      <c r="R347">
        <f t="shared" si="156"/>
        <v>40.33562383039127</v>
      </c>
      <c r="S347">
        <f t="shared" si="157"/>
        <v>40.377158064516102</v>
      </c>
      <c r="T347">
        <f t="shared" si="158"/>
        <v>7.5643421748695356</v>
      </c>
      <c r="U347">
        <f t="shared" si="159"/>
        <v>29.919271366875076</v>
      </c>
      <c r="V347">
        <f t="shared" si="160"/>
        <v>2.2641749167948766</v>
      </c>
      <c r="W347">
        <f t="shared" si="161"/>
        <v>7.5676138266577002</v>
      </c>
      <c r="X347">
        <f t="shared" si="162"/>
        <v>5.3001672580746586</v>
      </c>
      <c r="Y347">
        <f t="shared" si="163"/>
        <v>-8.1085763519251071</v>
      </c>
      <c r="Z347">
        <f t="shared" si="164"/>
        <v>1.2176369571091841</v>
      </c>
      <c r="AA347">
        <f t="shared" si="165"/>
        <v>0.10763771728093607</v>
      </c>
      <c r="AB347">
        <f t="shared" si="166"/>
        <v>-6.7821095501792126</v>
      </c>
      <c r="AC347">
        <v>-1.21559180595397E-3</v>
      </c>
      <c r="AD347">
        <v>2.3478124301594398E-2</v>
      </c>
      <c r="AE347">
        <v>2.6697094086044801</v>
      </c>
      <c r="AF347">
        <v>14</v>
      </c>
      <c r="AG347">
        <v>3</v>
      </c>
      <c r="AH347">
        <f t="shared" si="167"/>
        <v>1</v>
      </c>
      <c r="AI347">
        <f t="shared" si="168"/>
        <v>0</v>
      </c>
      <c r="AJ347">
        <f t="shared" si="169"/>
        <v>51170.379937058307</v>
      </c>
      <c r="AK347">
        <f t="shared" si="170"/>
        <v>6.2382383870967697E-3</v>
      </c>
      <c r="AL347">
        <f t="shared" si="171"/>
        <v>3.0567368096774171E-3</v>
      </c>
      <c r="AM347">
        <f t="shared" si="172"/>
        <v>0.49</v>
      </c>
      <c r="AN347">
        <f t="shared" si="173"/>
        <v>0.39</v>
      </c>
      <c r="AO347">
        <v>9.19</v>
      </c>
      <c r="AP347">
        <v>0.5</v>
      </c>
      <c r="AQ347" t="s">
        <v>194</v>
      </c>
      <c r="AR347">
        <v>1594416255.4709699</v>
      </c>
      <c r="AS347">
        <v>414.90935483870999</v>
      </c>
      <c r="AT347">
        <v>409.99858064516098</v>
      </c>
      <c r="AU347">
        <v>22.3619709677419</v>
      </c>
      <c r="AV347">
        <v>22.031590322580598</v>
      </c>
      <c r="AW347">
        <v>500.017290322581</v>
      </c>
      <c r="AX347">
        <v>101.11358064516099</v>
      </c>
      <c r="AY347">
        <v>0.13755325806451599</v>
      </c>
      <c r="AZ347">
        <v>40.385274193548398</v>
      </c>
      <c r="BA347">
        <v>40.377158064516102</v>
      </c>
      <c r="BB347">
        <v>40.615677419354803</v>
      </c>
      <c r="BC347">
        <v>9997.5580645161299</v>
      </c>
      <c r="BD347">
        <v>6.2382383870967697E-3</v>
      </c>
      <c r="BE347">
        <v>0.34550722580645199</v>
      </c>
      <c r="BF347">
        <v>1594415608.0999999</v>
      </c>
      <c r="BG347" t="s">
        <v>972</v>
      </c>
      <c r="BH347">
        <v>54</v>
      </c>
      <c r="BI347">
        <v>-2.194</v>
      </c>
      <c r="BJ347">
        <v>3.6999999999999998E-2</v>
      </c>
      <c r="BK347">
        <v>410</v>
      </c>
      <c r="BL347">
        <v>22</v>
      </c>
      <c r="BM347">
        <v>0.2</v>
      </c>
      <c r="BN347">
        <v>0.13</v>
      </c>
      <c r="BO347">
        <v>4.9039264285714301</v>
      </c>
      <c r="BP347">
        <v>0.16755669718824301</v>
      </c>
      <c r="BQ347">
        <v>3.0747119247285699E-2</v>
      </c>
      <c r="BR347">
        <v>0</v>
      </c>
      <c r="BS347">
        <v>0.33071064285714302</v>
      </c>
      <c r="BT347">
        <v>-9.3692083299557003E-3</v>
      </c>
      <c r="BU347">
        <v>1.17329880539217E-3</v>
      </c>
      <c r="BV347">
        <v>1</v>
      </c>
      <c r="BW347">
        <v>1</v>
      </c>
      <c r="BX347">
        <v>2</v>
      </c>
      <c r="BY347" t="s">
        <v>196</v>
      </c>
      <c r="BZ347">
        <v>100</v>
      </c>
      <c r="CA347">
        <v>100</v>
      </c>
      <c r="CB347">
        <v>-2.194</v>
      </c>
      <c r="CC347">
        <v>3.6999999999999998E-2</v>
      </c>
      <c r="CD347">
        <v>2</v>
      </c>
      <c r="CE347">
        <v>481.76</v>
      </c>
      <c r="CF347">
        <v>420.779</v>
      </c>
      <c r="CG347">
        <v>42.998699999999999</v>
      </c>
      <c r="CH347">
        <v>41.573099999999997</v>
      </c>
      <c r="CI347">
        <v>29.9999</v>
      </c>
      <c r="CJ347">
        <v>41.355400000000003</v>
      </c>
      <c r="CK347">
        <v>41.401800000000001</v>
      </c>
      <c r="CL347">
        <v>19.738199999999999</v>
      </c>
      <c r="CM347">
        <v>30.533000000000001</v>
      </c>
      <c r="CN347">
        <v>0</v>
      </c>
      <c r="CO347">
        <v>43</v>
      </c>
      <c r="CP347">
        <v>410</v>
      </c>
      <c r="CQ347">
        <v>22</v>
      </c>
      <c r="CR347">
        <v>97.111500000000007</v>
      </c>
      <c r="CS347">
        <v>104.23</v>
      </c>
    </row>
    <row r="348" spans="1:97" x14ac:dyDescent="0.25">
      <c r="A348">
        <v>332</v>
      </c>
      <c r="B348">
        <v>1594416269.0999999</v>
      </c>
      <c r="C348">
        <v>33087.299999952302</v>
      </c>
      <c r="D348" t="s">
        <v>993</v>
      </c>
      <c r="E348" t="s">
        <v>994</v>
      </c>
      <c r="F348">
        <v>1594416260.4709699</v>
      </c>
      <c r="G348">
        <f t="shared" si="145"/>
        <v>1.8361021255061796E-4</v>
      </c>
      <c r="H348">
        <f t="shared" si="146"/>
        <v>-2.7452670014180462</v>
      </c>
      <c r="I348">
        <f t="shared" si="147"/>
        <v>414.90622580645203</v>
      </c>
      <c r="J348">
        <f t="shared" si="148"/>
        <v>1639.7899208592539</v>
      </c>
      <c r="K348">
        <f t="shared" si="149"/>
        <v>166.02964105150608</v>
      </c>
      <c r="L348">
        <f t="shared" si="150"/>
        <v>42.009486010612584</v>
      </c>
      <c r="M348">
        <f t="shared" si="151"/>
        <v>3.3415031040462113E-3</v>
      </c>
      <c r="N348">
        <f t="shared" si="152"/>
        <v>2.783310318303069</v>
      </c>
      <c r="O348">
        <f t="shared" si="153"/>
        <v>3.339276018540518E-3</v>
      </c>
      <c r="P348">
        <f t="shared" si="154"/>
        <v>2.0872474779735908E-3</v>
      </c>
      <c r="Q348">
        <f t="shared" si="155"/>
        <v>4.9644692810322522E-3</v>
      </c>
      <c r="R348">
        <f t="shared" si="156"/>
        <v>40.327559905747044</v>
      </c>
      <c r="S348">
        <f t="shared" si="157"/>
        <v>40.369196774193497</v>
      </c>
      <c r="T348">
        <f t="shared" si="158"/>
        <v>7.5611341302488277</v>
      </c>
      <c r="U348">
        <f t="shared" si="159"/>
        <v>29.929790729253479</v>
      </c>
      <c r="V348">
        <f t="shared" si="160"/>
        <v>2.2639859462542717</v>
      </c>
      <c r="W348">
        <f t="shared" si="161"/>
        <v>7.5643226734674229</v>
      </c>
      <c r="X348">
        <f t="shared" si="162"/>
        <v>5.2971481839945564</v>
      </c>
      <c r="Y348">
        <f t="shared" si="163"/>
        <v>-8.0972103734822518</v>
      </c>
      <c r="Z348">
        <f t="shared" si="164"/>
        <v>1.187361402867364</v>
      </c>
      <c r="AA348">
        <f t="shared" si="165"/>
        <v>0.10493439631462788</v>
      </c>
      <c r="AB348">
        <f t="shared" si="166"/>
        <v>-6.7999501050192279</v>
      </c>
      <c r="AC348">
        <v>-1.2159310685499801E-3</v>
      </c>
      <c r="AD348">
        <v>2.3484676870771801E-2</v>
      </c>
      <c r="AE348">
        <v>2.6701789337792401</v>
      </c>
      <c r="AF348">
        <v>14</v>
      </c>
      <c r="AG348">
        <v>3</v>
      </c>
      <c r="AH348">
        <f t="shared" si="167"/>
        <v>1</v>
      </c>
      <c r="AI348">
        <f t="shared" si="168"/>
        <v>0</v>
      </c>
      <c r="AJ348">
        <f t="shared" si="169"/>
        <v>51185.400609737968</v>
      </c>
      <c r="AK348">
        <f t="shared" si="170"/>
        <v>2.5978384516129001E-2</v>
      </c>
      <c r="AL348">
        <f t="shared" si="171"/>
        <v>1.2729408412903211E-2</v>
      </c>
      <c r="AM348">
        <f t="shared" si="172"/>
        <v>0.49</v>
      </c>
      <c r="AN348">
        <f t="shared" si="173"/>
        <v>0.39</v>
      </c>
      <c r="AO348">
        <v>9.19</v>
      </c>
      <c r="AP348">
        <v>0.5</v>
      </c>
      <c r="AQ348" t="s">
        <v>194</v>
      </c>
      <c r="AR348">
        <v>1594416260.4709699</v>
      </c>
      <c r="AS348">
        <v>414.90622580645203</v>
      </c>
      <c r="AT348">
        <v>410.00064516128998</v>
      </c>
      <c r="AU348">
        <v>22.360232258064499</v>
      </c>
      <c r="AV348">
        <v>22.0303161290323</v>
      </c>
      <c r="AW348">
        <v>500.02032258064497</v>
      </c>
      <c r="AX348">
        <v>101.113064516129</v>
      </c>
      <c r="AY348">
        <v>0.137491387096774</v>
      </c>
      <c r="AZ348">
        <v>40.377109677419398</v>
      </c>
      <c r="BA348">
        <v>40.369196774193497</v>
      </c>
      <c r="BB348">
        <v>40.607399999999998</v>
      </c>
      <c r="BC348">
        <v>10000.399354838701</v>
      </c>
      <c r="BD348">
        <v>2.5978384516129001E-2</v>
      </c>
      <c r="BE348">
        <v>0.35512500000000002</v>
      </c>
      <c r="BF348">
        <v>1594415608.0999999</v>
      </c>
      <c r="BG348" t="s">
        <v>972</v>
      </c>
      <c r="BH348">
        <v>54</v>
      </c>
      <c r="BI348">
        <v>-2.194</v>
      </c>
      <c r="BJ348">
        <v>3.6999999999999998E-2</v>
      </c>
      <c r="BK348">
        <v>410</v>
      </c>
      <c r="BL348">
        <v>22</v>
      </c>
      <c r="BM348">
        <v>0.2</v>
      </c>
      <c r="BN348">
        <v>0.13</v>
      </c>
      <c r="BO348">
        <v>4.9029352380952398</v>
      </c>
      <c r="BP348">
        <v>-3.8344380520114803E-2</v>
      </c>
      <c r="BQ348">
        <v>3.1839161214580899E-2</v>
      </c>
      <c r="BR348">
        <v>1</v>
      </c>
      <c r="BS348">
        <v>0.33021914285714299</v>
      </c>
      <c r="BT348">
        <v>-7.9833984280088793E-3</v>
      </c>
      <c r="BU348">
        <v>1.1109194084058401E-3</v>
      </c>
      <c r="BV348">
        <v>1</v>
      </c>
      <c r="BW348">
        <v>2</v>
      </c>
      <c r="BX348">
        <v>2</v>
      </c>
      <c r="BY348" t="s">
        <v>201</v>
      </c>
      <c r="BZ348">
        <v>100</v>
      </c>
      <c r="CA348">
        <v>100</v>
      </c>
      <c r="CB348">
        <v>-2.194</v>
      </c>
      <c r="CC348">
        <v>3.6999999999999998E-2</v>
      </c>
      <c r="CD348">
        <v>2</v>
      </c>
      <c r="CE348">
        <v>481.10500000000002</v>
      </c>
      <c r="CF348">
        <v>420.87299999999999</v>
      </c>
      <c r="CG348">
        <v>42.998699999999999</v>
      </c>
      <c r="CH348">
        <v>41.568899999999999</v>
      </c>
      <c r="CI348">
        <v>29.9999</v>
      </c>
      <c r="CJ348">
        <v>41.354900000000001</v>
      </c>
      <c r="CK348">
        <v>41.401800000000001</v>
      </c>
      <c r="CL348">
        <v>19.7394</v>
      </c>
      <c r="CM348">
        <v>30.533000000000001</v>
      </c>
      <c r="CN348">
        <v>0</v>
      </c>
      <c r="CO348">
        <v>43</v>
      </c>
      <c r="CP348">
        <v>410</v>
      </c>
      <c r="CQ348">
        <v>22</v>
      </c>
      <c r="CR348">
        <v>97.111199999999997</v>
      </c>
      <c r="CS348">
        <v>104.23099999999999</v>
      </c>
    </row>
    <row r="349" spans="1:97" x14ac:dyDescent="0.25">
      <c r="A349">
        <v>333</v>
      </c>
      <c r="B349">
        <v>1594416274.0999999</v>
      </c>
      <c r="C349">
        <v>33092.299999952302</v>
      </c>
      <c r="D349" t="s">
        <v>995</v>
      </c>
      <c r="E349" t="s">
        <v>996</v>
      </c>
      <c r="F349">
        <v>1594416265.4709699</v>
      </c>
      <c r="G349">
        <f t="shared" si="145"/>
        <v>1.8334366730323948E-4</v>
      </c>
      <c r="H349">
        <f t="shared" si="146"/>
        <v>-2.7359512448684904</v>
      </c>
      <c r="I349">
        <f t="shared" si="147"/>
        <v>414.895806451613</v>
      </c>
      <c r="J349">
        <f t="shared" si="148"/>
        <v>1636.438208597963</v>
      </c>
      <c r="K349">
        <f t="shared" si="149"/>
        <v>165.69016424624391</v>
      </c>
      <c r="L349">
        <f t="shared" si="150"/>
        <v>42.008402122890374</v>
      </c>
      <c r="M349">
        <f t="shared" si="151"/>
        <v>3.3391958452366395E-3</v>
      </c>
      <c r="N349">
        <f t="shared" si="152"/>
        <v>2.7831107053240047</v>
      </c>
      <c r="O349">
        <f t="shared" si="153"/>
        <v>3.3369716737054692E-3</v>
      </c>
      <c r="P349">
        <f t="shared" si="154"/>
        <v>2.0858070008868169E-3</v>
      </c>
      <c r="Q349">
        <f t="shared" si="155"/>
        <v>2.8787452564838739E-3</v>
      </c>
      <c r="R349">
        <f t="shared" si="156"/>
        <v>40.319283269673363</v>
      </c>
      <c r="S349">
        <f t="shared" si="157"/>
        <v>40.3589129032258</v>
      </c>
      <c r="T349">
        <f t="shared" si="158"/>
        <v>7.5569919344798206</v>
      </c>
      <c r="U349">
        <f t="shared" si="159"/>
        <v>29.940157747262276</v>
      </c>
      <c r="V349">
        <f t="shared" si="160"/>
        <v>2.2637649026047946</v>
      </c>
      <c r="W349">
        <f t="shared" si="161"/>
        <v>7.560965181660718</v>
      </c>
      <c r="X349">
        <f t="shared" si="162"/>
        <v>5.2932270318750261</v>
      </c>
      <c r="Y349">
        <f t="shared" si="163"/>
        <v>-8.0854557280728603</v>
      </c>
      <c r="Z349">
        <f t="shared" si="164"/>
        <v>1.4801022282799687</v>
      </c>
      <c r="AA349">
        <f t="shared" si="165"/>
        <v>0.13080342064757697</v>
      </c>
      <c r="AB349">
        <f t="shared" si="166"/>
        <v>-6.471671333888831</v>
      </c>
      <c r="AC349">
        <v>-1.21579591382621E-3</v>
      </c>
      <c r="AD349">
        <v>2.3482066471961102E-2</v>
      </c>
      <c r="AE349">
        <v>2.66999189572438</v>
      </c>
      <c r="AF349">
        <v>14</v>
      </c>
      <c r="AG349">
        <v>3</v>
      </c>
      <c r="AH349">
        <f t="shared" si="167"/>
        <v>1</v>
      </c>
      <c r="AI349">
        <f t="shared" si="168"/>
        <v>0</v>
      </c>
      <c r="AJ349">
        <f t="shared" si="169"/>
        <v>51181.303865168287</v>
      </c>
      <c r="AK349">
        <f t="shared" si="170"/>
        <v>1.50640777419355E-2</v>
      </c>
      <c r="AL349">
        <f t="shared" si="171"/>
        <v>7.3813980935483947E-3</v>
      </c>
      <c r="AM349">
        <f t="shared" si="172"/>
        <v>0.49</v>
      </c>
      <c r="AN349">
        <f t="shared" si="173"/>
        <v>0.39</v>
      </c>
      <c r="AO349">
        <v>9.19</v>
      </c>
      <c r="AP349">
        <v>0.5</v>
      </c>
      <c r="AQ349" t="s">
        <v>194</v>
      </c>
      <c r="AR349">
        <v>1594416265.4709699</v>
      </c>
      <c r="AS349">
        <v>414.895806451613</v>
      </c>
      <c r="AT349">
        <v>410.00712903225798</v>
      </c>
      <c r="AU349">
        <v>22.358064516129001</v>
      </c>
      <c r="AV349">
        <v>22.028625806451601</v>
      </c>
      <c r="AW349">
        <v>500.01912903225798</v>
      </c>
      <c r="AX349">
        <v>101.113032258065</v>
      </c>
      <c r="AY349">
        <v>0.137453935483871</v>
      </c>
      <c r="AZ349">
        <v>40.368777419354799</v>
      </c>
      <c r="BA349">
        <v>40.3589129032258</v>
      </c>
      <c r="BB349">
        <v>40.597548387096801</v>
      </c>
      <c r="BC349">
        <v>9999.2909677419393</v>
      </c>
      <c r="BD349">
        <v>1.50640777419355E-2</v>
      </c>
      <c r="BE349">
        <v>0.35612777419354802</v>
      </c>
      <c r="BF349">
        <v>1594415608.0999999</v>
      </c>
      <c r="BG349" t="s">
        <v>972</v>
      </c>
      <c r="BH349">
        <v>54</v>
      </c>
      <c r="BI349">
        <v>-2.194</v>
      </c>
      <c r="BJ349">
        <v>3.6999999999999998E-2</v>
      </c>
      <c r="BK349">
        <v>410</v>
      </c>
      <c r="BL349">
        <v>22</v>
      </c>
      <c r="BM349">
        <v>0.2</v>
      </c>
      <c r="BN349">
        <v>0.13</v>
      </c>
      <c r="BO349">
        <v>4.8955616666666701</v>
      </c>
      <c r="BP349">
        <v>-0.22211357264404699</v>
      </c>
      <c r="BQ349">
        <v>3.4396825221486099E-2</v>
      </c>
      <c r="BR349">
        <v>0</v>
      </c>
      <c r="BS349">
        <v>0.32979604761904802</v>
      </c>
      <c r="BT349">
        <v>-4.7855700510474296E-3</v>
      </c>
      <c r="BU349">
        <v>8.9316848920759095E-4</v>
      </c>
      <c r="BV349">
        <v>1</v>
      </c>
      <c r="BW349">
        <v>1</v>
      </c>
      <c r="BX349">
        <v>2</v>
      </c>
      <c r="BY349" t="s">
        <v>196</v>
      </c>
      <c r="BZ349">
        <v>100</v>
      </c>
      <c r="CA349">
        <v>100</v>
      </c>
      <c r="CB349">
        <v>-2.194</v>
      </c>
      <c r="CC349">
        <v>3.6999999999999998E-2</v>
      </c>
      <c r="CD349">
        <v>2</v>
      </c>
      <c r="CE349">
        <v>481.25200000000001</v>
      </c>
      <c r="CF349">
        <v>420.755</v>
      </c>
      <c r="CG349">
        <v>42.998800000000003</v>
      </c>
      <c r="CH349">
        <v>41.568899999999999</v>
      </c>
      <c r="CI349">
        <v>29.9999</v>
      </c>
      <c r="CJ349">
        <v>41.354900000000001</v>
      </c>
      <c r="CK349">
        <v>41.3977</v>
      </c>
      <c r="CL349">
        <v>19.7377</v>
      </c>
      <c r="CM349">
        <v>30.533000000000001</v>
      </c>
      <c r="CN349">
        <v>0</v>
      </c>
      <c r="CO349">
        <v>43</v>
      </c>
      <c r="CP349">
        <v>410</v>
      </c>
      <c r="CQ349">
        <v>22</v>
      </c>
      <c r="CR349">
        <v>97.1143</v>
      </c>
      <c r="CS349">
        <v>104.23099999999999</v>
      </c>
    </row>
    <row r="350" spans="1:97" x14ac:dyDescent="0.25">
      <c r="A350">
        <v>334</v>
      </c>
      <c r="B350">
        <v>1594416787.5999999</v>
      </c>
      <c r="C350">
        <v>33605.799999952302</v>
      </c>
      <c r="D350" t="s">
        <v>998</v>
      </c>
      <c r="E350" t="s">
        <v>999</v>
      </c>
      <c r="F350">
        <v>1594416779.6161301</v>
      </c>
      <c r="G350">
        <f t="shared" si="145"/>
        <v>5.2342703529140795E-4</v>
      </c>
      <c r="H350">
        <f t="shared" si="146"/>
        <v>-3.8678276064027064</v>
      </c>
      <c r="I350">
        <f t="shared" si="147"/>
        <v>416.68903225806503</v>
      </c>
      <c r="J350">
        <f t="shared" si="148"/>
        <v>995.93713486295735</v>
      </c>
      <c r="K350">
        <f t="shared" si="149"/>
        <v>100.8393210091794</v>
      </c>
      <c r="L350">
        <f t="shared" si="150"/>
        <v>42.190051574547589</v>
      </c>
      <c r="M350">
        <f t="shared" si="151"/>
        <v>9.6785059106418055E-3</v>
      </c>
      <c r="N350">
        <f t="shared" si="152"/>
        <v>2.7832061550496694</v>
      </c>
      <c r="O350">
        <f t="shared" si="153"/>
        <v>9.6598466836350354E-3</v>
      </c>
      <c r="P350">
        <f t="shared" si="154"/>
        <v>6.039077603113327E-3</v>
      </c>
      <c r="Q350">
        <f t="shared" si="155"/>
        <v>-6.6183944718387023E-3</v>
      </c>
      <c r="R350">
        <f t="shared" si="156"/>
        <v>40.286041995838289</v>
      </c>
      <c r="S350">
        <f t="shared" si="157"/>
        <v>40.304245161290297</v>
      </c>
      <c r="T350">
        <f t="shared" si="158"/>
        <v>7.5350055469752188</v>
      </c>
      <c r="U350">
        <f t="shared" si="159"/>
        <v>30.529271961965176</v>
      </c>
      <c r="V350">
        <f t="shared" si="160"/>
        <v>2.3155304200437912</v>
      </c>
      <c r="W350">
        <f t="shared" si="161"/>
        <v>7.5846237765793747</v>
      </c>
      <c r="X350">
        <f t="shared" si="162"/>
        <v>5.2194751269314281</v>
      </c>
      <c r="Y350">
        <f t="shared" si="163"/>
        <v>-23.083132256351092</v>
      </c>
      <c r="Z350">
        <f t="shared" si="164"/>
        <v>18.482551315081171</v>
      </c>
      <c r="AA350">
        <f t="shared" si="165"/>
        <v>1.6333629510500891</v>
      </c>
      <c r="AB350">
        <f t="shared" si="166"/>
        <v>-2.9738363846916727</v>
      </c>
      <c r="AC350">
        <v>-1.2158605401298699E-3</v>
      </c>
      <c r="AD350">
        <v>2.34833146741808E-2</v>
      </c>
      <c r="AE350">
        <v>2.6700813325572099</v>
      </c>
      <c r="AF350">
        <v>14</v>
      </c>
      <c r="AG350">
        <v>3</v>
      </c>
      <c r="AH350">
        <f t="shared" si="167"/>
        <v>1</v>
      </c>
      <c r="AI350">
        <f t="shared" si="168"/>
        <v>0</v>
      </c>
      <c r="AJ350">
        <f t="shared" si="169"/>
        <v>51174.374311929336</v>
      </c>
      <c r="AK350">
        <f t="shared" si="170"/>
        <v>-3.4633147419354797E-2</v>
      </c>
      <c r="AL350">
        <f t="shared" si="171"/>
        <v>-1.6970242235483851E-2</v>
      </c>
      <c r="AM350">
        <f t="shared" si="172"/>
        <v>0.49</v>
      </c>
      <c r="AN350">
        <f t="shared" si="173"/>
        <v>0.39</v>
      </c>
      <c r="AO350">
        <v>9.19</v>
      </c>
      <c r="AP350">
        <v>0.5</v>
      </c>
      <c r="AQ350" t="s">
        <v>194</v>
      </c>
      <c r="AR350">
        <v>1594416779.6161301</v>
      </c>
      <c r="AS350">
        <v>416.68903225806503</v>
      </c>
      <c r="AT350">
        <v>409.98116129032297</v>
      </c>
      <c r="AU350">
        <v>22.8692806451613</v>
      </c>
      <c r="AV350">
        <v>21.929267741935501</v>
      </c>
      <c r="AW350">
        <v>500.02361290322602</v>
      </c>
      <c r="AX350">
        <v>101.11487096774199</v>
      </c>
      <c r="AY350">
        <v>0.135817935483871</v>
      </c>
      <c r="AZ350">
        <v>40.427422580645199</v>
      </c>
      <c r="BA350">
        <v>40.304245161290297</v>
      </c>
      <c r="BB350">
        <v>40.529145161290302</v>
      </c>
      <c r="BC350">
        <v>9999.6406451612893</v>
      </c>
      <c r="BD350">
        <v>-3.4633147419354797E-2</v>
      </c>
      <c r="BE350">
        <v>0.30913322580645203</v>
      </c>
      <c r="BF350">
        <v>1594416759.0999999</v>
      </c>
      <c r="BG350" t="s">
        <v>1000</v>
      </c>
      <c r="BH350">
        <v>55</v>
      </c>
      <c r="BI350">
        <v>-2.1669999999999998</v>
      </c>
      <c r="BJ350">
        <v>3.9E-2</v>
      </c>
      <c r="BK350">
        <v>410</v>
      </c>
      <c r="BL350">
        <v>22</v>
      </c>
      <c r="BM350">
        <v>0.22</v>
      </c>
      <c r="BN350">
        <v>0.08</v>
      </c>
      <c r="BO350">
        <v>6.7232616666666702</v>
      </c>
      <c r="BP350">
        <v>-0.28525984703100599</v>
      </c>
      <c r="BQ350">
        <v>4.1956774974607501E-2</v>
      </c>
      <c r="BR350">
        <v>0</v>
      </c>
      <c r="BS350">
        <v>0.94168902380952402</v>
      </c>
      <c r="BT350">
        <v>-1.3964250788958099E-2</v>
      </c>
      <c r="BU350">
        <v>5.1173262293436397E-3</v>
      </c>
      <c r="BV350">
        <v>1</v>
      </c>
      <c r="BW350">
        <v>1</v>
      </c>
      <c r="BX350">
        <v>2</v>
      </c>
      <c r="BY350" t="s">
        <v>196</v>
      </c>
      <c r="BZ350">
        <v>100</v>
      </c>
      <c r="CA350">
        <v>100</v>
      </c>
      <c r="CB350">
        <v>-2.1669999999999998</v>
      </c>
      <c r="CC350">
        <v>3.9E-2</v>
      </c>
      <c r="CD350">
        <v>2</v>
      </c>
      <c r="CE350">
        <v>481.71499999999997</v>
      </c>
      <c r="CF350">
        <v>421.10700000000003</v>
      </c>
      <c r="CG350">
        <v>42.9985</v>
      </c>
      <c r="CH350">
        <v>41.409300000000002</v>
      </c>
      <c r="CI350">
        <v>30.0001</v>
      </c>
      <c r="CJ350">
        <v>41.217500000000001</v>
      </c>
      <c r="CK350">
        <v>41.260399999999997</v>
      </c>
      <c r="CL350">
        <v>19.749700000000001</v>
      </c>
      <c r="CM350">
        <v>29.430099999999999</v>
      </c>
      <c r="CN350">
        <v>0</v>
      </c>
      <c r="CO350">
        <v>43</v>
      </c>
      <c r="CP350">
        <v>410</v>
      </c>
      <c r="CQ350">
        <v>22</v>
      </c>
      <c r="CR350">
        <v>97.137900000000002</v>
      </c>
      <c r="CS350">
        <v>104.253</v>
      </c>
    </row>
    <row r="351" spans="1:97" x14ac:dyDescent="0.25">
      <c r="A351">
        <v>335</v>
      </c>
      <c r="B351">
        <v>1594416792.5999999</v>
      </c>
      <c r="C351">
        <v>33610.799999952302</v>
      </c>
      <c r="D351" t="s">
        <v>1001</v>
      </c>
      <c r="E351" t="s">
        <v>1002</v>
      </c>
      <c r="F351">
        <v>1594416784.2548399</v>
      </c>
      <c r="G351">
        <f t="shared" si="145"/>
        <v>5.1259035845390669E-4</v>
      </c>
      <c r="H351">
        <f t="shared" si="146"/>
        <v>-3.8740035452988533</v>
      </c>
      <c r="I351">
        <f t="shared" si="147"/>
        <v>416.671290322581</v>
      </c>
      <c r="J351">
        <f t="shared" si="148"/>
        <v>1009.4717682236023</v>
      </c>
      <c r="K351">
        <f t="shared" si="149"/>
        <v>102.20965246729016</v>
      </c>
      <c r="L351">
        <f t="shared" si="150"/>
        <v>42.188230634633243</v>
      </c>
      <c r="M351">
        <f t="shared" si="151"/>
        <v>9.484960253817282E-3</v>
      </c>
      <c r="N351">
        <f t="shared" si="152"/>
        <v>2.7814129292759393</v>
      </c>
      <c r="O351">
        <f t="shared" si="153"/>
        <v>9.4670275632289975E-3</v>
      </c>
      <c r="P351">
        <f t="shared" si="154"/>
        <v>5.9185005500135383E-3</v>
      </c>
      <c r="Q351">
        <f t="shared" si="155"/>
        <v>-4.9403137478709735E-3</v>
      </c>
      <c r="R351">
        <f t="shared" si="156"/>
        <v>40.281044018403236</v>
      </c>
      <c r="S351">
        <f t="shared" si="157"/>
        <v>40.294564516129</v>
      </c>
      <c r="T351">
        <f t="shared" si="158"/>
        <v>7.531117947739415</v>
      </c>
      <c r="U351">
        <f t="shared" si="159"/>
        <v>30.541558846700106</v>
      </c>
      <c r="V351">
        <f t="shared" si="160"/>
        <v>2.3154937978186467</v>
      </c>
      <c r="W351">
        <f t="shared" si="161"/>
        <v>7.5814525690748322</v>
      </c>
      <c r="X351">
        <f t="shared" si="162"/>
        <v>5.2156241499207683</v>
      </c>
      <c r="Y351">
        <f t="shared" si="163"/>
        <v>-22.605234807817286</v>
      </c>
      <c r="Z351">
        <f t="shared" si="164"/>
        <v>18.744909159640262</v>
      </c>
      <c r="AA351">
        <f t="shared" si="165"/>
        <v>1.6574772645561378</v>
      </c>
      <c r="AB351">
        <f t="shared" si="166"/>
        <v>-2.207788697368759</v>
      </c>
      <c r="AC351">
        <v>-1.2146467539223701E-3</v>
      </c>
      <c r="AD351">
        <v>2.3459871423481202E-2</v>
      </c>
      <c r="AE351">
        <v>2.6684010386080899</v>
      </c>
      <c r="AF351">
        <v>14</v>
      </c>
      <c r="AG351">
        <v>3</v>
      </c>
      <c r="AH351">
        <f t="shared" si="167"/>
        <v>1</v>
      </c>
      <c r="AI351">
        <f t="shared" si="168"/>
        <v>0</v>
      </c>
      <c r="AJ351">
        <f t="shared" si="169"/>
        <v>51126.648493448498</v>
      </c>
      <c r="AK351">
        <f t="shared" si="170"/>
        <v>-2.5851981935483902E-2</v>
      </c>
      <c r="AL351">
        <f t="shared" si="171"/>
        <v>-1.2667471148387111E-2</v>
      </c>
      <c r="AM351">
        <f t="shared" si="172"/>
        <v>0.49</v>
      </c>
      <c r="AN351">
        <f t="shared" si="173"/>
        <v>0.39</v>
      </c>
      <c r="AO351">
        <v>9.19</v>
      </c>
      <c r="AP351">
        <v>0.5</v>
      </c>
      <c r="AQ351" t="s">
        <v>194</v>
      </c>
      <c r="AR351">
        <v>1594416784.2548399</v>
      </c>
      <c r="AS351">
        <v>416.671290322581</v>
      </c>
      <c r="AT351">
        <v>409.94361290322598</v>
      </c>
      <c r="AU351">
        <v>22.8689322580645</v>
      </c>
      <c r="AV351">
        <v>21.948361290322602</v>
      </c>
      <c r="AW351">
        <v>500.013225806452</v>
      </c>
      <c r="AX351">
        <v>101.11487096774199</v>
      </c>
      <c r="AY351">
        <v>0.13575899999999999</v>
      </c>
      <c r="AZ351">
        <v>40.419570967741898</v>
      </c>
      <c r="BA351">
        <v>40.294564516129</v>
      </c>
      <c r="BB351">
        <v>40.520135483871002</v>
      </c>
      <c r="BC351">
        <v>9989.6580645161303</v>
      </c>
      <c r="BD351">
        <v>-2.5851981935483902E-2</v>
      </c>
      <c r="BE351">
        <v>0.30525880645161302</v>
      </c>
      <c r="BF351">
        <v>1594416759.0999999</v>
      </c>
      <c r="BG351" t="s">
        <v>1000</v>
      </c>
      <c r="BH351">
        <v>55</v>
      </c>
      <c r="BI351">
        <v>-2.1669999999999998</v>
      </c>
      <c r="BJ351">
        <v>3.9E-2</v>
      </c>
      <c r="BK351">
        <v>410</v>
      </c>
      <c r="BL351">
        <v>22</v>
      </c>
      <c r="BM351">
        <v>0.22</v>
      </c>
      <c r="BN351">
        <v>0.08</v>
      </c>
      <c r="BO351">
        <v>6.7237200000000001</v>
      </c>
      <c r="BP351">
        <v>6.8844815244171007E-2</v>
      </c>
      <c r="BQ351">
        <v>4.8463077256225298E-2</v>
      </c>
      <c r="BR351">
        <v>1</v>
      </c>
      <c r="BS351">
        <v>0.92675211904761901</v>
      </c>
      <c r="BT351">
        <v>-0.17753216740437799</v>
      </c>
      <c r="BU351">
        <v>2.7778553383091299E-2</v>
      </c>
      <c r="BV351">
        <v>0</v>
      </c>
      <c r="BW351">
        <v>1</v>
      </c>
      <c r="BX351">
        <v>2</v>
      </c>
      <c r="BY351" t="s">
        <v>196</v>
      </c>
      <c r="BZ351">
        <v>100</v>
      </c>
      <c r="CA351">
        <v>100</v>
      </c>
      <c r="CB351">
        <v>-2.1669999999999998</v>
      </c>
      <c r="CC351">
        <v>3.9E-2</v>
      </c>
      <c r="CD351">
        <v>2</v>
      </c>
      <c r="CE351">
        <v>481.185</v>
      </c>
      <c r="CF351">
        <v>421.21699999999998</v>
      </c>
      <c r="CG351">
        <v>42.9985</v>
      </c>
      <c r="CH351">
        <v>41.409300000000002</v>
      </c>
      <c r="CI351">
        <v>30</v>
      </c>
      <c r="CJ351">
        <v>41.213299999999997</v>
      </c>
      <c r="CK351">
        <v>41.260399999999997</v>
      </c>
      <c r="CL351">
        <v>19.753799999999998</v>
      </c>
      <c r="CM351">
        <v>29.430099999999999</v>
      </c>
      <c r="CN351">
        <v>0</v>
      </c>
      <c r="CO351">
        <v>43</v>
      </c>
      <c r="CP351">
        <v>410</v>
      </c>
      <c r="CQ351">
        <v>22</v>
      </c>
      <c r="CR351">
        <v>97.138999999999996</v>
      </c>
      <c r="CS351">
        <v>104.254</v>
      </c>
    </row>
    <row r="352" spans="1:97" x14ac:dyDescent="0.25">
      <c r="A352">
        <v>336</v>
      </c>
      <c r="B352">
        <v>1594416797.5999999</v>
      </c>
      <c r="C352">
        <v>33615.799999952302</v>
      </c>
      <c r="D352" t="s">
        <v>1003</v>
      </c>
      <c r="E352" t="s">
        <v>1004</v>
      </c>
      <c r="F352">
        <v>1594416789.0483899</v>
      </c>
      <c r="G352">
        <f t="shared" si="145"/>
        <v>4.9905459920584322E-4</v>
      </c>
      <c r="H352">
        <f t="shared" si="146"/>
        <v>-3.8484365250741099</v>
      </c>
      <c r="I352">
        <f t="shared" si="147"/>
        <v>416.64025806451599</v>
      </c>
      <c r="J352">
        <f t="shared" si="148"/>
        <v>1021.8271324219775</v>
      </c>
      <c r="K352">
        <f t="shared" si="149"/>
        <v>103.46079619358008</v>
      </c>
      <c r="L352">
        <f t="shared" si="150"/>
        <v>42.185151928273832</v>
      </c>
      <c r="M352">
        <f t="shared" si="151"/>
        <v>9.2401542078691251E-3</v>
      </c>
      <c r="N352">
        <f t="shared" si="152"/>
        <v>2.7818687530220552</v>
      </c>
      <c r="O352">
        <f t="shared" si="153"/>
        <v>9.2231371403893279E-3</v>
      </c>
      <c r="P352">
        <f t="shared" si="154"/>
        <v>5.7659869858612224E-3</v>
      </c>
      <c r="Q352">
        <f t="shared" si="155"/>
        <v>-1.30949887983871E-3</v>
      </c>
      <c r="R352">
        <f t="shared" si="156"/>
        <v>40.278904465120974</v>
      </c>
      <c r="S352">
        <f t="shared" si="157"/>
        <v>40.287474193548398</v>
      </c>
      <c r="T352">
        <f t="shared" si="158"/>
        <v>7.5282716853909752</v>
      </c>
      <c r="U352">
        <f t="shared" si="159"/>
        <v>30.558094503802941</v>
      </c>
      <c r="V352">
        <f t="shared" si="160"/>
        <v>2.3160270441168245</v>
      </c>
      <c r="W352">
        <f t="shared" si="161"/>
        <v>7.5790951030293989</v>
      </c>
      <c r="X352">
        <f t="shared" si="162"/>
        <v>5.2122446412741503</v>
      </c>
      <c r="Y352">
        <f t="shared" si="163"/>
        <v>-22.008307824977685</v>
      </c>
      <c r="Z352">
        <f t="shared" si="164"/>
        <v>18.935693146621219</v>
      </c>
      <c r="AA352">
        <f t="shared" si="165"/>
        <v>1.6739689632466352</v>
      </c>
      <c r="AB352">
        <f t="shared" si="166"/>
        <v>-1.3999552139896707</v>
      </c>
      <c r="AC352">
        <v>-1.21495521745345E-3</v>
      </c>
      <c r="AD352">
        <v>2.3465829134852598E-2</v>
      </c>
      <c r="AE352">
        <v>2.6688281626135302</v>
      </c>
      <c r="AF352">
        <v>14</v>
      </c>
      <c r="AG352">
        <v>3</v>
      </c>
      <c r="AH352">
        <f t="shared" si="167"/>
        <v>1</v>
      </c>
      <c r="AI352">
        <f t="shared" si="168"/>
        <v>0</v>
      </c>
      <c r="AJ352">
        <f t="shared" si="169"/>
        <v>51140.060374796893</v>
      </c>
      <c r="AK352">
        <f t="shared" si="170"/>
        <v>-6.8524274193548403E-3</v>
      </c>
      <c r="AL352">
        <f t="shared" si="171"/>
        <v>-3.3576894354838717E-3</v>
      </c>
      <c r="AM352">
        <f t="shared" si="172"/>
        <v>0.49</v>
      </c>
      <c r="AN352">
        <f t="shared" si="173"/>
        <v>0.39</v>
      </c>
      <c r="AO352">
        <v>9.19</v>
      </c>
      <c r="AP352">
        <v>0.5</v>
      </c>
      <c r="AQ352" t="s">
        <v>194</v>
      </c>
      <c r="AR352">
        <v>1594416789.0483899</v>
      </c>
      <c r="AS352">
        <v>416.64025806451599</v>
      </c>
      <c r="AT352">
        <v>409.94919354838697</v>
      </c>
      <c r="AU352">
        <v>22.874164516128999</v>
      </c>
      <c r="AV352">
        <v>21.977909677419401</v>
      </c>
      <c r="AW352">
        <v>500.01445161290297</v>
      </c>
      <c r="AX352">
        <v>101.11503225806401</v>
      </c>
      <c r="AY352">
        <v>0.13574970967741901</v>
      </c>
      <c r="AZ352">
        <v>40.413732258064499</v>
      </c>
      <c r="BA352">
        <v>40.287474193548398</v>
      </c>
      <c r="BB352">
        <v>40.511061290322601</v>
      </c>
      <c r="BC352">
        <v>9992.17903225806</v>
      </c>
      <c r="BD352">
        <v>-6.8524274193548403E-3</v>
      </c>
      <c r="BE352">
        <v>0.29400016129032303</v>
      </c>
      <c r="BF352">
        <v>1594416759.0999999</v>
      </c>
      <c r="BG352" t="s">
        <v>1000</v>
      </c>
      <c r="BH352">
        <v>55</v>
      </c>
      <c r="BI352">
        <v>-2.1669999999999998</v>
      </c>
      <c r="BJ352">
        <v>3.9E-2</v>
      </c>
      <c r="BK352">
        <v>410</v>
      </c>
      <c r="BL352">
        <v>22</v>
      </c>
      <c r="BM352">
        <v>0.22</v>
      </c>
      <c r="BN352">
        <v>0.08</v>
      </c>
      <c r="BO352">
        <v>6.7059021428571404</v>
      </c>
      <c r="BP352">
        <v>-0.25214004764196002</v>
      </c>
      <c r="BQ352">
        <v>6.3201179560108803E-2</v>
      </c>
      <c r="BR352">
        <v>0</v>
      </c>
      <c r="BS352">
        <v>0.90517964285714303</v>
      </c>
      <c r="BT352">
        <v>-0.35167016582627397</v>
      </c>
      <c r="BU352">
        <v>4.0364696735673902E-2</v>
      </c>
      <c r="BV352">
        <v>0</v>
      </c>
      <c r="BW352">
        <v>0</v>
      </c>
      <c r="BX352">
        <v>2</v>
      </c>
      <c r="BY352" t="s">
        <v>301</v>
      </c>
      <c r="BZ352">
        <v>100</v>
      </c>
      <c r="CA352">
        <v>100</v>
      </c>
      <c r="CB352">
        <v>-2.1669999999999998</v>
      </c>
      <c r="CC352">
        <v>3.9E-2</v>
      </c>
      <c r="CD352">
        <v>2</v>
      </c>
      <c r="CE352">
        <v>481.86700000000002</v>
      </c>
      <c r="CF352">
        <v>421.10700000000003</v>
      </c>
      <c r="CG352">
        <v>42.998399999999997</v>
      </c>
      <c r="CH352">
        <v>41.408299999999997</v>
      </c>
      <c r="CI352">
        <v>30.0001</v>
      </c>
      <c r="CJ352">
        <v>41.213299999999997</v>
      </c>
      <c r="CK352">
        <v>41.260399999999997</v>
      </c>
      <c r="CL352">
        <v>19.7545</v>
      </c>
      <c r="CM352">
        <v>29.430099999999999</v>
      </c>
      <c r="CN352">
        <v>0</v>
      </c>
      <c r="CO352">
        <v>43</v>
      </c>
      <c r="CP352">
        <v>410</v>
      </c>
      <c r="CQ352">
        <v>22</v>
      </c>
      <c r="CR352">
        <v>97.138599999999997</v>
      </c>
      <c r="CS352">
        <v>104.255</v>
      </c>
    </row>
    <row r="353" spans="1:97" x14ac:dyDescent="0.25">
      <c r="A353">
        <v>337</v>
      </c>
      <c r="B353">
        <v>1594416802.5999999</v>
      </c>
      <c r="C353">
        <v>33620.799999952302</v>
      </c>
      <c r="D353" t="s">
        <v>1005</v>
      </c>
      <c r="E353" t="s">
        <v>1006</v>
      </c>
      <c r="F353">
        <v>1594416793.9870999</v>
      </c>
      <c r="G353">
        <f t="shared" si="145"/>
        <v>4.8805846856003196E-4</v>
      </c>
      <c r="H353">
        <f t="shared" si="146"/>
        <v>-3.8318032956715924</v>
      </c>
      <c r="I353">
        <f t="shared" si="147"/>
        <v>416.62774193548398</v>
      </c>
      <c r="J353">
        <f t="shared" si="148"/>
        <v>1032.9038502258568</v>
      </c>
      <c r="K353">
        <f t="shared" si="149"/>
        <v>104.5826759525734</v>
      </c>
      <c r="L353">
        <f t="shared" si="150"/>
        <v>42.184027214308038</v>
      </c>
      <c r="M353">
        <f t="shared" si="151"/>
        <v>9.0438734666412387E-3</v>
      </c>
      <c r="N353">
        <f t="shared" si="152"/>
        <v>2.7825804197862349</v>
      </c>
      <c r="O353">
        <f t="shared" si="153"/>
        <v>9.0275751514916798E-3</v>
      </c>
      <c r="P353">
        <f t="shared" si="154"/>
        <v>5.6436963308871164E-3</v>
      </c>
      <c r="Q353">
        <f t="shared" si="155"/>
        <v>2.7602262077419276E-3</v>
      </c>
      <c r="R353">
        <f t="shared" si="156"/>
        <v>40.274968977942855</v>
      </c>
      <c r="S353">
        <f t="shared" si="157"/>
        <v>40.279306451612896</v>
      </c>
      <c r="T353">
        <f t="shared" si="158"/>
        <v>7.5249940709940999</v>
      </c>
      <c r="U353">
        <f t="shared" si="159"/>
        <v>30.583507586959257</v>
      </c>
      <c r="V353">
        <f t="shared" si="160"/>
        <v>2.317093761558958</v>
      </c>
      <c r="W353">
        <f t="shared" si="161"/>
        <v>7.5762852085251389</v>
      </c>
      <c r="X353">
        <f t="shared" si="162"/>
        <v>5.2079003094351419</v>
      </c>
      <c r="Y353">
        <f t="shared" si="163"/>
        <v>-21.523378463497409</v>
      </c>
      <c r="Z353">
        <f t="shared" si="164"/>
        <v>19.121522543618575</v>
      </c>
      <c r="AA353">
        <f t="shared" si="165"/>
        <v>1.6898420898748892</v>
      </c>
      <c r="AB353">
        <f t="shared" si="166"/>
        <v>-0.70925360379620273</v>
      </c>
      <c r="AC353">
        <v>-1.2154369113504199E-3</v>
      </c>
      <c r="AD353">
        <v>2.3475132643754899E-2</v>
      </c>
      <c r="AE353">
        <v>2.6694950121188299</v>
      </c>
      <c r="AF353">
        <v>14</v>
      </c>
      <c r="AG353">
        <v>3</v>
      </c>
      <c r="AH353">
        <f t="shared" si="167"/>
        <v>1</v>
      </c>
      <c r="AI353">
        <f t="shared" si="168"/>
        <v>0</v>
      </c>
      <c r="AJ353">
        <f t="shared" si="169"/>
        <v>51160.6522080219</v>
      </c>
      <c r="AK353">
        <f t="shared" si="170"/>
        <v>1.44438838709677E-2</v>
      </c>
      <c r="AL353">
        <f t="shared" si="171"/>
        <v>7.0775030967741726E-3</v>
      </c>
      <c r="AM353">
        <f t="shared" si="172"/>
        <v>0.49</v>
      </c>
      <c r="AN353">
        <f t="shared" si="173"/>
        <v>0.39</v>
      </c>
      <c r="AO353">
        <v>9.19</v>
      </c>
      <c r="AP353">
        <v>0.5</v>
      </c>
      <c r="AQ353" t="s">
        <v>194</v>
      </c>
      <c r="AR353">
        <v>1594416793.9870999</v>
      </c>
      <c r="AS353">
        <v>416.62774193548398</v>
      </c>
      <c r="AT353">
        <v>409.95887096774197</v>
      </c>
      <c r="AU353">
        <v>22.8846225806452</v>
      </c>
      <c r="AV353">
        <v>22.008132258064499</v>
      </c>
      <c r="AW353">
        <v>500.01851612903198</v>
      </c>
      <c r="AX353">
        <v>101.115322580645</v>
      </c>
      <c r="AY353">
        <v>0.13580154838709699</v>
      </c>
      <c r="AZ353">
        <v>40.406770967741899</v>
      </c>
      <c r="BA353">
        <v>40.279306451612896</v>
      </c>
      <c r="BB353">
        <v>40.506412903225801</v>
      </c>
      <c r="BC353">
        <v>9996.1119354838702</v>
      </c>
      <c r="BD353">
        <v>1.44438838709677E-2</v>
      </c>
      <c r="BE353">
        <v>0.29750987096774201</v>
      </c>
      <c r="BF353">
        <v>1594416759.0999999</v>
      </c>
      <c r="BG353" t="s">
        <v>1000</v>
      </c>
      <c r="BH353">
        <v>55</v>
      </c>
      <c r="BI353">
        <v>-2.1669999999999998</v>
      </c>
      <c r="BJ353">
        <v>3.9E-2</v>
      </c>
      <c r="BK353">
        <v>410</v>
      </c>
      <c r="BL353">
        <v>22</v>
      </c>
      <c r="BM353">
        <v>0.22</v>
      </c>
      <c r="BN353">
        <v>0.08</v>
      </c>
      <c r="BO353">
        <v>6.6744140476190497</v>
      </c>
      <c r="BP353">
        <v>-0.309404286605445</v>
      </c>
      <c r="BQ353">
        <v>6.6310204093714797E-2</v>
      </c>
      <c r="BR353">
        <v>0</v>
      </c>
      <c r="BS353">
        <v>0.89071930952380896</v>
      </c>
      <c r="BT353">
        <v>-0.28808846276420902</v>
      </c>
      <c r="BU353">
        <v>3.7223893857042799E-2</v>
      </c>
      <c r="BV353">
        <v>0</v>
      </c>
      <c r="BW353">
        <v>0</v>
      </c>
      <c r="BX353">
        <v>2</v>
      </c>
      <c r="BY353" t="s">
        <v>301</v>
      </c>
      <c r="BZ353">
        <v>100</v>
      </c>
      <c r="CA353">
        <v>100</v>
      </c>
      <c r="CB353">
        <v>-2.1669999999999998</v>
      </c>
      <c r="CC353">
        <v>3.9E-2</v>
      </c>
      <c r="CD353">
        <v>2</v>
      </c>
      <c r="CE353">
        <v>481.233</v>
      </c>
      <c r="CF353">
        <v>421.06900000000002</v>
      </c>
      <c r="CG353">
        <v>42.9985</v>
      </c>
      <c r="CH353">
        <v>41.405200000000001</v>
      </c>
      <c r="CI353">
        <v>30</v>
      </c>
      <c r="CJ353">
        <v>41.213299999999997</v>
      </c>
      <c r="CK353">
        <v>41.256399999999999</v>
      </c>
      <c r="CL353">
        <v>19.751799999999999</v>
      </c>
      <c r="CM353">
        <v>29.430099999999999</v>
      </c>
      <c r="CN353">
        <v>0</v>
      </c>
      <c r="CO353">
        <v>43</v>
      </c>
      <c r="CP353">
        <v>410</v>
      </c>
      <c r="CQ353">
        <v>22</v>
      </c>
      <c r="CR353">
        <v>97.1404</v>
      </c>
      <c r="CS353">
        <v>104.255</v>
      </c>
    </row>
    <row r="354" spans="1:97" x14ac:dyDescent="0.25">
      <c r="A354">
        <v>338</v>
      </c>
      <c r="B354">
        <v>1594416807.5999999</v>
      </c>
      <c r="C354">
        <v>33625.799999952302</v>
      </c>
      <c r="D354" t="s">
        <v>1007</v>
      </c>
      <c r="E354" t="s">
        <v>1008</v>
      </c>
      <c r="F354">
        <v>1594416798.98387</v>
      </c>
      <c r="G354">
        <f t="shared" si="145"/>
        <v>4.8454785293649828E-4</v>
      </c>
      <c r="H354">
        <f t="shared" si="146"/>
        <v>-3.8077360051247093</v>
      </c>
      <c r="I354">
        <f t="shared" si="147"/>
        <v>416.61554838709702</v>
      </c>
      <c r="J354">
        <f t="shared" si="148"/>
        <v>1033.1708151326613</v>
      </c>
      <c r="K354">
        <f t="shared" si="149"/>
        <v>104.60979156943483</v>
      </c>
      <c r="L354">
        <f t="shared" si="150"/>
        <v>42.182826927572449</v>
      </c>
      <c r="M354">
        <f t="shared" si="151"/>
        <v>8.9835840952335929E-3</v>
      </c>
      <c r="N354">
        <f t="shared" si="152"/>
        <v>2.7829920153240431</v>
      </c>
      <c r="O354">
        <f t="shared" si="153"/>
        <v>8.9675045206710526E-3</v>
      </c>
      <c r="P354">
        <f t="shared" si="154"/>
        <v>5.6061325832791132E-3</v>
      </c>
      <c r="Q354">
        <f t="shared" si="155"/>
        <v>2.9247785957419279E-3</v>
      </c>
      <c r="R354">
        <f t="shared" si="156"/>
        <v>40.26989984479367</v>
      </c>
      <c r="S354">
        <f t="shared" si="157"/>
        <v>40.275896774193498</v>
      </c>
      <c r="T354">
        <f t="shared" si="158"/>
        <v>7.5236261753032787</v>
      </c>
      <c r="U354">
        <f t="shared" si="159"/>
        <v>30.612557293052028</v>
      </c>
      <c r="V354">
        <f t="shared" si="160"/>
        <v>2.3185490916952762</v>
      </c>
      <c r="W354">
        <f t="shared" si="161"/>
        <v>7.5738497424437821</v>
      </c>
      <c r="X354">
        <f t="shared" si="162"/>
        <v>5.2050770836080025</v>
      </c>
      <c r="Y354">
        <f t="shared" si="163"/>
        <v>-21.368560314499575</v>
      </c>
      <c r="Z354">
        <f t="shared" si="164"/>
        <v>18.730383729099259</v>
      </c>
      <c r="AA354">
        <f t="shared" si="165"/>
        <v>1.6549560131977523</v>
      </c>
      <c r="AB354">
        <f t="shared" si="166"/>
        <v>-0.98029579360682106</v>
      </c>
      <c r="AC354">
        <v>-1.2157155551662999E-3</v>
      </c>
      <c r="AD354">
        <v>2.34805144126293E-2</v>
      </c>
      <c r="AE354">
        <v>2.66988068237066</v>
      </c>
      <c r="AF354">
        <v>14</v>
      </c>
      <c r="AG354">
        <v>3</v>
      </c>
      <c r="AH354">
        <f t="shared" si="167"/>
        <v>1</v>
      </c>
      <c r="AI354">
        <f t="shared" si="168"/>
        <v>0</v>
      </c>
      <c r="AJ354">
        <f t="shared" si="169"/>
        <v>51172.887132448319</v>
      </c>
      <c r="AK354">
        <f t="shared" si="170"/>
        <v>1.53049638709677E-2</v>
      </c>
      <c r="AL354">
        <f t="shared" si="171"/>
        <v>7.4994322967741733E-3</v>
      </c>
      <c r="AM354">
        <f t="shared" si="172"/>
        <v>0.49</v>
      </c>
      <c r="AN354">
        <f t="shared" si="173"/>
        <v>0.39</v>
      </c>
      <c r="AO354">
        <v>9.19</v>
      </c>
      <c r="AP354">
        <v>0.5</v>
      </c>
      <c r="AQ354" t="s">
        <v>194</v>
      </c>
      <c r="AR354">
        <v>1594416798.98387</v>
      </c>
      <c r="AS354">
        <v>416.61554838709702</v>
      </c>
      <c r="AT354">
        <v>409.98812903225797</v>
      </c>
      <c r="AU354">
        <v>22.8989774193548</v>
      </c>
      <c r="AV354">
        <v>22.0287935483871</v>
      </c>
      <c r="AW354">
        <v>500.01222580645202</v>
      </c>
      <c r="AX354">
        <v>101.115290322581</v>
      </c>
      <c r="AY354">
        <v>0.13591619354838699</v>
      </c>
      <c r="AZ354">
        <v>40.400735483871003</v>
      </c>
      <c r="BA354">
        <v>40.275896774193498</v>
      </c>
      <c r="BB354">
        <v>40.497954838709703</v>
      </c>
      <c r="BC354">
        <v>9998.4067741935505</v>
      </c>
      <c r="BD354">
        <v>1.53049638709677E-2</v>
      </c>
      <c r="BE354">
        <v>0.292632741935484</v>
      </c>
      <c r="BF354">
        <v>1594416759.0999999</v>
      </c>
      <c r="BG354" t="s">
        <v>1000</v>
      </c>
      <c r="BH354">
        <v>55</v>
      </c>
      <c r="BI354">
        <v>-2.1669999999999998</v>
      </c>
      <c r="BJ354">
        <v>3.9E-2</v>
      </c>
      <c r="BK354">
        <v>410</v>
      </c>
      <c r="BL354">
        <v>22</v>
      </c>
      <c r="BM354">
        <v>0.22</v>
      </c>
      <c r="BN354">
        <v>0.08</v>
      </c>
      <c r="BO354">
        <v>6.6505735714285699</v>
      </c>
      <c r="BP354">
        <v>-0.59668705579860404</v>
      </c>
      <c r="BQ354">
        <v>7.8771457509667006E-2</v>
      </c>
      <c r="BR354">
        <v>0</v>
      </c>
      <c r="BS354">
        <v>0.87734800000000002</v>
      </c>
      <c r="BT354">
        <v>-3.77755598978705E-2</v>
      </c>
      <c r="BU354">
        <v>2.40667497874834E-2</v>
      </c>
      <c r="BV354">
        <v>1</v>
      </c>
      <c r="BW354">
        <v>1</v>
      </c>
      <c r="BX354">
        <v>2</v>
      </c>
      <c r="BY354" t="s">
        <v>196</v>
      </c>
      <c r="BZ354">
        <v>100</v>
      </c>
      <c r="CA354">
        <v>100</v>
      </c>
      <c r="CB354">
        <v>-2.1669999999999998</v>
      </c>
      <c r="CC354">
        <v>3.9E-2</v>
      </c>
      <c r="CD354">
        <v>2</v>
      </c>
      <c r="CE354">
        <v>481.9</v>
      </c>
      <c r="CF354">
        <v>421.17700000000002</v>
      </c>
      <c r="CG354">
        <v>42.998600000000003</v>
      </c>
      <c r="CH354">
        <v>41.405200000000001</v>
      </c>
      <c r="CI354">
        <v>29.9999</v>
      </c>
      <c r="CJ354">
        <v>41.213299999999997</v>
      </c>
      <c r="CK354">
        <v>41.2562</v>
      </c>
      <c r="CL354">
        <v>19.7517</v>
      </c>
      <c r="CM354">
        <v>29.430099999999999</v>
      </c>
      <c r="CN354">
        <v>0</v>
      </c>
      <c r="CO354">
        <v>43</v>
      </c>
      <c r="CP354">
        <v>410</v>
      </c>
      <c r="CQ354">
        <v>22</v>
      </c>
      <c r="CR354">
        <v>97.143199999999993</v>
      </c>
      <c r="CS354">
        <v>104.255</v>
      </c>
    </row>
    <row r="355" spans="1:97" x14ac:dyDescent="0.25">
      <c r="A355">
        <v>339</v>
      </c>
      <c r="B355">
        <v>1594416812.5999999</v>
      </c>
      <c r="C355">
        <v>33630.799999952302</v>
      </c>
      <c r="D355" t="s">
        <v>1009</v>
      </c>
      <c r="E355" t="s">
        <v>1010</v>
      </c>
      <c r="F355">
        <v>1594416803.99032</v>
      </c>
      <c r="G355">
        <f t="shared" si="145"/>
        <v>4.9225803754802434E-4</v>
      </c>
      <c r="H355">
        <f t="shared" si="146"/>
        <v>-3.7919939624121919</v>
      </c>
      <c r="I355">
        <f t="shared" si="147"/>
        <v>416.616806451613</v>
      </c>
      <c r="J355">
        <f t="shared" si="148"/>
        <v>1020.1463810503574</v>
      </c>
      <c r="K355">
        <f t="shared" si="149"/>
        <v>103.29005522139695</v>
      </c>
      <c r="L355">
        <f t="shared" si="150"/>
        <v>42.18254727350245</v>
      </c>
      <c r="M355">
        <f t="shared" si="151"/>
        <v>9.129570969259487E-3</v>
      </c>
      <c r="N355">
        <f t="shared" si="152"/>
        <v>2.7835003527971258</v>
      </c>
      <c r="O355">
        <f t="shared" si="153"/>
        <v>9.112968097542383E-3</v>
      </c>
      <c r="P355">
        <f t="shared" si="154"/>
        <v>5.697094216381527E-3</v>
      </c>
      <c r="Q355">
        <f t="shared" si="155"/>
        <v>-4.4711679329032249E-4</v>
      </c>
      <c r="R355">
        <f t="shared" si="156"/>
        <v>40.264125414986502</v>
      </c>
      <c r="S355">
        <f t="shared" si="157"/>
        <v>40.275029032258097</v>
      </c>
      <c r="T355">
        <f t="shared" si="158"/>
        <v>7.5232780886629964</v>
      </c>
      <c r="U355">
        <f t="shared" si="159"/>
        <v>30.635931284804478</v>
      </c>
      <c r="V355">
        <f t="shared" si="160"/>
        <v>2.3198628958103003</v>
      </c>
      <c r="W355">
        <f t="shared" si="161"/>
        <v>7.572359639548349</v>
      </c>
      <c r="X355">
        <f t="shared" si="162"/>
        <v>5.2034151928526962</v>
      </c>
      <c r="Y355">
        <f t="shared" si="163"/>
        <v>-21.708579455867874</v>
      </c>
      <c r="Z355">
        <f t="shared" si="164"/>
        <v>18.309752975032897</v>
      </c>
      <c r="AA355">
        <f t="shared" si="165"/>
        <v>1.6174596717466536</v>
      </c>
      <c r="AB355">
        <f t="shared" si="166"/>
        <v>-1.7818139258816146</v>
      </c>
      <c r="AC355">
        <v>-1.2160597465045099E-3</v>
      </c>
      <c r="AD355">
        <v>2.3487162176280201E-2</v>
      </c>
      <c r="AE355">
        <v>2.67035699595387</v>
      </c>
      <c r="AF355">
        <v>14</v>
      </c>
      <c r="AG355">
        <v>3</v>
      </c>
      <c r="AH355">
        <f t="shared" si="167"/>
        <v>1</v>
      </c>
      <c r="AI355">
        <f t="shared" si="168"/>
        <v>0</v>
      </c>
      <c r="AJ355">
        <f t="shared" si="169"/>
        <v>51187.366156826698</v>
      </c>
      <c r="AK355">
        <f t="shared" si="170"/>
        <v>-2.33970064516129E-3</v>
      </c>
      <c r="AL355">
        <f t="shared" si="171"/>
        <v>-1.146453316129032E-3</v>
      </c>
      <c r="AM355">
        <f t="shared" si="172"/>
        <v>0.49</v>
      </c>
      <c r="AN355">
        <f t="shared" si="173"/>
        <v>0.39</v>
      </c>
      <c r="AO355">
        <v>9.19</v>
      </c>
      <c r="AP355">
        <v>0.5</v>
      </c>
      <c r="AQ355" t="s">
        <v>194</v>
      </c>
      <c r="AR355">
        <v>1594416803.99032</v>
      </c>
      <c r="AS355">
        <v>416.616806451613</v>
      </c>
      <c r="AT355">
        <v>410.02429032258101</v>
      </c>
      <c r="AU355">
        <v>22.912174193548399</v>
      </c>
      <c r="AV355">
        <v>22.028164516128999</v>
      </c>
      <c r="AW355">
        <v>500.01716129032297</v>
      </c>
      <c r="AX355">
        <v>101.11432258064499</v>
      </c>
      <c r="AY355">
        <v>0.13590693548387101</v>
      </c>
      <c r="AZ355">
        <v>40.397041935483898</v>
      </c>
      <c r="BA355">
        <v>40.275029032258097</v>
      </c>
      <c r="BB355">
        <v>40.493099999999998</v>
      </c>
      <c r="BC355">
        <v>10001.3332258065</v>
      </c>
      <c r="BD355">
        <v>-2.33970064516129E-3</v>
      </c>
      <c r="BE355">
        <v>0.29021696774193501</v>
      </c>
      <c r="BF355">
        <v>1594416759.0999999</v>
      </c>
      <c r="BG355" t="s">
        <v>1000</v>
      </c>
      <c r="BH355">
        <v>55</v>
      </c>
      <c r="BI355">
        <v>-2.1669999999999998</v>
      </c>
      <c r="BJ355">
        <v>3.9E-2</v>
      </c>
      <c r="BK355">
        <v>410</v>
      </c>
      <c r="BL355">
        <v>22</v>
      </c>
      <c r="BM355">
        <v>0.22</v>
      </c>
      <c r="BN355">
        <v>0.08</v>
      </c>
      <c r="BO355">
        <v>6.6101061904761904</v>
      </c>
      <c r="BP355">
        <v>-0.31066535722927302</v>
      </c>
      <c r="BQ355">
        <v>4.6252397464367302E-2</v>
      </c>
      <c r="BR355">
        <v>0</v>
      </c>
      <c r="BS355">
        <v>0.87754804761904803</v>
      </c>
      <c r="BT355">
        <v>0.17312506553997301</v>
      </c>
      <c r="BU355">
        <v>1.7602989168445202E-2</v>
      </c>
      <c r="BV355">
        <v>0</v>
      </c>
      <c r="BW355">
        <v>0</v>
      </c>
      <c r="BX355">
        <v>2</v>
      </c>
      <c r="BY355" t="s">
        <v>301</v>
      </c>
      <c r="BZ355">
        <v>100</v>
      </c>
      <c r="CA355">
        <v>100</v>
      </c>
      <c r="CB355">
        <v>-2.1669999999999998</v>
      </c>
      <c r="CC355">
        <v>3.9E-2</v>
      </c>
      <c r="CD355">
        <v>2</v>
      </c>
      <c r="CE355">
        <v>481.53100000000001</v>
      </c>
      <c r="CF355">
        <v>421.05099999999999</v>
      </c>
      <c r="CG355">
        <v>42.998800000000003</v>
      </c>
      <c r="CH355">
        <v>41.405200000000001</v>
      </c>
      <c r="CI355">
        <v>29.9999</v>
      </c>
      <c r="CJ355">
        <v>41.209200000000003</v>
      </c>
      <c r="CK355">
        <v>41.2562</v>
      </c>
      <c r="CL355">
        <v>19.750299999999999</v>
      </c>
      <c r="CM355">
        <v>29.430099999999999</v>
      </c>
      <c r="CN355">
        <v>0</v>
      </c>
      <c r="CO355">
        <v>43</v>
      </c>
      <c r="CP355">
        <v>410</v>
      </c>
      <c r="CQ355">
        <v>22</v>
      </c>
      <c r="CR355">
        <v>97.142099999999999</v>
      </c>
      <c r="CS355">
        <v>104.256</v>
      </c>
    </row>
    <row r="356" spans="1:97" x14ac:dyDescent="0.25">
      <c r="A356">
        <v>340</v>
      </c>
      <c r="B356">
        <v>1594417308.7</v>
      </c>
      <c r="C356">
        <v>34126.900000095397</v>
      </c>
      <c r="D356" t="s">
        <v>1012</v>
      </c>
      <c r="E356" t="s">
        <v>1013</v>
      </c>
      <c r="F356">
        <v>1594417300.7</v>
      </c>
      <c r="G356">
        <f t="shared" si="145"/>
        <v>2.2765052527208083E-4</v>
      </c>
      <c r="H356">
        <f t="shared" si="146"/>
        <v>-2.8730247152237802</v>
      </c>
      <c r="I356">
        <f t="shared" si="147"/>
        <v>416.39296774193502</v>
      </c>
      <c r="J356">
        <f t="shared" si="148"/>
        <v>1426.6779805866627</v>
      </c>
      <c r="K356">
        <f t="shared" si="149"/>
        <v>144.45984854621207</v>
      </c>
      <c r="L356">
        <f t="shared" si="150"/>
        <v>42.162328061566242</v>
      </c>
      <c r="M356">
        <f t="shared" si="151"/>
        <v>4.2208460727898925E-3</v>
      </c>
      <c r="N356">
        <f t="shared" si="152"/>
        <v>2.7787220917981768</v>
      </c>
      <c r="O356">
        <f t="shared" si="153"/>
        <v>4.2172874185401497E-3</v>
      </c>
      <c r="P356">
        <f t="shared" si="154"/>
        <v>2.6361241101403323E-3</v>
      </c>
      <c r="Q356">
        <f t="shared" si="155"/>
        <v>-8.1324477780000005E-3</v>
      </c>
      <c r="R356">
        <f t="shared" si="156"/>
        <v>40.197807916571477</v>
      </c>
      <c r="S356">
        <f t="shared" si="157"/>
        <v>40.160261290322602</v>
      </c>
      <c r="T356">
        <f t="shared" si="158"/>
        <v>7.4773628857884189</v>
      </c>
      <c r="U356">
        <f t="shared" si="159"/>
        <v>30.261142046459327</v>
      </c>
      <c r="V356">
        <f t="shared" si="160"/>
        <v>2.2747369089051874</v>
      </c>
      <c r="W356">
        <f t="shared" si="161"/>
        <v>7.517022673542292</v>
      </c>
      <c r="X356">
        <f t="shared" si="162"/>
        <v>5.2026259768832315</v>
      </c>
      <c r="Y356">
        <f t="shared" si="163"/>
        <v>-10.039388164498764</v>
      </c>
      <c r="Z356">
        <f t="shared" si="164"/>
        <v>14.85596890234746</v>
      </c>
      <c r="AA356">
        <f t="shared" si="165"/>
        <v>1.3130259245524338</v>
      </c>
      <c r="AB356">
        <f t="shared" si="166"/>
        <v>6.1214742146231291</v>
      </c>
      <c r="AC356">
        <v>-1.2156568552124699E-3</v>
      </c>
      <c r="AD356">
        <v>2.3479380672827899E-2</v>
      </c>
      <c r="AE356">
        <v>2.6697994407708898</v>
      </c>
      <c r="AF356">
        <v>14</v>
      </c>
      <c r="AG356">
        <v>3</v>
      </c>
      <c r="AH356">
        <f t="shared" si="167"/>
        <v>1</v>
      </c>
      <c r="AI356">
        <f t="shared" si="168"/>
        <v>0</v>
      </c>
      <c r="AJ356">
        <f t="shared" si="169"/>
        <v>51193.726704308028</v>
      </c>
      <c r="AK356">
        <f t="shared" si="170"/>
        <v>-4.255598E-2</v>
      </c>
      <c r="AL356">
        <f t="shared" si="171"/>
        <v>-2.0852430200000001E-2</v>
      </c>
      <c r="AM356">
        <f t="shared" si="172"/>
        <v>0.49</v>
      </c>
      <c r="AN356">
        <f t="shared" si="173"/>
        <v>0.39</v>
      </c>
      <c r="AO356">
        <v>11.57</v>
      </c>
      <c r="AP356">
        <v>0.5</v>
      </c>
      <c r="AQ356" t="s">
        <v>194</v>
      </c>
      <c r="AR356">
        <v>1594417300.7</v>
      </c>
      <c r="AS356">
        <v>416.39296774193502</v>
      </c>
      <c r="AT356">
        <v>409.96438709677398</v>
      </c>
      <c r="AU356">
        <v>22.465183870967699</v>
      </c>
      <c r="AV356">
        <v>21.9502548387097</v>
      </c>
      <c r="AW356">
        <v>500.01941935483899</v>
      </c>
      <c r="AX356">
        <v>101.121451612903</v>
      </c>
      <c r="AY356">
        <v>0.134648580645161</v>
      </c>
      <c r="AZ356">
        <v>40.259429032258097</v>
      </c>
      <c r="BA356">
        <v>40.160261290322602</v>
      </c>
      <c r="BB356">
        <v>40.523170967741898</v>
      </c>
      <c r="BC356">
        <v>9997.3148387096808</v>
      </c>
      <c r="BD356">
        <v>-4.255598E-2</v>
      </c>
      <c r="BE356">
        <v>0.29554996774193598</v>
      </c>
      <c r="BF356">
        <v>1594417280.7</v>
      </c>
      <c r="BG356" t="s">
        <v>1014</v>
      </c>
      <c r="BH356">
        <v>56</v>
      </c>
      <c r="BI356">
        <v>-2.137</v>
      </c>
      <c r="BJ356">
        <v>4.2000000000000003E-2</v>
      </c>
      <c r="BK356">
        <v>410</v>
      </c>
      <c r="BL356">
        <v>22</v>
      </c>
      <c r="BM356">
        <v>0.33</v>
      </c>
      <c r="BN356">
        <v>0.2</v>
      </c>
      <c r="BO356">
        <v>6.4402676190476198</v>
      </c>
      <c r="BP356">
        <v>-0.36001400210691697</v>
      </c>
      <c r="BQ356">
        <v>5.0162287238499498E-2</v>
      </c>
      <c r="BR356">
        <v>0</v>
      </c>
      <c r="BS356">
        <v>0.52238909523809496</v>
      </c>
      <c r="BT356">
        <v>-7.6679795802571005E-2</v>
      </c>
      <c r="BU356">
        <v>1.37627598609774E-2</v>
      </c>
      <c r="BV356">
        <v>1</v>
      </c>
      <c r="BW356">
        <v>1</v>
      </c>
      <c r="BX356">
        <v>2</v>
      </c>
      <c r="BY356" t="s">
        <v>196</v>
      </c>
      <c r="BZ356">
        <v>100</v>
      </c>
      <c r="CA356">
        <v>100</v>
      </c>
      <c r="CB356">
        <v>-2.137</v>
      </c>
      <c r="CC356">
        <v>4.2000000000000003E-2</v>
      </c>
      <c r="CD356">
        <v>2</v>
      </c>
      <c r="CE356">
        <v>481.27100000000002</v>
      </c>
      <c r="CF356">
        <v>421.61500000000001</v>
      </c>
      <c r="CG356">
        <v>42.998399999999997</v>
      </c>
      <c r="CH356">
        <v>41.238399999999999</v>
      </c>
      <c r="CI356">
        <v>30.0001</v>
      </c>
      <c r="CJ356">
        <v>41.053100000000001</v>
      </c>
      <c r="CK356">
        <v>41.0991</v>
      </c>
      <c r="CL356">
        <v>19.763400000000001</v>
      </c>
      <c r="CM356">
        <v>28.328499999999998</v>
      </c>
      <c r="CN356">
        <v>0</v>
      </c>
      <c r="CO356">
        <v>43</v>
      </c>
      <c r="CP356">
        <v>410</v>
      </c>
      <c r="CQ356">
        <v>22</v>
      </c>
      <c r="CR356">
        <v>97.165700000000001</v>
      </c>
      <c r="CS356">
        <v>104.286</v>
      </c>
    </row>
    <row r="357" spans="1:97" x14ac:dyDescent="0.25">
      <c r="A357">
        <v>341</v>
      </c>
      <c r="B357">
        <v>1594417313.7</v>
      </c>
      <c r="C357">
        <v>34131.900000095397</v>
      </c>
      <c r="D357" t="s">
        <v>1015</v>
      </c>
      <c r="E357" t="s">
        <v>1016</v>
      </c>
      <c r="F357">
        <v>1594417305.34516</v>
      </c>
      <c r="G357">
        <f t="shared" si="145"/>
        <v>2.2964090252629879E-4</v>
      </c>
      <c r="H357">
        <f t="shared" si="146"/>
        <v>-2.8505447284537833</v>
      </c>
      <c r="I357">
        <f t="shared" si="147"/>
        <v>416.37954838709697</v>
      </c>
      <c r="J357">
        <f t="shared" si="148"/>
        <v>1408.7591359247156</v>
      </c>
      <c r="K357">
        <f t="shared" si="149"/>
        <v>142.6448724441606</v>
      </c>
      <c r="L357">
        <f t="shared" si="150"/>
        <v>42.160796727715912</v>
      </c>
      <c r="M357">
        <f t="shared" si="151"/>
        <v>4.2611226697602499E-3</v>
      </c>
      <c r="N357">
        <f t="shared" si="152"/>
        <v>2.7800356488603115</v>
      </c>
      <c r="O357">
        <f t="shared" si="153"/>
        <v>4.2574975195685929E-3</v>
      </c>
      <c r="P357">
        <f t="shared" si="154"/>
        <v>2.6612613905696208E-3</v>
      </c>
      <c r="Q357">
        <f t="shared" si="155"/>
        <v>-9.7085587132258021E-3</v>
      </c>
      <c r="R357">
        <f t="shared" si="156"/>
        <v>40.191396307246528</v>
      </c>
      <c r="S357">
        <f t="shared" si="157"/>
        <v>40.150870967741902</v>
      </c>
      <c r="T357">
        <f t="shared" si="158"/>
        <v>7.4736168654464272</v>
      </c>
      <c r="U357">
        <f t="shared" si="159"/>
        <v>30.274123860804281</v>
      </c>
      <c r="V357">
        <f t="shared" si="160"/>
        <v>2.2749980502933425</v>
      </c>
      <c r="W357">
        <f t="shared" si="161"/>
        <v>7.5146618965867686</v>
      </c>
      <c r="X357">
        <f t="shared" si="162"/>
        <v>5.1986188151530843</v>
      </c>
      <c r="Y357">
        <f t="shared" si="163"/>
        <v>-10.127163801409777</v>
      </c>
      <c r="Z357">
        <f t="shared" si="164"/>
        <v>15.38756210024245</v>
      </c>
      <c r="AA357">
        <f t="shared" si="165"/>
        <v>1.3592680387062042</v>
      </c>
      <c r="AB357">
        <f t="shared" si="166"/>
        <v>6.6099577788256507</v>
      </c>
      <c r="AC357">
        <v>-1.2165484296667399E-3</v>
      </c>
      <c r="AD357">
        <v>2.3496600676910701E-2</v>
      </c>
      <c r="AE357">
        <v>2.6710331129109499</v>
      </c>
      <c r="AF357">
        <v>14</v>
      </c>
      <c r="AG357">
        <v>3</v>
      </c>
      <c r="AH357">
        <f t="shared" si="167"/>
        <v>1</v>
      </c>
      <c r="AI357">
        <f t="shared" si="168"/>
        <v>0</v>
      </c>
      <c r="AJ357">
        <f t="shared" si="169"/>
        <v>51230.689905880667</v>
      </c>
      <c r="AK357">
        <f t="shared" si="170"/>
        <v>-5.0803551612903203E-2</v>
      </c>
      <c r="AL357">
        <f t="shared" si="171"/>
        <v>-2.4893740290322569E-2</v>
      </c>
      <c r="AM357">
        <f t="shared" si="172"/>
        <v>0.49</v>
      </c>
      <c r="AN357">
        <f t="shared" si="173"/>
        <v>0.39</v>
      </c>
      <c r="AO357">
        <v>11.57</v>
      </c>
      <c r="AP357">
        <v>0.5</v>
      </c>
      <c r="AQ357" t="s">
        <v>194</v>
      </c>
      <c r="AR357">
        <v>1594417305.34516</v>
      </c>
      <c r="AS357">
        <v>416.37954838709697</v>
      </c>
      <c r="AT357">
        <v>410.004903225806</v>
      </c>
      <c r="AU357">
        <v>22.467854838709702</v>
      </c>
      <c r="AV357">
        <v>21.948425806451599</v>
      </c>
      <c r="AW357">
        <v>500.02006451612903</v>
      </c>
      <c r="AX357">
        <v>101.120967741935</v>
      </c>
      <c r="AY357">
        <v>0.134718064516129</v>
      </c>
      <c r="AZ357">
        <v>40.2535387096774</v>
      </c>
      <c r="BA357">
        <v>40.150870967741902</v>
      </c>
      <c r="BB357">
        <v>40.513419354838703</v>
      </c>
      <c r="BC357">
        <v>10004.6948387097</v>
      </c>
      <c r="BD357">
        <v>-5.0803551612903203E-2</v>
      </c>
      <c r="BE357">
        <v>0.298330451612903</v>
      </c>
      <c r="BF357">
        <v>1594417280.7</v>
      </c>
      <c r="BG357" t="s">
        <v>1014</v>
      </c>
      <c r="BH357">
        <v>56</v>
      </c>
      <c r="BI357">
        <v>-2.137</v>
      </c>
      <c r="BJ357">
        <v>4.2000000000000003E-2</v>
      </c>
      <c r="BK357">
        <v>410</v>
      </c>
      <c r="BL357">
        <v>22</v>
      </c>
      <c r="BM357">
        <v>0.33</v>
      </c>
      <c r="BN357">
        <v>0.2</v>
      </c>
      <c r="BO357">
        <v>6.40879333333333</v>
      </c>
      <c r="BP357">
        <v>-0.63658458795889095</v>
      </c>
      <c r="BQ357">
        <v>6.7692155579388499E-2</v>
      </c>
      <c r="BR357">
        <v>0</v>
      </c>
      <c r="BS357">
        <v>0.51748135714285703</v>
      </c>
      <c r="BT357">
        <v>4.5204314075020298E-2</v>
      </c>
      <c r="BU357">
        <v>6.4421527044682203E-3</v>
      </c>
      <c r="BV357">
        <v>1</v>
      </c>
      <c r="BW357">
        <v>1</v>
      </c>
      <c r="BX357">
        <v>2</v>
      </c>
      <c r="BY357" t="s">
        <v>196</v>
      </c>
      <c r="BZ357">
        <v>100</v>
      </c>
      <c r="CA357">
        <v>100</v>
      </c>
      <c r="CB357">
        <v>-2.137</v>
      </c>
      <c r="CC357">
        <v>4.2000000000000003E-2</v>
      </c>
      <c r="CD357">
        <v>2</v>
      </c>
      <c r="CE357">
        <v>481.75099999999998</v>
      </c>
      <c r="CF357">
        <v>421.77300000000002</v>
      </c>
      <c r="CG357">
        <v>42.9985</v>
      </c>
      <c r="CH357">
        <v>41.238399999999999</v>
      </c>
      <c r="CI357">
        <v>30</v>
      </c>
      <c r="CJ357">
        <v>41.052</v>
      </c>
      <c r="CK357">
        <v>41.0991</v>
      </c>
      <c r="CL357">
        <v>19.761800000000001</v>
      </c>
      <c r="CM357">
        <v>28.328499999999998</v>
      </c>
      <c r="CN357">
        <v>0</v>
      </c>
      <c r="CO357">
        <v>43</v>
      </c>
      <c r="CP357">
        <v>410</v>
      </c>
      <c r="CQ357">
        <v>22</v>
      </c>
      <c r="CR357">
        <v>97.1661</v>
      </c>
      <c r="CS357">
        <v>104.286</v>
      </c>
    </row>
    <row r="358" spans="1:97" x14ac:dyDescent="0.25">
      <c r="A358">
        <v>342</v>
      </c>
      <c r="B358">
        <v>1594417318.7</v>
      </c>
      <c r="C358">
        <v>34136.900000095397</v>
      </c>
      <c r="D358" t="s">
        <v>1017</v>
      </c>
      <c r="E358" t="s">
        <v>1018</v>
      </c>
      <c r="F358">
        <v>1594417310.1354799</v>
      </c>
      <c r="G358">
        <f t="shared" si="145"/>
        <v>2.3169474841435963E-4</v>
      </c>
      <c r="H358">
        <f t="shared" si="146"/>
        <v>-2.8427293212762343</v>
      </c>
      <c r="I358">
        <f t="shared" si="147"/>
        <v>416.372322580645</v>
      </c>
      <c r="J358">
        <f t="shared" si="148"/>
        <v>1396.1799808552205</v>
      </c>
      <c r="K358">
        <f t="shared" si="149"/>
        <v>141.37074617474613</v>
      </c>
      <c r="L358">
        <f t="shared" si="150"/>
        <v>42.159941223109243</v>
      </c>
      <c r="M358">
        <f t="shared" si="151"/>
        <v>4.3023750126447253E-3</v>
      </c>
      <c r="N358">
        <f t="shared" si="152"/>
        <v>2.7807207359714514</v>
      </c>
      <c r="O358">
        <f t="shared" si="153"/>
        <v>4.2986802743515884E-3</v>
      </c>
      <c r="P358">
        <f t="shared" si="154"/>
        <v>2.6870068569848108E-3</v>
      </c>
      <c r="Q358">
        <f t="shared" si="155"/>
        <v>-8.4534946067419282E-3</v>
      </c>
      <c r="R358">
        <f t="shared" si="156"/>
        <v>40.181781852146301</v>
      </c>
      <c r="S358">
        <f t="shared" si="157"/>
        <v>40.141909677419299</v>
      </c>
      <c r="T358">
        <f t="shared" si="158"/>
        <v>7.4700435129923282</v>
      </c>
      <c r="U358">
        <f t="shared" si="159"/>
        <v>30.290173164653279</v>
      </c>
      <c r="V358">
        <f t="shared" si="160"/>
        <v>2.2751020948603053</v>
      </c>
      <c r="W358">
        <f t="shared" si="161"/>
        <v>7.511023731997696</v>
      </c>
      <c r="X358">
        <f t="shared" si="162"/>
        <v>5.1949414181320233</v>
      </c>
      <c r="Y358">
        <f t="shared" si="163"/>
        <v>-10.217738405073259</v>
      </c>
      <c r="Z358">
        <f t="shared" si="164"/>
        <v>15.373461086260651</v>
      </c>
      <c r="AA358">
        <f t="shared" si="165"/>
        <v>1.3575705314878692</v>
      </c>
      <c r="AB358">
        <f t="shared" si="166"/>
        <v>6.5048397180685189</v>
      </c>
      <c r="AC358">
        <v>-1.21701359282547E-3</v>
      </c>
      <c r="AD358">
        <v>2.35055849086304E-2</v>
      </c>
      <c r="AE358">
        <v>2.67167652148082</v>
      </c>
      <c r="AF358">
        <v>14</v>
      </c>
      <c r="AG358">
        <v>3</v>
      </c>
      <c r="AH358">
        <f t="shared" si="167"/>
        <v>1</v>
      </c>
      <c r="AI358">
        <f t="shared" si="168"/>
        <v>0</v>
      </c>
      <c r="AJ358">
        <f t="shared" si="169"/>
        <v>51250.955020007175</v>
      </c>
      <c r="AK358">
        <f t="shared" si="170"/>
        <v>-4.4235973870967699E-2</v>
      </c>
      <c r="AL358">
        <f t="shared" si="171"/>
        <v>-2.1675627196774173E-2</v>
      </c>
      <c r="AM358">
        <f t="shared" si="172"/>
        <v>0.49</v>
      </c>
      <c r="AN358">
        <f t="shared" si="173"/>
        <v>0.39</v>
      </c>
      <c r="AO358">
        <v>11.57</v>
      </c>
      <c r="AP358">
        <v>0.5</v>
      </c>
      <c r="AQ358" t="s">
        <v>194</v>
      </c>
      <c r="AR358">
        <v>1594417310.1354799</v>
      </c>
      <c r="AS358">
        <v>416.372322580645</v>
      </c>
      <c r="AT358">
        <v>410.01777419354801</v>
      </c>
      <c r="AU358">
        <v>22.468948387096798</v>
      </c>
      <c r="AV358">
        <v>21.9448774193548</v>
      </c>
      <c r="AW358">
        <v>500.02303225806401</v>
      </c>
      <c r="AX358">
        <v>101.120709677419</v>
      </c>
      <c r="AY358">
        <v>0.13467867741935499</v>
      </c>
      <c r="AZ358">
        <v>40.244458064516103</v>
      </c>
      <c r="BA358">
        <v>40.141909677419299</v>
      </c>
      <c r="BB358">
        <v>40.5009193548387</v>
      </c>
      <c r="BC358">
        <v>10008.545806451601</v>
      </c>
      <c r="BD358">
        <v>-4.4235973870967699E-2</v>
      </c>
      <c r="BE358">
        <v>0.308267193548387</v>
      </c>
      <c r="BF358">
        <v>1594417280.7</v>
      </c>
      <c r="BG358" t="s">
        <v>1014</v>
      </c>
      <c r="BH358">
        <v>56</v>
      </c>
      <c r="BI358">
        <v>-2.137</v>
      </c>
      <c r="BJ358">
        <v>4.2000000000000003E-2</v>
      </c>
      <c r="BK358">
        <v>410</v>
      </c>
      <c r="BL358">
        <v>22</v>
      </c>
      <c r="BM358">
        <v>0.33</v>
      </c>
      <c r="BN358">
        <v>0.2</v>
      </c>
      <c r="BO358">
        <v>6.3695564285714301</v>
      </c>
      <c r="BP358">
        <v>-0.32785573292300102</v>
      </c>
      <c r="BQ358">
        <v>3.9875777933682098E-2</v>
      </c>
      <c r="BR358">
        <v>0</v>
      </c>
      <c r="BS358">
        <v>0.52107899999999996</v>
      </c>
      <c r="BT358">
        <v>5.7521452070360399E-2</v>
      </c>
      <c r="BU358">
        <v>5.9948172973470501E-3</v>
      </c>
      <c r="BV358">
        <v>1</v>
      </c>
      <c r="BW358">
        <v>1</v>
      </c>
      <c r="BX358">
        <v>2</v>
      </c>
      <c r="BY358" t="s">
        <v>196</v>
      </c>
      <c r="BZ358">
        <v>100</v>
      </c>
      <c r="CA358">
        <v>100</v>
      </c>
      <c r="CB358">
        <v>-2.137</v>
      </c>
      <c r="CC358">
        <v>4.2000000000000003E-2</v>
      </c>
      <c r="CD358">
        <v>2</v>
      </c>
      <c r="CE358">
        <v>481.214</v>
      </c>
      <c r="CF358">
        <v>421.733</v>
      </c>
      <c r="CG358">
        <v>42.998699999999999</v>
      </c>
      <c r="CH358">
        <v>41.237400000000001</v>
      </c>
      <c r="CI358">
        <v>29.9999</v>
      </c>
      <c r="CJ358">
        <v>41.052</v>
      </c>
      <c r="CK358">
        <v>41.094999999999999</v>
      </c>
      <c r="CL358">
        <v>19.7621</v>
      </c>
      <c r="CM358">
        <v>28.328499999999998</v>
      </c>
      <c r="CN358">
        <v>0</v>
      </c>
      <c r="CO358">
        <v>43</v>
      </c>
      <c r="CP358">
        <v>410</v>
      </c>
      <c r="CQ358">
        <v>22</v>
      </c>
      <c r="CR358">
        <v>97.166300000000007</v>
      </c>
      <c r="CS358">
        <v>104.286</v>
      </c>
    </row>
    <row r="359" spans="1:97" x14ac:dyDescent="0.25">
      <c r="A359">
        <v>343</v>
      </c>
      <c r="B359">
        <v>1594417323.7</v>
      </c>
      <c r="C359">
        <v>34141.900000095397</v>
      </c>
      <c r="D359" t="s">
        <v>1019</v>
      </c>
      <c r="E359" t="s">
        <v>1020</v>
      </c>
      <c r="F359">
        <v>1594417315.0709701</v>
      </c>
      <c r="G359">
        <f t="shared" si="145"/>
        <v>2.3296387137143812E-4</v>
      </c>
      <c r="H359">
        <f t="shared" si="146"/>
        <v>-2.8362784675919901</v>
      </c>
      <c r="I359">
        <f t="shared" si="147"/>
        <v>416.35838709677398</v>
      </c>
      <c r="J359">
        <f t="shared" si="148"/>
        <v>1387.4068646039218</v>
      </c>
      <c r="K359">
        <f t="shared" si="149"/>
        <v>140.48164218834756</v>
      </c>
      <c r="L359">
        <f t="shared" si="150"/>
        <v>42.158296495775588</v>
      </c>
      <c r="M359">
        <f t="shared" si="151"/>
        <v>4.3303593882021169E-3</v>
      </c>
      <c r="N359">
        <f t="shared" si="152"/>
        <v>2.7802456911209608</v>
      </c>
      <c r="O359">
        <f t="shared" si="153"/>
        <v>4.3266158131107513E-3</v>
      </c>
      <c r="P359">
        <f t="shared" si="154"/>
        <v>2.704470951123986E-3</v>
      </c>
      <c r="Q359">
        <f t="shared" si="155"/>
        <v>-1.0241310313838703E-2</v>
      </c>
      <c r="R359">
        <f t="shared" si="156"/>
        <v>40.171588456165694</v>
      </c>
      <c r="S359">
        <f t="shared" si="157"/>
        <v>40.128767741935498</v>
      </c>
      <c r="T359">
        <f t="shared" si="158"/>
        <v>7.4648057887228543</v>
      </c>
      <c r="U359">
        <f t="shared" si="159"/>
        <v>30.304982612015856</v>
      </c>
      <c r="V359">
        <f t="shared" si="160"/>
        <v>2.2750215452591238</v>
      </c>
      <c r="W359">
        <f t="shared" si="161"/>
        <v>7.5070874462639781</v>
      </c>
      <c r="X359">
        <f t="shared" si="162"/>
        <v>5.1897842434637305</v>
      </c>
      <c r="Y359">
        <f t="shared" si="163"/>
        <v>-10.273706727480421</v>
      </c>
      <c r="Z359">
        <f t="shared" si="164"/>
        <v>15.867401204027153</v>
      </c>
      <c r="AA359">
        <f t="shared" si="165"/>
        <v>1.4012737023284836</v>
      </c>
      <c r="AB359">
        <f t="shared" si="166"/>
        <v>6.9847268685613777</v>
      </c>
      <c r="AC359">
        <v>-1.2166910332147901E-3</v>
      </c>
      <c r="AD359">
        <v>2.3499354943442099E-2</v>
      </c>
      <c r="AE359">
        <v>2.6712303779175302</v>
      </c>
      <c r="AF359">
        <v>14</v>
      </c>
      <c r="AG359">
        <v>3</v>
      </c>
      <c r="AH359">
        <f t="shared" si="167"/>
        <v>1</v>
      </c>
      <c r="AI359">
        <f t="shared" si="168"/>
        <v>0</v>
      </c>
      <c r="AJ359">
        <f t="shared" si="169"/>
        <v>51239.52593411487</v>
      </c>
      <c r="AK359">
        <f t="shared" si="170"/>
        <v>-5.3591367419354802E-2</v>
      </c>
      <c r="AL359">
        <f t="shared" si="171"/>
        <v>-2.6259770035483854E-2</v>
      </c>
      <c r="AM359">
        <f t="shared" si="172"/>
        <v>0.49</v>
      </c>
      <c r="AN359">
        <f t="shared" si="173"/>
        <v>0.39</v>
      </c>
      <c r="AO359">
        <v>11.57</v>
      </c>
      <c r="AP359">
        <v>0.5</v>
      </c>
      <c r="AQ359" t="s">
        <v>194</v>
      </c>
      <c r="AR359">
        <v>1594417315.0709701</v>
      </c>
      <c r="AS359">
        <v>416.35838709677398</v>
      </c>
      <c r="AT359">
        <v>410.01990322580599</v>
      </c>
      <c r="AU359">
        <v>22.468277419354798</v>
      </c>
      <c r="AV359">
        <v>21.9413290322581</v>
      </c>
      <c r="AW359">
        <v>500.01693548387101</v>
      </c>
      <c r="AX359">
        <v>101.12019354838699</v>
      </c>
      <c r="AY359">
        <v>0.13463354838709701</v>
      </c>
      <c r="AZ359">
        <v>40.234629032258098</v>
      </c>
      <c r="BA359">
        <v>40.128767741935498</v>
      </c>
      <c r="BB359">
        <v>40.488122580645197</v>
      </c>
      <c r="BC359">
        <v>10005.944193548399</v>
      </c>
      <c r="BD359">
        <v>-5.3591367419354802E-2</v>
      </c>
      <c r="BE359">
        <v>0.30758348387096801</v>
      </c>
      <c r="BF359">
        <v>1594417280.7</v>
      </c>
      <c r="BG359" t="s">
        <v>1014</v>
      </c>
      <c r="BH359">
        <v>56</v>
      </c>
      <c r="BI359">
        <v>-2.137</v>
      </c>
      <c r="BJ359">
        <v>4.2000000000000003E-2</v>
      </c>
      <c r="BK359">
        <v>410</v>
      </c>
      <c r="BL359">
        <v>22</v>
      </c>
      <c r="BM359">
        <v>0.33</v>
      </c>
      <c r="BN359">
        <v>0.2</v>
      </c>
      <c r="BO359">
        <v>6.3510650000000002</v>
      </c>
      <c r="BP359">
        <v>-0.13311657078022501</v>
      </c>
      <c r="BQ359">
        <v>2.6363503294372401E-2</v>
      </c>
      <c r="BR359">
        <v>0</v>
      </c>
      <c r="BS359">
        <v>0.52533261904761896</v>
      </c>
      <c r="BT359">
        <v>3.7200388947404801E-2</v>
      </c>
      <c r="BU359">
        <v>3.84171493794101E-3</v>
      </c>
      <c r="BV359">
        <v>1</v>
      </c>
      <c r="BW359">
        <v>1</v>
      </c>
      <c r="BX359">
        <v>2</v>
      </c>
      <c r="BY359" t="s">
        <v>196</v>
      </c>
      <c r="BZ359">
        <v>100</v>
      </c>
      <c r="CA359">
        <v>100</v>
      </c>
      <c r="CB359">
        <v>-2.137</v>
      </c>
      <c r="CC359">
        <v>4.2000000000000003E-2</v>
      </c>
      <c r="CD359">
        <v>2</v>
      </c>
      <c r="CE359">
        <v>481.43400000000003</v>
      </c>
      <c r="CF359">
        <v>421.827</v>
      </c>
      <c r="CG359">
        <v>42.998899999999999</v>
      </c>
      <c r="CH359">
        <v>41.234200000000001</v>
      </c>
      <c r="CI359">
        <v>29.9998</v>
      </c>
      <c r="CJ359">
        <v>41.047899999999998</v>
      </c>
      <c r="CK359">
        <v>41.094999999999999</v>
      </c>
      <c r="CL359">
        <v>19.760899999999999</v>
      </c>
      <c r="CM359">
        <v>28.328499999999998</v>
      </c>
      <c r="CN359">
        <v>0</v>
      </c>
      <c r="CO359">
        <v>43</v>
      </c>
      <c r="CP359">
        <v>410</v>
      </c>
      <c r="CQ359">
        <v>22</v>
      </c>
      <c r="CR359">
        <v>97.166399999999996</v>
      </c>
      <c r="CS359">
        <v>104.28700000000001</v>
      </c>
    </row>
    <row r="360" spans="1:97" x14ac:dyDescent="0.25">
      <c r="A360">
        <v>344</v>
      </c>
      <c r="B360">
        <v>1594417328.7</v>
      </c>
      <c r="C360">
        <v>34146.900000095397</v>
      </c>
      <c r="D360" t="s">
        <v>1021</v>
      </c>
      <c r="E360" t="s">
        <v>1022</v>
      </c>
      <c r="F360">
        <v>1594417320.0709701</v>
      </c>
      <c r="G360">
        <f t="shared" si="145"/>
        <v>2.3410461072969566E-4</v>
      </c>
      <c r="H360">
        <f t="shared" si="146"/>
        <v>-2.8339644614519615</v>
      </c>
      <c r="I360">
        <f t="shared" si="147"/>
        <v>416.34822580645198</v>
      </c>
      <c r="J360">
        <f t="shared" si="148"/>
        <v>1381.5160281275744</v>
      </c>
      <c r="K360">
        <f t="shared" si="149"/>
        <v>139.88473178301624</v>
      </c>
      <c r="L360">
        <f t="shared" si="150"/>
        <v>42.157136587265157</v>
      </c>
      <c r="M360">
        <f t="shared" si="151"/>
        <v>4.3523618872567983E-3</v>
      </c>
      <c r="N360">
        <f t="shared" si="152"/>
        <v>2.7790364709624744</v>
      </c>
      <c r="O360">
        <f t="shared" si="153"/>
        <v>4.3485785473916759E-3</v>
      </c>
      <c r="P360">
        <f t="shared" si="154"/>
        <v>2.7182012283114431E-3</v>
      </c>
      <c r="Q360">
        <f t="shared" si="155"/>
        <v>-1.1331363207387099E-2</v>
      </c>
      <c r="R360">
        <f t="shared" si="156"/>
        <v>40.164941303727346</v>
      </c>
      <c r="S360">
        <f t="shared" si="157"/>
        <v>40.126141935483901</v>
      </c>
      <c r="T360">
        <f t="shared" si="158"/>
        <v>7.4637596539899542</v>
      </c>
      <c r="U360">
        <f t="shared" si="159"/>
        <v>30.31339467321542</v>
      </c>
      <c r="V360">
        <f t="shared" si="160"/>
        <v>2.2748877428205763</v>
      </c>
      <c r="W360">
        <f t="shared" si="161"/>
        <v>7.5045628090958809</v>
      </c>
      <c r="X360">
        <f t="shared" si="162"/>
        <v>5.188871911169378</v>
      </c>
      <c r="Y360">
        <f t="shared" si="163"/>
        <v>-10.324013333179579</v>
      </c>
      <c r="Z360">
        <f t="shared" si="164"/>
        <v>15.309053125526315</v>
      </c>
      <c r="AA360">
        <f t="shared" si="165"/>
        <v>1.3524955603268738</v>
      </c>
      <c r="AB360">
        <f t="shared" si="166"/>
        <v>6.3262039894662223</v>
      </c>
      <c r="AC360">
        <v>-1.21587020245921E-3</v>
      </c>
      <c r="AD360">
        <v>2.3483501293873499E-2</v>
      </c>
      <c r="AE360">
        <v>2.67009470405754</v>
      </c>
      <c r="AF360">
        <v>14</v>
      </c>
      <c r="AG360">
        <v>3</v>
      </c>
      <c r="AH360">
        <f t="shared" si="167"/>
        <v>1</v>
      </c>
      <c r="AI360">
        <f t="shared" si="168"/>
        <v>0</v>
      </c>
      <c r="AJ360">
        <f t="shared" si="169"/>
        <v>51207.399154570019</v>
      </c>
      <c r="AK360">
        <f t="shared" si="170"/>
        <v>-5.9295464193548399E-2</v>
      </c>
      <c r="AL360">
        <f t="shared" si="171"/>
        <v>-2.9054777454838716E-2</v>
      </c>
      <c r="AM360">
        <f t="shared" si="172"/>
        <v>0.49</v>
      </c>
      <c r="AN360">
        <f t="shared" si="173"/>
        <v>0.39</v>
      </c>
      <c r="AO360">
        <v>11.57</v>
      </c>
      <c r="AP360">
        <v>0.5</v>
      </c>
      <c r="AQ360" t="s">
        <v>194</v>
      </c>
      <c r="AR360">
        <v>1594417320.0709701</v>
      </c>
      <c r="AS360">
        <v>416.34822580645198</v>
      </c>
      <c r="AT360">
        <v>410.01619354838698</v>
      </c>
      <c r="AU360">
        <v>22.467025806451598</v>
      </c>
      <c r="AV360">
        <v>21.937496774193502</v>
      </c>
      <c r="AW360">
        <v>500.01722580645202</v>
      </c>
      <c r="AX360">
        <v>101.12</v>
      </c>
      <c r="AY360">
        <v>0.13451238709677399</v>
      </c>
      <c r="AZ360">
        <v>40.228322580645198</v>
      </c>
      <c r="BA360">
        <v>40.126141935483901</v>
      </c>
      <c r="BB360">
        <v>40.485712903225803</v>
      </c>
      <c r="BC360">
        <v>9999.2129032258108</v>
      </c>
      <c r="BD360">
        <v>-5.9295464193548399E-2</v>
      </c>
      <c r="BE360">
        <v>0.29678074193548398</v>
      </c>
      <c r="BF360">
        <v>1594417280.7</v>
      </c>
      <c r="BG360" t="s">
        <v>1014</v>
      </c>
      <c r="BH360">
        <v>56</v>
      </c>
      <c r="BI360">
        <v>-2.137</v>
      </c>
      <c r="BJ360">
        <v>4.2000000000000003E-2</v>
      </c>
      <c r="BK360">
        <v>410</v>
      </c>
      <c r="BL360">
        <v>22</v>
      </c>
      <c r="BM360">
        <v>0.33</v>
      </c>
      <c r="BN360">
        <v>0.2</v>
      </c>
      <c r="BO360">
        <v>6.3305711904761903</v>
      </c>
      <c r="BP360">
        <v>-7.0423109958485594E-2</v>
      </c>
      <c r="BQ360">
        <v>2.18163101068445E-2</v>
      </c>
      <c r="BR360">
        <v>1</v>
      </c>
      <c r="BS360">
        <v>0.52803778571428595</v>
      </c>
      <c r="BT360">
        <v>3.0212725062806901E-2</v>
      </c>
      <c r="BU360">
        <v>3.1352932614085701E-3</v>
      </c>
      <c r="BV360">
        <v>1</v>
      </c>
      <c r="BW360">
        <v>2</v>
      </c>
      <c r="BX360">
        <v>2</v>
      </c>
      <c r="BY360" t="s">
        <v>201</v>
      </c>
      <c r="BZ360">
        <v>100</v>
      </c>
      <c r="CA360">
        <v>100</v>
      </c>
      <c r="CB360">
        <v>-2.137</v>
      </c>
      <c r="CC360">
        <v>4.2000000000000003E-2</v>
      </c>
      <c r="CD360">
        <v>2</v>
      </c>
      <c r="CE360">
        <v>481.82299999999998</v>
      </c>
      <c r="CF360">
        <v>421.93599999999998</v>
      </c>
      <c r="CG360">
        <v>42.999000000000002</v>
      </c>
      <c r="CH360">
        <v>41.234200000000001</v>
      </c>
      <c r="CI360">
        <v>29.9999</v>
      </c>
      <c r="CJ360">
        <v>41.047899999999998</v>
      </c>
      <c r="CK360">
        <v>41.092100000000002</v>
      </c>
      <c r="CL360">
        <v>19.761199999999999</v>
      </c>
      <c r="CM360">
        <v>28.328499999999998</v>
      </c>
      <c r="CN360">
        <v>0</v>
      </c>
      <c r="CO360">
        <v>43</v>
      </c>
      <c r="CP360">
        <v>410</v>
      </c>
      <c r="CQ360">
        <v>22</v>
      </c>
      <c r="CR360">
        <v>97.1661</v>
      </c>
      <c r="CS360">
        <v>104.28700000000001</v>
      </c>
    </row>
    <row r="361" spans="1:97" x14ac:dyDescent="0.25">
      <c r="A361">
        <v>345</v>
      </c>
      <c r="B361">
        <v>1594417333.7</v>
      </c>
      <c r="C361">
        <v>34151.900000095397</v>
      </c>
      <c r="D361" t="s">
        <v>1023</v>
      </c>
      <c r="E361" t="s">
        <v>1024</v>
      </c>
      <c r="F361">
        <v>1594417325.0709701</v>
      </c>
      <c r="G361">
        <f t="shared" si="145"/>
        <v>2.3495743196007119E-4</v>
      </c>
      <c r="H361">
        <f t="shared" si="146"/>
        <v>-2.8374459630152833</v>
      </c>
      <c r="I361">
        <f t="shared" si="147"/>
        <v>416.34506451612901</v>
      </c>
      <c r="J361">
        <f t="shared" si="148"/>
        <v>1379.1190553323247</v>
      </c>
      <c r="K361">
        <f t="shared" si="149"/>
        <v>139.64239155885917</v>
      </c>
      <c r="L361">
        <f t="shared" si="150"/>
        <v>42.156926407452168</v>
      </c>
      <c r="M361">
        <f t="shared" si="151"/>
        <v>4.3681802794724332E-3</v>
      </c>
      <c r="N361">
        <f t="shared" si="152"/>
        <v>2.7782294562182885</v>
      </c>
      <c r="O361">
        <f t="shared" si="153"/>
        <v>4.3643682960678833E-3</v>
      </c>
      <c r="P361">
        <f t="shared" si="154"/>
        <v>2.7280723915283807E-3</v>
      </c>
      <c r="Q361">
        <f t="shared" si="155"/>
        <v>-1.3581989271290324E-2</v>
      </c>
      <c r="R361">
        <f t="shared" si="156"/>
        <v>40.163805645508248</v>
      </c>
      <c r="S361">
        <f t="shared" si="157"/>
        <v>40.125958064516098</v>
      </c>
      <c r="T361">
        <f t="shared" si="158"/>
        <v>7.4636864036156618</v>
      </c>
      <c r="U361">
        <f t="shared" si="159"/>
        <v>30.312741326140326</v>
      </c>
      <c r="V361">
        <f t="shared" si="160"/>
        <v>2.2747326463581152</v>
      </c>
      <c r="W361">
        <f t="shared" si="161"/>
        <v>7.5042129046787656</v>
      </c>
      <c r="X361">
        <f t="shared" si="162"/>
        <v>5.188953757257547</v>
      </c>
      <c r="Y361">
        <f t="shared" si="163"/>
        <v>-10.361622749439139</v>
      </c>
      <c r="Z361">
        <f t="shared" si="164"/>
        <v>15.201211021072396</v>
      </c>
      <c r="AA361">
        <f t="shared" si="165"/>
        <v>1.3433514225634393</v>
      </c>
      <c r="AB361">
        <f t="shared" si="166"/>
        <v>6.1693577049254067</v>
      </c>
      <c r="AC361">
        <v>-1.21532258459468E-3</v>
      </c>
      <c r="AD361">
        <v>2.3472924519474199E-2</v>
      </c>
      <c r="AE361">
        <v>2.6693367557824801</v>
      </c>
      <c r="AF361">
        <v>14</v>
      </c>
      <c r="AG361">
        <v>3</v>
      </c>
      <c r="AH361">
        <f t="shared" si="167"/>
        <v>1</v>
      </c>
      <c r="AI361">
        <f t="shared" si="168"/>
        <v>0</v>
      </c>
      <c r="AJ361">
        <f t="shared" si="169"/>
        <v>51185.425380261913</v>
      </c>
      <c r="AK361">
        <f t="shared" si="170"/>
        <v>-7.1072680645161299E-2</v>
      </c>
      <c r="AL361">
        <f t="shared" si="171"/>
        <v>-3.4825613516129034E-2</v>
      </c>
      <c r="AM361">
        <f t="shared" si="172"/>
        <v>0.49</v>
      </c>
      <c r="AN361">
        <f t="shared" si="173"/>
        <v>0.39</v>
      </c>
      <c r="AO361">
        <v>11.57</v>
      </c>
      <c r="AP361">
        <v>0.5</v>
      </c>
      <c r="AQ361" t="s">
        <v>194</v>
      </c>
      <c r="AR361">
        <v>1594417325.0709701</v>
      </c>
      <c r="AS361">
        <v>416.34506451612901</v>
      </c>
      <c r="AT361">
        <v>410.00580645161301</v>
      </c>
      <c r="AU361">
        <v>22.465435483871001</v>
      </c>
      <c r="AV361">
        <v>21.9339774193548</v>
      </c>
      <c r="AW361">
        <v>500.01803225806401</v>
      </c>
      <c r="AX361">
        <v>101.120290322581</v>
      </c>
      <c r="AY361">
        <v>0.13448606451612899</v>
      </c>
      <c r="AZ361">
        <v>40.2274483870968</v>
      </c>
      <c r="BA361">
        <v>40.125958064516098</v>
      </c>
      <c r="BB361">
        <v>40.485599999999998</v>
      </c>
      <c r="BC361">
        <v>9994.6806451612902</v>
      </c>
      <c r="BD361">
        <v>-7.1072680645161299E-2</v>
      </c>
      <c r="BE361">
        <v>0.28761890322580602</v>
      </c>
      <c r="BF361">
        <v>1594417280.7</v>
      </c>
      <c r="BG361" t="s">
        <v>1014</v>
      </c>
      <c r="BH361">
        <v>56</v>
      </c>
      <c r="BI361">
        <v>-2.137</v>
      </c>
      <c r="BJ361">
        <v>4.2000000000000003E-2</v>
      </c>
      <c r="BK361">
        <v>410</v>
      </c>
      <c r="BL361">
        <v>22</v>
      </c>
      <c r="BM361">
        <v>0.33</v>
      </c>
      <c r="BN361">
        <v>0.2</v>
      </c>
      <c r="BO361">
        <v>6.3396280952381003</v>
      </c>
      <c r="BP361">
        <v>2.6513183696598702E-2</v>
      </c>
      <c r="BQ361">
        <v>2.7577028763438299E-2</v>
      </c>
      <c r="BR361">
        <v>1</v>
      </c>
      <c r="BS361">
        <v>0.53040283333333305</v>
      </c>
      <c r="BT361">
        <v>2.2535155984111901E-2</v>
      </c>
      <c r="BU361">
        <v>2.30418164293764E-3</v>
      </c>
      <c r="BV361">
        <v>1</v>
      </c>
      <c r="BW361">
        <v>2</v>
      </c>
      <c r="BX361">
        <v>2</v>
      </c>
      <c r="BY361" t="s">
        <v>201</v>
      </c>
      <c r="BZ361">
        <v>100</v>
      </c>
      <c r="CA361">
        <v>100</v>
      </c>
      <c r="CB361">
        <v>-2.137</v>
      </c>
      <c r="CC361">
        <v>4.2000000000000003E-2</v>
      </c>
      <c r="CD361">
        <v>2</v>
      </c>
      <c r="CE361">
        <v>481.46800000000002</v>
      </c>
      <c r="CF361">
        <v>421.96</v>
      </c>
      <c r="CG361">
        <v>42.999400000000001</v>
      </c>
      <c r="CH361">
        <v>41.2301</v>
      </c>
      <c r="CI361">
        <v>29.9999</v>
      </c>
      <c r="CJ361">
        <v>41.0458</v>
      </c>
      <c r="CK361">
        <v>41.090800000000002</v>
      </c>
      <c r="CL361">
        <v>19.761800000000001</v>
      </c>
      <c r="CM361">
        <v>28.057300000000001</v>
      </c>
      <c r="CN361">
        <v>0</v>
      </c>
      <c r="CO361">
        <v>43</v>
      </c>
      <c r="CP361">
        <v>410</v>
      </c>
      <c r="CQ361">
        <v>22</v>
      </c>
      <c r="CR361">
        <v>97.167000000000002</v>
      </c>
      <c r="CS361">
        <v>104.288</v>
      </c>
    </row>
    <row r="362" spans="1:97" x14ac:dyDescent="0.25">
      <c r="A362">
        <v>346</v>
      </c>
      <c r="B362">
        <v>1594417886.2</v>
      </c>
      <c r="C362">
        <v>34704.400000095397</v>
      </c>
      <c r="D362" t="s">
        <v>1026</v>
      </c>
      <c r="E362" t="s">
        <v>1027</v>
      </c>
      <c r="F362">
        <v>1594417878.2</v>
      </c>
      <c r="G362">
        <f t="shared" si="145"/>
        <v>6.9855464122757776E-4</v>
      </c>
      <c r="H362">
        <f t="shared" si="146"/>
        <v>-3.9099285227183294</v>
      </c>
      <c r="I362">
        <f t="shared" si="147"/>
        <v>415.31125806451598</v>
      </c>
      <c r="J362">
        <f t="shared" si="148"/>
        <v>847.57137382107931</v>
      </c>
      <c r="K362">
        <f t="shared" si="149"/>
        <v>85.825731692904881</v>
      </c>
      <c r="L362">
        <f t="shared" si="150"/>
        <v>42.054738638698275</v>
      </c>
      <c r="M362">
        <f t="shared" si="151"/>
        <v>1.2868102500405766E-2</v>
      </c>
      <c r="N362">
        <f t="shared" si="152"/>
        <v>2.7760988388245997</v>
      </c>
      <c r="O362">
        <f t="shared" si="153"/>
        <v>1.2835056752966608E-2</v>
      </c>
      <c r="P362">
        <f t="shared" si="154"/>
        <v>8.0248723728126407E-3</v>
      </c>
      <c r="Q362">
        <f t="shared" si="155"/>
        <v>2.4345655469032256E-4</v>
      </c>
      <c r="R362">
        <f t="shared" si="156"/>
        <v>40.228394717569081</v>
      </c>
      <c r="S362">
        <f t="shared" si="157"/>
        <v>40.384570967741901</v>
      </c>
      <c r="T362">
        <f t="shared" si="158"/>
        <v>7.5673303043419438</v>
      </c>
      <c r="U362">
        <f t="shared" si="159"/>
        <v>30.675233013264801</v>
      </c>
      <c r="V362">
        <f t="shared" si="160"/>
        <v>2.3253677221291755</v>
      </c>
      <c r="W362">
        <f t="shared" si="161"/>
        <v>7.5806032871001294</v>
      </c>
      <c r="X362">
        <f t="shared" si="162"/>
        <v>5.2419625822127678</v>
      </c>
      <c r="Y362">
        <f t="shared" si="163"/>
        <v>-30.806259678136179</v>
      </c>
      <c r="Z362">
        <f t="shared" si="164"/>
        <v>4.9234970452521889</v>
      </c>
      <c r="AA362">
        <f t="shared" si="165"/>
        <v>0.43636627695107771</v>
      </c>
      <c r="AB362">
        <f t="shared" si="166"/>
        <v>-25.44615289937822</v>
      </c>
      <c r="AC362">
        <v>-1.2152866181828199E-3</v>
      </c>
      <c r="AD362">
        <v>2.3472229858746599E-2</v>
      </c>
      <c r="AE362">
        <v>2.6692869673879702</v>
      </c>
      <c r="AF362">
        <v>14</v>
      </c>
      <c r="AG362">
        <v>3</v>
      </c>
      <c r="AH362">
        <f t="shared" si="167"/>
        <v>1</v>
      </c>
      <c r="AI362">
        <f t="shared" si="168"/>
        <v>0</v>
      </c>
      <c r="AJ362">
        <f t="shared" si="169"/>
        <v>51153.048058593835</v>
      </c>
      <c r="AK362">
        <f t="shared" si="170"/>
        <v>1.27397464516129E-3</v>
      </c>
      <c r="AL362">
        <f t="shared" si="171"/>
        <v>6.2424757612903215E-4</v>
      </c>
      <c r="AM362">
        <f t="shared" si="172"/>
        <v>0.49</v>
      </c>
      <c r="AN362">
        <f t="shared" si="173"/>
        <v>0.39</v>
      </c>
      <c r="AO362">
        <v>7.34</v>
      </c>
      <c r="AP362">
        <v>0.5</v>
      </c>
      <c r="AQ362" t="s">
        <v>194</v>
      </c>
      <c r="AR362">
        <v>1594417878.2</v>
      </c>
      <c r="AS362">
        <v>415.31125806451598</v>
      </c>
      <c r="AT362">
        <v>409.99758064516101</v>
      </c>
      <c r="AU362">
        <v>22.964151612903201</v>
      </c>
      <c r="AV362">
        <v>21.962261290322601</v>
      </c>
      <c r="AW362">
        <v>500.01929032258101</v>
      </c>
      <c r="AX362">
        <v>101.12551612903199</v>
      </c>
      <c r="AY362">
        <v>0.13525593548387099</v>
      </c>
      <c r="AZ362">
        <v>40.417467741935504</v>
      </c>
      <c r="BA362">
        <v>40.384570967741901</v>
      </c>
      <c r="BB362">
        <v>40.683577419354798</v>
      </c>
      <c r="BC362">
        <v>9993.8683870967798</v>
      </c>
      <c r="BD362">
        <v>1.27397464516129E-3</v>
      </c>
      <c r="BE362">
        <v>0.34646438709677402</v>
      </c>
      <c r="BF362">
        <v>1594417859.2</v>
      </c>
      <c r="BG362" t="s">
        <v>1028</v>
      </c>
      <c r="BH362">
        <v>57</v>
      </c>
      <c r="BI362">
        <v>-2.109</v>
      </c>
      <c r="BJ362">
        <v>0.04</v>
      </c>
      <c r="BK362">
        <v>410</v>
      </c>
      <c r="BL362">
        <v>22</v>
      </c>
      <c r="BM362">
        <v>0.35</v>
      </c>
      <c r="BN362">
        <v>0.12</v>
      </c>
      <c r="BO362">
        <v>5.3290816666666698</v>
      </c>
      <c r="BP362">
        <v>-0.28277867271700002</v>
      </c>
      <c r="BQ362">
        <v>4.4636815518170302E-2</v>
      </c>
      <c r="BR362">
        <v>0</v>
      </c>
      <c r="BS362">
        <v>1.0022784047619</v>
      </c>
      <c r="BT362">
        <v>-6.8901936633974899E-3</v>
      </c>
      <c r="BU362">
        <v>1.67879571433022E-3</v>
      </c>
      <c r="BV362">
        <v>1</v>
      </c>
      <c r="BW362">
        <v>1</v>
      </c>
      <c r="BX362">
        <v>2</v>
      </c>
      <c r="BY362" t="s">
        <v>196</v>
      </c>
      <c r="BZ362">
        <v>100</v>
      </c>
      <c r="CA362">
        <v>100</v>
      </c>
      <c r="CB362">
        <v>-2.109</v>
      </c>
      <c r="CC362">
        <v>0.04</v>
      </c>
      <c r="CD362">
        <v>2</v>
      </c>
      <c r="CE362">
        <v>481.33699999999999</v>
      </c>
      <c r="CF362">
        <v>421.87</v>
      </c>
      <c r="CG362">
        <v>42.9985</v>
      </c>
      <c r="CH362">
        <v>41.2301</v>
      </c>
      <c r="CI362">
        <v>30.0001</v>
      </c>
      <c r="CJ362">
        <v>41.010800000000003</v>
      </c>
      <c r="CK362">
        <v>41.053800000000003</v>
      </c>
      <c r="CL362">
        <v>19.774799999999999</v>
      </c>
      <c r="CM362">
        <v>27.236499999999999</v>
      </c>
      <c r="CN362">
        <v>0</v>
      </c>
      <c r="CO362">
        <v>43</v>
      </c>
      <c r="CP362">
        <v>410</v>
      </c>
      <c r="CQ362">
        <v>22</v>
      </c>
      <c r="CR362">
        <v>97.165199999999999</v>
      </c>
      <c r="CS362">
        <v>104.28400000000001</v>
      </c>
    </row>
    <row r="363" spans="1:97" x14ac:dyDescent="0.25">
      <c r="A363">
        <v>347</v>
      </c>
      <c r="B363">
        <v>1594417891.2</v>
      </c>
      <c r="C363">
        <v>34709.400000095397</v>
      </c>
      <c r="D363" t="s">
        <v>1029</v>
      </c>
      <c r="E363" t="s">
        <v>1030</v>
      </c>
      <c r="F363">
        <v>1594417882.84516</v>
      </c>
      <c r="G363">
        <f t="shared" si="145"/>
        <v>6.9807001781072573E-4</v>
      </c>
      <c r="H363">
        <f t="shared" si="146"/>
        <v>-3.9031346696250799</v>
      </c>
      <c r="I363">
        <f t="shared" si="147"/>
        <v>415.30464516129001</v>
      </c>
      <c r="J363">
        <f t="shared" si="148"/>
        <v>847.04794552301826</v>
      </c>
      <c r="K363">
        <f t="shared" si="149"/>
        <v>85.772460124558819</v>
      </c>
      <c r="L363">
        <f t="shared" si="150"/>
        <v>42.053937212073421</v>
      </c>
      <c r="M363">
        <f t="shared" si="151"/>
        <v>1.2860071790042202E-2</v>
      </c>
      <c r="N363">
        <f t="shared" si="152"/>
        <v>2.776836796865692</v>
      </c>
      <c r="O363">
        <f t="shared" si="153"/>
        <v>1.2827075965753332E-2</v>
      </c>
      <c r="P363">
        <f t="shared" si="154"/>
        <v>8.0198799124221645E-3</v>
      </c>
      <c r="Q363">
        <f t="shared" si="155"/>
        <v>1.6784598047225802E-3</v>
      </c>
      <c r="R363">
        <f t="shared" si="156"/>
        <v>40.222957410052459</v>
      </c>
      <c r="S363">
        <f t="shared" si="157"/>
        <v>40.383125806451602</v>
      </c>
      <c r="T363">
        <f t="shared" si="158"/>
        <v>7.5667476818729487</v>
      </c>
      <c r="U363">
        <f t="shared" si="159"/>
        <v>30.681657159146518</v>
      </c>
      <c r="V363">
        <f t="shared" si="160"/>
        <v>2.3251582400817616</v>
      </c>
      <c r="W363">
        <f t="shared" si="161"/>
        <v>7.5783332954315608</v>
      </c>
      <c r="X363">
        <f t="shared" si="162"/>
        <v>5.241589441791187</v>
      </c>
      <c r="Y363">
        <f t="shared" si="163"/>
        <v>-30.784887785453005</v>
      </c>
      <c r="Z363">
        <f t="shared" si="164"/>
        <v>4.2994260015162924</v>
      </c>
      <c r="AA363">
        <f t="shared" si="165"/>
        <v>0.38094112015488651</v>
      </c>
      <c r="AB363">
        <f t="shared" si="166"/>
        <v>-26.102842203977104</v>
      </c>
      <c r="AC363">
        <v>-1.2157879424804601E-3</v>
      </c>
      <c r="AD363">
        <v>2.3481912512181499E-2</v>
      </c>
      <c r="AE363">
        <v>2.6699808639001801</v>
      </c>
      <c r="AF363">
        <v>15</v>
      </c>
      <c r="AG363">
        <v>3</v>
      </c>
      <c r="AH363">
        <f t="shared" si="167"/>
        <v>1</v>
      </c>
      <c r="AI363">
        <f t="shared" si="168"/>
        <v>0</v>
      </c>
      <c r="AJ363">
        <f t="shared" si="169"/>
        <v>51174.20027874066</v>
      </c>
      <c r="AK363">
        <f t="shared" si="170"/>
        <v>8.7831491612903202E-3</v>
      </c>
      <c r="AL363">
        <f t="shared" si="171"/>
        <v>4.3037430890322569E-3</v>
      </c>
      <c r="AM363">
        <f t="shared" si="172"/>
        <v>0.49</v>
      </c>
      <c r="AN363">
        <f t="shared" si="173"/>
        <v>0.39</v>
      </c>
      <c r="AO363">
        <v>7.34</v>
      </c>
      <c r="AP363">
        <v>0.5</v>
      </c>
      <c r="AQ363" t="s">
        <v>194</v>
      </c>
      <c r="AR363">
        <v>1594417882.84516</v>
      </c>
      <c r="AS363">
        <v>415.30464516129001</v>
      </c>
      <c r="AT363">
        <v>410.00070967741902</v>
      </c>
      <c r="AU363">
        <v>22.962154838709701</v>
      </c>
      <c r="AV363">
        <v>21.9609709677419</v>
      </c>
      <c r="AW363">
        <v>500.02600000000001</v>
      </c>
      <c r="AX363">
        <v>101.125193548387</v>
      </c>
      <c r="AY363">
        <v>0.13526116129032301</v>
      </c>
      <c r="AZ363">
        <v>40.411845161290302</v>
      </c>
      <c r="BA363">
        <v>40.383125806451602</v>
      </c>
      <c r="BB363">
        <v>40.6788903225806</v>
      </c>
      <c r="BC363">
        <v>9998.0229032258103</v>
      </c>
      <c r="BD363">
        <v>8.7831491612903202E-3</v>
      </c>
      <c r="BE363">
        <v>0.35466906451612901</v>
      </c>
      <c r="BF363">
        <v>1594417859.2</v>
      </c>
      <c r="BG363" t="s">
        <v>1028</v>
      </c>
      <c r="BH363">
        <v>57</v>
      </c>
      <c r="BI363">
        <v>-2.109</v>
      </c>
      <c r="BJ363">
        <v>0.04</v>
      </c>
      <c r="BK363">
        <v>410</v>
      </c>
      <c r="BL363">
        <v>22</v>
      </c>
      <c r="BM363">
        <v>0.35</v>
      </c>
      <c r="BN363">
        <v>0.12</v>
      </c>
      <c r="BO363">
        <v>5.3200519047619004</v>
      </c>
      <c r="BP363">
        <v>-0.189701709747986</v>
      </c>
      <c r="BQ363">
        <v>3.7724416448394298E-2</v>
      </c>
      <c r="BR363">
        <v>0</v>
      </c>
      <c r="BS363">
        <v>1.0016125952381001</v>
      </c>
      <c r="BT363">
        <v>-1.1119588363990501E-2</v>
      </c>
      <c r="BU363">
        <v>1.36833792226231E-3</v>
      </c>
      <c r="BV363">
        <v>1</v>
      </c>
      <c r="BW363">
        <v>1</v>
      </c>
      <c r="BX363">
        <v>2</v>
      </c>
      <c r="BY363" t="s">
        <v>196</v>
      </c>
      <c r="BZ363">
        <v>100</v>
      </c>
      <c r="CA363">
        <v>100</v>
      </c>
      <c r="CB363">
        <v>-2.109</v>
      </c>
      <c r="CC363">
        <v>0.04</v>
      </c>
      <c r="CD363">
        <v>2</v>
      </c>
      <c r="CE363">
        <v>480.899</v>
      </c>
      <c r="CF363">
        <v>421.88600000000002</v>
      </c>
      <c r="CG363">
        <v>42.998600000000003</v>
      </c>
      <c r="CH363">
        <v>41.2301</v>
      </c>
      <c r="CI363">
        <v>30.0001</v>
      </c>
      <c r="CJ363">
        <v>41.010800000000003</v>
      </c>
      <c r="CK363">
        <v>41.053800000000003</v>
      </c>
      <c r="CL363">
        <v>19.774000000000001</v>
      </c>
      <c r="CM363">
        <v>27.236499999999999</v>
      </c>
      <c r="CN363">
        <v>0</v>
      </c>
      <c r="CO363">
        <v>43</v>
      </c>
      <c r="CP363">
        <v>410</v>
      </c>
      <c r="CQ363">
        <v>22</v>
      </c>
      <c r="CR363">
        <v>97.168099999999995</v>
      </c>
      <c r="CS363">
        <v>104.28400000000001</v>
      </c>
    </row>
    <row r="364" spans="1:97" x14ac:dyDescent="0.25">
      <c r="A364">
        <v>348</v>
      </c>
      <c r="B364">
        <v>1594417896.2</v>
      </c>
      <c r="C364">
        <v>34714.400000095397</v>
      </c>
      <c r="D364" t="s">
        <v>1031</v>
      </c>
      <c r="E364" t="s">
        <v>1032</v>
      </c>
      <c r="F364">
        <v>1594417887.6354799</v>
      </c>
      <c r="G364">
        <f t="shared" si="145"/>
        <v>6.9718149528052217E-4</v>
      </c>
      <c r="H364">
        <f t="shared" si="146"/>
        <v>-3.8996542585146927</v>
      </c>
      <c r="I364">
        <f t="shared" si="147"/>
        <v>415.29516129032299</v>
      </c>
      <c r="J364">
        <f t="shared" si="148"/>
        <v>847.11749976827639</v>
      </c>
      <c r="K364">
        <f t="shared" si="149"/>
        <v>85.779335134553364</v>
      </c>
      <c r="L364">
        <f t="shared" si="150"/>
        <v>42.052894468389162</v>
      </c>
      <c r="M364">
        <f t="shared" si="151"/>
        <v>1.2846763457946921E-2</v>
      </c>
      <c r="N364">
        <f t="shared" si="152"/>
        <v>2.7774211627955019</v>
      </c>
      <c r="O364">
        <f t="shared" si="153"/>
        <v>1.2813842704597541E-2</v>
      </c>
      <c r="P364">
        <f t="shared" si="154"/>
        <v>8.0116024042660126E-3</v>
      </c>
      <c r="Q364">
        <f t="shared" si="155"/>
        <v>2.627424961451622E-3</v>
      </c>
      <c r="R364">
        <f t="shared" si="156"/>
        <v>40.219136298598137</v>
      </c>
      <c r="S364">
        <f t="shared" si="157"/>
        <v>40.379399999999997</v>
      </c>
      <c r="T364">
        <f t="shared" si="158"/>
        <v>7.5652457876117252</v>
      </c>
      <c r="U364">
        <f t="shared" si="159"/>
        <v>30.684747100580434</v>
      </c>
      <c r="V364">
        <f t="shared" si="160"/>
        <v>2.3248842010056969</v>
      </c>
      <c r="W364">
        <f t="shared" si="161"/>
        <v>7.5766770812385786</v>
      </c>
      <c r="X364">
        <f t="shared" si="162"/>
        <v>5.2403615866060278</v>
      </c>
      <c r="Y364">
        <f t="shared" si="163"/>
        <v>-30.745703941871028</v>
      </c>
      <c r="Z364">
        <f t="shared" si="164"/>
        <v>4.2438173967650181</v>
      </c>
      <c r="AA364">
        <f t="shared" si="165"/>
        <v>0.37592084320922098</v>
      </c>
      <c r="AB364">
        <f t="shared" si="166"/>
        <v>-26.123338276935339</v>
      </c>
      <c r="AC364">
        <v>-1.21618501692468E-3</v>
      </c>
      <c r="AD364">
        <v>2.3489581668153799E-2</v>
      </c>
      <c r="AE364">
        <v>2.67053033084908</v>
      </c>
      <c r="AF364">
        <v>15</v>
      </c>
      <c r="AG364">
        <v>3</v>
      </c>
      <c r="AH364">
        <f t="shared" si="167"/>
        <v>1</v>
      </c>
      <c r="AI364">
        <f t="shared" si="168"/>
        <v>0</v>
      </c>
      <c r="AJ364">
        <f t="shared" si="169"/>
        <v>51190.897459484011</v>
      </c>
      <c r="AK364">
        <f t="shared" si="170"/>
        <v>1.37489532258065E-2</v>
      </c>
      <c r="AL364">
        <f t="shared" si="171"/>
        <v>6.7369870806451848E-3</v>
      </c>
      <c r="AM364">
        <f t="shared" si="172"/>
        <v>0.49</v>
      </c>
      <c r="AN364">
        <f t="shared" si="173"/>
        <v>0.39</v>
      </c>
      <c r="AO364">
        <v>7.34</v>
      </c>
      <c r="AP364">
        <v>0.5</v>
      </c>
      <c r="AQ364" t="s">
        <v>194</v>
      </c>
      <c r="AR364">
        <v>1594417887.6354799</v>
      </c>
      <c r="AS364">
        <v>415.29516129032299</v>
      </c>
      <c r="AT364">
        <v>409.99567741935499</v>
      </c>
      <c r="AU364">
        <v>22.959493548387101</v>
      </c>
      <c r="AV364">
        <v>21.959561290322601</v>
      </c>
      <c r="AW364">
        <v>500.01600000000002</v>
      </c>
      <c r="AX364">
        <v>101.125032258065</v>
      </c>
      <c r="AY364">
        <v>0.13522403225806501</v>
      </c>
      <c r="AZ364">
        <v>40.407741935483898</v>
      </c>
      <c r="BA364">
        <v>40.379399999999997</v>
      </c>
      <c r="BB364">
        <v>40.673619354838699</v>
      </c>
      <c r="BC364">
        <v>10001.3041935484</v>
      </c>
      <c r="BD364">
        <v>1.37489532258065E-2</v>
      </c>
      <c r="BE364">
        <v>0.354258838709677</v>
      </c>
      <c r="BF364">
        <v>1594417859.2</v>
      </c>
      <c r="BG364" t="s">
        <v>1028</v>
      </c>
      <c r="BH364">
        <v>57</v>
      </c>
      <c r="BI364">
        <v>-2.109</v>
      </c>
      <c r="BJ364">
        <v>0.04</v>
      </c>
      <c r="BK364">
        <v>410</v>
      </c>
      <c r="BL364">
        <v>22</v>
      </c>
      <c r="BM364">
        <v>0.35</v>
      </c>
      <c r="BN364">
        <v>0.12</v>
      </c>
      <c r="BO364">
        <v>5.2978764285714304</v>
      </c>
      <c r="BP364">
        <v>-3.9122956000268903E-2</v>
      </c>
      <c r="BQ364">
        <v>2.2137362709254399E-2</v>
      </c>
      <c r="BR364">
        <v>1</v>
      </c>
      <c r="BS364">
        <v>1.00059204761905</v>
      </c>
      <c r="BT364">
        <v>-1.5141664370790901E-2</v>
      </c>
      <c r="BU364">
        <v>1.69504514552016E-3</v>
      </c>
      <c r="BV364">
        <v>1</v>
      </c>
      <c r="BW364">
        <v>2</v>
      </c>
      <c r="BX364">
        <v>2</v>
      </c>
      <c r="BY364" t="s">
        <v>201</v>
      </c>
      <c r="BZ364">
        <v>100</v>
      </c>
      <c r="CA364">
        <v>100</v>
      </c>
      <c r="CB364">
        <v>-2.109</v>
      </c>
      <c r="CC364">
        <v>0.04</v>
      </c>
      <c r="CD364">
        <v>2</v>
      </c>
      <c r="CE364">
        <v>480.803</v>
      </c>
      <c r="CF364">
        <v>421.94600000000003</v>
      </c>
      <c r="CG364">
        <v>42.998600000000003</v>
      </c>
      <c r="CH364">
        <v>41.2301</v>
      </c>
      <c r="CI364">
        <v>30.0002</v>
      </c>
      <c r="CJ364">
        <v>41.010800000000003</v>
      </c>
      <c r="CK364">
        <v>41.056100000000001</v>
      </c>
      <c r="CL364">
        <v>19.775099999999998</v>
      </c>
      <c r="CM364">
        <v>27.236499999999999</v>
      </c>
      <c r="CN364">
        <v>0</v>
      </c>
      <c r="CO364">
        <v>43</v>
      </c>
      <c r="CP364">
        <v>410</v>
      </c>
      <c r="CQ364">
        <v>22</v>
      </c>
      <c r="CR364">
        <v>97.166200000000003</v>
      </c>
      <c r="CS364">
        <v>104.283</v>
      </c>
    </row>
    <row r="365" spans="1:97" x14ac:dyDescent="0.25">
      <c r="A365">
        <v>349</v>
      </c>
      <c r="B365">
        <v>1594417901.2</v>
      </c>
      <c r="C365">
        <v>34719.400000095397</v>
      </c>
      <c r="D365" t="s">
        <v>1033</v>
      </c>
      <c r="E365" t="s">
        <v>1034</v>
      </c>
      <c r="F365">
        <v>1594417892.5709701</v>
      </c>
      <c r="G365">
        <f t="shared" si="145"/>
        <v>6.9660553500674441E-4</v>
      </c>
      <c r="H365">
        <f t="shared" si="146"/>
        <v>-3.8920776624743523</v>
      </c>
      <c r="I365">
        <f t="shared" si="147"/>
        <v>415.28712903225801</v>
      </c>
      <c r="J365">
        <f t="shared" si="148"/>
        <v>846.45470854736925</v>
      </c>
      <c r="K365">
        <f t="shared" si="149"/>
        <v>85.712584482741875</v>
      </c>
      <c r="L365">
        <f t="shared" si="150"/>
        <v>42.052259586173427</v>
      </c>
      <c r="M365">
        <f t="shared" si="151"/>
        <v>1.2840297435582642E-2</v>
      </c>
      <c r="N365">
        <f t="shared" si="152"/>
        <v>2.7778228584858429</v>
      </c>
      <c r="O365">
        <f t="shared" si="153"/>
        <v>1.2807414510060245E-2</v>
      </c>
      <c r="P365">
        <f t="shared" si="154"/>
        <v>8.0075813966656861E-3</v>
      </c>
      <c r="Q365">
        <f t="shared" si="155"/>
        <v>5.1917528331290267E-3</v>
      </c>
      <c r="R365">
        <f t="shared" si="156"/>
        <v>40.214583803810747</v>
      </c>
      <c r="S365">
        <f t="shared" si="157"/>
        <v>40.374722580645198</v>
      </c>
      <c r="T365">
        <f t="shared" si="158"/>
        <v>7.5633606583858199</v>
      </c>
      <c r="U365">
        <f t="shared" si="159"/>
        <v>30.689000274330635</v>
      </c>
      <c r="V365">
        <f t="shared" si="160"/>
        <v>2.3246183772789752</v>
      </c>
      <c r="W365">
        <f t="shared" si="161"/>
        <v>7.5747608475319677</v>
      </c>
      <c r="X365">
        <f t="shared" si="162"/>
        <v>5.2387422811068447</v>
      </c>
      <c r="Y365">
        <f t="shared" si="163"/>
        <v>-30.720304093797427</v>
      </c>
      <c r="Z365">
        <f t="shared" si="164"/>
        <v>4.2338031897912796</v>
      </c>
      <c r="AA365">
        <f t="shared" si="165"/>
        <v>0.37496262667536284</v>
      </c>
      <c r="AB365">
        <f t="shared" si="166"/>
        <v>-26.106346524497653</v>
      </c>
      <c r="AC365">
        <v>-1.21645801450352E-3</v>
      </c>
      <c r="AD365">
        <v>2.3494854384750501E-2</v>
      </c>
      <c r="AE365">
        <v>2.6709080327079602</v>
      </c>
      <c r="AF365">
        <v>15</v>
      </c>
      <c r="AG365">
        <v>3</v>
      </c>
      <c r="AH365">
        <f t="shared" si="167"/>
        <v>1</v>
      </c>
      <c r="AI365">
        <f t="shared" si="168"/>
        <v>0</v>
      </c>
      <c r="AJ365">
        <f t="shared" si="169"/>
        <v>51202.703047388073</v>
      </c>
      <c r="AK365">
        <f t="shared" si="170"/>
        <v>2.7167728064516099E-2</v>
      </c>
      <c r="AL365">
        <f t="shared" si="171"/>
        <v>1.3312186751612888E-2</v>
      </c>
      <c r="AM365">
        <f t="shared" si="172"/>
        <v>0.49</v>
      </c>
      <c r="AN365">
        <f t="shared" si="173"/>
        <v>0.39</v>
      </c>
      <c r="AO365">
        <v>7.34</v>
      </c>
      <c r="AP365">
        <v>0.5</v>
      </c>
      <c r="AQ365" t="s">
        <v>194</v>
      </c>
      <c r="AR365">
        <v>1594417892.5709701</v>
      </c>
      <c r="AS365">
        <v>415.28712903225801</v>
      </c>
      <c r="AT365">
        <v>409.99838709677402</v>
      </c>
      <c r="AU365">
        <v>22.9567709677419</v>
      </c>
      <c r="AV365">
        <v>21.957658064516099</v>
      </c>
      <c r="AW365">
        <v>500.01403225806501</v>
      </c>
      <c r="AX365">
        <v>101.125483870968</v>
      </c>
      <c r="AY365">
        <v>0.135202161290323</v>
      </c>
      <c r="AZ365">
        <v>40.402993548387101</v>
      </c>
      <c r="BA365">
        <v>40.374722580645198</v>
      </c>
      <c r="BB365">
        <v>40.667903225806398</v>
      </c>
      <c r="BC365">
        <v>10003.504516129</v>
      </c>
      <c r="BD365">
        <v>2.7167728064516099E-2</v>
      </c>
      <c r="BE365">
        <v>0.362782612903226</v>
      </c>
      <c r="BF365">
        <v>1594417859.2</v>
      </c>
      <c r="BG365" t="s">
        <v>1028</v>
      </c>
      <c r="BH365">
        <v>57</v>
      </c>
      <c r="BI365">
        <v>-2.109</v>
      </c>
      <c r="BJ365">
        <v>0.04</v>
      </c>
      <c r="BK365">
        <v>410</v>
      </c>
      <c r="BL365">
        <v>22</v>
      </c>
      <c r="BM365">
        <v>0.35</v>
      </c>
      <c r="BN365">
        <v>0.12</v>
      </c>
      <c r="BO365">
        <v>5.2940873809523801</v>
      </c>
      <c r="BP365">
        <v>-0.107649266672165</v>
      </c>
      <c r="BQ365">
        <v>2.5957516762470201E-2</v>
      </c>
      <c r="BR365">
        <v>0</v>
      </c>
      <c r="BS365">
        <v>0.99959380952381005</v>
      </c>
      <c r="BT365">
        <v>-1.08485795316485E-2</v>
      </c>
      <c r="BU365">
        <v>1.37180078447646E-3</v>
      </c>
      <c r="BV365">
        <v>1</v>
      </c>
      <c r="BW365">
        <v>1</v>
      </c>
      <c r="BX365">
        <v>2</v>
      </c>
      <c r="BY365" t="s">
        <v>196</v>
      </c>
      <c r="BZ365">
        <v>100</v>
      </c>
      <c r="CA365">
        <v>100</v>
      </c>
      <c r="CB365">
        <v>-2.109</v>
      </c>
      <c r="CC365">
        <v>0.04</v>
      </c>
      <c r="CD365">
        <v>2</v>
      </c>
      <c r="CE365">
        <v>480.96699999999998</v>
      </c>
      <c r="CF365">
        <v>421.988</v>
      </c>
      <c r="CG365">
        <v>42.9985</v>
      </c>
      <c r="CH365">
        <v>41.2301</v>
      </c>
      <c r="CI365">
        <v>30.0002</v>
      </c>
      <c r="CJ365">
        <v>41.011200000000002</v>
      </c>
      <c r="CK365">
        <v>41.057899999999997</v>
      </c>
      <c r="CL365">
        <v>19.7742</v>
      </c>
      <c r="CM365">
        <v>27.236499999999999</v>
      </c>
      <c r="CN365">
        <v>0</v>
      </c>
      <c r="CO365">
        <v>43</v>
      </c>
      <c r="CP365">
        <v>410</v>
      </c>
      <c r="CQ365">
        <v>22</v>
      </c>
      <c r="CR365">
        <v>97.165099999999995</v>
      </c>
      <c r="CS365">
        <v>104.28400000000001</v>
      </c>
    </row>
    <row r="366" spans="1:97" x14ac:dyDescent="0.25">
      <c r="A366">
        <v>350</v>
      </c>
      <c r="B366">
        <v>1594417906.2</v>
      </c>
      <c r="C366">
        <v>34724.400000095397</v>
      </c>
      <c r="D366" t="s">
        <v>1035</v>
      </c>
      <c r="E366" t="s">
        <v>1036</v>
      </c>
      <c r="F366">
        <v>1594417897.5709701</v>
      </c>
      <c r="G366">
        <f t="shared" si="145"/>
        <v>6.9643305403033998E-4</v>
      </c>
      <c r="H366">
        <f t="shared" si="146"/>
        <v>-3.8871433798062185</v>
      </c>
      <c r="I366">
        <f t="shared" si="147"/>
        <v>415.27396774193602</v>
      </c>
      <c r="J366">
        <f t="shared" si="148"/>
        <v>845.70858590495607</v>
      </c>
      <c r="K366">
        <f t="shared" si="149"/>
        <v>85.637285904862438</v>
      </c>
      <c r="L366">
        <f t="shared" si="150"/>
        <v>42.051051741786971</v>
      </c>
      <c r="M366">
        <f t="shared" si="151"/>
        <v>1.2845176254064037E-2</v>
      </c>
      <c r="N366">
        <f t="shared" si="152"/>
        <v>2.7783437530442434</v>
      </c>
      <c r="O366">
        <f t="shared" si="153"/>
        <v>1.281227452251095E-2</v>
      </c>
      <c r="P366">
        <f t="shared" si="154"/>
        <v>8.0106205887061945E-3</v>
      </c>
      <c r="Q366">
        <f t="shared" si="155"/>
        <v>5.7564416205483785E-3</v>
      </c>
      <c r="R366">
        <f t="shared" si="156"/>
        <v>40.210272174854687</v>
      </c>
      <c r="S366">
        <f t="shared" si="157"/>
        <v>40.366300000000003</v>
      </c>
      <c r="T366">
        <f t="shared" si="158"/>
        <v>7.5599671521351288</v>
      </c>
      <c r="U366">
        <f t="shared" si="159"/>
        <v>30.693221181355369</v>
      </c>
      <c r="V366">
        <f t="shared" si="160"/>
        <v>2.324394013574373</v>
      </c>
      <c r="W366">
        <f t="shared" si="161"/>
        <v>7.5729881847211553</v>
      </c>
      <c r="X366">
        <f t="shared" si="162"/>
        <v>5.2355731385607562</v>
      </c>
      <c r="Y366">
        <f t="shared" si="163"/>
        <v>-30.712697682737993</v>
      </c>
      <c r="Z366">
        <f t="shared" si="164"/>
        <v>4.8380900097760167</v>
      </c>
      <c r="AA366">
        <f t="shared" si="165"/>
        <v>0.42837408441734515</v>
      </c>
      <c r="AB366">
        <f t="shared" si="166"/>
        <v>-25.440477146924081</v>
      </c>
      <c r="AC366">
        <v>-1.2168120780719899E-3</v>
      </c>
      <c r="AD366">
        <v>2.3501692822152399E-2</v>
      </c>
      <c r="AE366">
        <v>2.6713978085230199</v>
      </c>
      <c r="AF366">
        <v>14</v>
      </c>
      <c r="AG366">
        <v>3</v>
      </c>
      <c r="AH366">
        <f t="shared" si="167"/>
        <v>1</v>
      </c>
      <c r="AI366">
        <f t="shared" si="168"/>
        <v>0</v>
      </c>
      <c r="AJ366">
        <f t="shared" si="169"/>
        <v>51217.719211313197</v>
      </c>
      <c r="AK366">
        <f t="shared" si="170"/>
        <v>3.01226667741935E-2</v>
      </c>
      <c r="AL366">
        <f t="shared" si="171"/>
        <v>1.4760106719354816E-2</v>
      </c>
      <c r="AM366">
        <f t="shared" si="172"/>
        <v>0.49</v>
      </c>
      <c r="AN366">
        <f t="shared" si="173"/>
        <v>0.39</v>
      </c>
      <c r="AO366">
        <v>7.34</v>
      </c>
      <c r="AP366">
        <v>0.5</v>
      </c>
      <c r="AQ366" t="s">
        <v>194</v>
      </c>
      <c r="AR366">
        <v>1594417897.5709701</v>
      </c>
      <c r="AS366">
        <v>415.27396774193602</v>
      </c>
      <c r="AT366">
        <v>409.992419354839</v>
      </c>
      <c r="AU366">
        <v>22.954487096774201</v>
      </c>
      <c r="AV366">
        <v>21.955632258064501</v>
      </c>
      <c r="AW366">
        <v>500.02054838709699</v>
      </c>
      <c r="AX366">
        <v>101.125774193548</v>
      </c>
      <c r="AY366">
        <v>0.13521254838709701</v>
      </c>
      <c r="AZ366">
        <v>40.398600000000002</v>
      </c>
      <c r="BA366">
        <v>40.366300000000003</v>
      </c>
      <c r="BB366">
        <v>40.662558064516098</v>
      </c>
      <c r="BC366">
        <v>10006.3874193548</v>
      </c>
      <c r="BD366">
        <v>3.01226667741935E-2</v>
      </c>
      <c r="BE366">
        <v>0.35644683870967703</v>
      </c>
      <c r="BF366">
        <v>1594417859.2</v>
      </c>
      <c r="BG366" t="s">
        <v>1028</v>
      </c>
      <c r="BH366">
        <v>57</v>
      </c>
      <c r="BI366">
        <v>-2.109</v>
      </c>
      <c r="BJ366">
        <v>0.04</v>
      </c>
      <c r="BK366">
        <v>410</v>
      </c>
      <c r="BL366">
        <v>22</v>
      </c>
      <c r="BM366">
        <v>0.35</v>
      </c>
      <c r="BN366">
        <v>0.12</v>
      </c>
      <c r="BO366">
        <v>5.2866030952380996</v>
      </c>
      <c r="BP366">
        <v>-0.115978186532447</v>
      </c>
      <c r="BQ366">
        <v>2.8674600216260299E-2</v>
      </c>
      <c r="BR366">
        <v>0</v>
      </c>
      <c r="BS366">
        <v>0.99910659523809497</v>
      </c>
      <c r="BT366">
        <v>-3.2659816870568101E-3</v>
      </c>
      <c r="BU366">
        <v>8.8648052269644703E-4</v>
      </c>
      <c r="BV366">
        <v>1</v>
      </c>
      <c r="BW366">
        <v>1</v>
      </c>
      <c r="BX366">
        <v>2</v>
      </c>
      <c r="BY366" t="s">
        <v>196</v>
      </c>
      <c r="BZ366">
        <v>100</v>
      </c>
      <c r="CA366">
        <v>100</v>
      </c>
      <c r="CB366">
        <v>-2.109</v>
      </c>
      <c r="CC366">
        <v>0.04</v>
      </c>
      <c r="CD366">
        <v>2</v>
      </c>
      <c r="CE366">
        <v>481.084</v>
      </c>
      <c r="CF366">
        <v>421.988</v>
      </c>
      <c r="CG366">
        <v>42.998800000000003</v>
      </c>
      <c r="CH366">
        <v>41.2301</v>
      </c>
      <c r="CI366">
        <v>30.0001</v>
      </c>
      <c r="CJ366">
        <v>41.014299999999999</v>
      </c>
      <c r="CK366">
        <v>41.057899999999997</v>
      </c>
      <c r="CL366">
        <v>19.775300000000001</v>
      </c>
      <c r="CM366">
        <v>27.236499999999999</v>
      </c>
      <c r="CN366">
        <v>0</v>
      </c>
      <c r="CO366">
        <v>43</v>
      </c>
      <c r="CP366">
        <v>410</v>
      </c>
      <c r="CQ366">
        <v>22</v>
      </c>
      <c r="CR366">
        <v>97.166499999999999</v>
      </c>
      <c r="CS366">
        <v>104.283</v>
      </c>
    </row>
    <row r="367" spans="1:97" x14ac:dyDescent="0.25">
      <c r="A367">
        <v>351</v>
      </c>
      <c r="B367">
        <v>1594417911.2</v>
      </c>
      <c r="C367">
        <v>34729.400000095397</v>
      </c>
      <c r="D367" t="s">
        <v>1037</v>
      </c>
      <c r="E367" t="s">
        <v>1038</v>
      </c>
      <c r="F367">
        <v>1594417902.5709701</v>
      </c>
      <c r="G367">
        <f t="shared" si="145"/>
        <v>6.9627509640404685E-4</v>
      </c>
      <c r="H367">
        <f t="shared" si="146"/>
        <v>-3.8864594676065889</v>
      </c>
      <c r="I367">
        <f t="shared" si="147"/>
        <v>415.26474193548398</v>
      </c>
      <c r="J367">
        <f t="shared" si="148"/>
        <v>845.49825063184062</v>
      </c>
      <c r="K367">
        <f t="shared" si="149"/>
        <v>85.616253452235668</v>
      </c>
      <c r="L367">
        <f t="shared" si="150"/>
        <v>42.050248322520574</v>
      </c>
      <c r="M367">
        <f t="shared" si="151"/>
        <v>1.2849310571961023E-2</v>
      </c>
      <c r="N367">
        <f t="shared" si="152"/>
        <v>2.7769855227230429</v>
      </c>
      <c r="O367">
        <f t="shared" si="153"/>
        <v>1.2816371628865049E-2</v>
      </c>
      <c r="P367">
        <f t="shared" si="154"/>
        <v>8.0131846098103528E-3</v>
      </c>
      <c r="Q367">
        <f t="shared" si="155"/>
        <v>5.9837802710903248E-3</v>
      </c>
      <c r="R367">
        <f t="shared" si="156"/>
        <v>40.205727810027774</v>
      </c>
      <c r="S367">
        <f t="shared" si="157"/>
        <v>40.358967741935501</v>
      </c>
      <c r="T367">
        <f t="shared" si="158"/>
        <v>7.5570140175095615</v>
      </c>
      <c r="U367">
        <f t="shared" si="159"/>
        <v>30.698010255014502</v>
      </c>
      <c r="V367">
        <f t="shared" si="160"/>
        <v>2.3241990475432961</v>
      </c>
      <c r="W367">
        <f t="shared" si="161"/>
        <v>7.5711716434899534</v>
      </c>
      <c r="X367">
        <f t="shared" si="162"/>
        <v>5.2328149699662649</v>
      </c>
      <c r="Y367">
        <f t="shared" si="163"/>
        <v>-30.705731751418465</v>
      </c>
      <c r="Z367">
        <f t="shared" si="164"/>
        <v>5.2592673087848736</v>
      </c>
      <c r="AA367">
        <f t="shared" si="165"/>
        <v>0.46586732378164736</v>
      </c>
      <c r="AB367">
        <f t="shared" si="166"/>
        <v>-24.974613338580852</v>
      </c>
      <c r="AC367">
        <v>-1.2158889934743701E-3</v>
      </c>
      <c r="AD367">
        <v>2.3483864226387E-2</v>
      </c>
      <c r="AE367">
        <v>2.6701207083581902</v>
      </c>
      <c r="AF367">
        <v>14</v>
      </c>
      <c r="AG367">
        <v>3</v>
      </c>
      <c r="AH367">
        <f t="shared" si="167"/>
        <v>1</v>
      </c>
      <c r="AI367">
        <f t="shared" si="168"/>
        <v>0</v>
      </c>
      <c r="AJ367">
        <f t="shared" si="169"/>
        <v>51181.195668410364</v>
      </c>
      <c r="AK367">
        <f t="shared" si="170"/>
        <v>3.1312298645161302E-2</v>
      </c>
      <c r="AL367">
        <f t="shared" si="171"/>
        <v>1.5343026336129037E-2</v>
      </c>
      <c r="AM367">
        <f t="shared" si="172"/>
        <v>0.49</v>
      </c>
      <c r="AN367">
        <f t="shared" si="173"/>
        <v>0.39</v>
      </c>
      <c r="AO367">
        <v>7.34</v>
      </c>
      <c r="AP367">
        <v>0.5</v>
      </c>
      <c r="AQ367" t="s">
        <v>194</v>
      </c>
      <c r="AR367">
        <v>1594417902.5709701</v>
      </c>
      <c r="AS367">
        <v>415.26474193548398</v>
      </c>
      <c r="AT367">
        <v>409.98406451612902</v>
      </c>
      <c r="AU367">
        <v>22.952490322580601</v>
      </c>
      <c r="AV367">
        <v>21.953854838709699</v>
      </c>
      <c r="AW367">
        <v>500.01796774193502</v>
      </c>
      <c r="AX367">
        <v>101.126032258065</v>
      </c>
      <c r="AY367">
        <v>0.13526945161290299</v>
      </c>
      <c r="AZ367">
        <v>40.3940967741935</v>
      </c>
      <c r="BA367">
        <v>40.358967741935501</v>
      </c>
      <c r="BB367">
        <v>40.660854838709703</v>
      </c>
      <c r="BC367">
        <v>9998.7709677419407</v>
      </c>
      <c r="BD367">
        <v>3.1312298645161302E-2</v>
      </c>
      <c r="BE367">
        <v>0.33885241935483901</v>
      </c>
      <c r="BF367">
        <v>1594417859.2</v>
      </c>
      <c r="BG367" t="s">
        <v>1028</v>
      </c>
      <c r="BH367">
        <v>57</v>
      </c>
      <c r="BI367">
        <v>-2.109</v>
      </c>
      <c r="BJ367">
        <v>0.04</v>
      </c>
      <c r="BK367">
        <v>410</v>
      </c>
      <c r="BL367">
        <v>22</v>
      </c>
      <c r="BM367">
        <v>0.35</v>
      </c>
      <c r="BN367">
        <v>0.12</v>
      </c>
      <c r="BO367">
        <v>5.2792561904761897</v>
      </c>
      <c r="BP367">
        <v>-1.2652459282027999E-2</v>
      </c>
      <c r="BQ367">
        <v>2.2173021890875399E-2</v>
      </c>
      <c r="BR367">
        <v>1</v>
      </c>
      <c r="BS367">
        <v>0.99872714285714304</v>
      </c>
      <c r="BT367">
        <v>-1.0951981200890801E-3</v>
      </c>
      <c r="BU367">
        <v>7.3125608085151104E-4</v>
      </c>
      <c r="BV367">
        <v>1</v>
      </c>
      <c r="BW367">
        <v>2</v>
      </c>
      <c r="BX367">
        <v>2</v>
      </c>
      <c r="BY367" t="s">
        <v>201</v>
      </c>
      <c r="BZ367">
        <v>100</v>
      </c>
      <c r="CA367">
        <v>100</v>
      </c>
      <c r="CB367">
        <v>-2.109</v>
      </c>
      <c r="CC367">
        <v>0.04</v>
      </c>
      <c r="CD367">
        <v>2</v>
      </c>
      <c r="CE367">
        <v>481.185</v>
      </c>
      <c r="CF367">
        <v>422.036</v>
      </c>
      <c r="CG367">
        <v>42.999099999999999</v>
      </c>
      <c r="CH367">
        <v>41.233199999999997</v>
      </c>
      <c r="CI367">
        <v>30.0001</v>
      </c>
      <c r="CJ367">
        <v>41.014899999999997</v>
      </c>
      <c r="CK367">
        <v>41.057899999999997</v>
      </c>
      <c r="CL367">
        <v>19.776900000000001</v>
      </c>
      <c r="CM367">
        <v>27.236499999999999</v>
      </c>
      <c r="CN367">
        <v>0</v>
      </c>
      <c r="CO367">
        <v>43</v>
      </c>
      <c r="CP367">
        <v>410</v>
      </c>
      <c r="CQ367">
        <v>22</v>
      </c>
      <c r="CR367">
        <v>97.167299999999997</v>
      </c>
      <c r="CS367">
        <v>104.28400000000001</v>
      </c>
    </row>
    <row r="368" spans="1:97" x14ac:dyDescent="0.25">
      <c r="A368">
        <v>352</v>
      </c>
      <c r="B368">
        <v>1594418408.3</v>
      </c>
      <c r="C368">
        <v>35226.5</v>
      </c>
      <c r="D368" t="s">
        <v>1040</v>
      </c>
      <c r="E368" t="s">
        <v>1041</v>
      </c>
      <c r="F368">
        <v>1594418400.3483901</v>
      </c>
      <c r="G368">
        <f t="shared" si="145"/>
        <v>2.4459733035436733E-4</v>
      </c>
      <c r="H368">
        <f t="shared" si="146"/>
        <v>-2.5419016881999958</v>
      </c>
      <c r="I368">
        <f t="shared" si="147"/>
        <v>414.79077419354797</v>
      </c>
      <c r="J368">
        <f t="shared" si="148"/>
        <v>1254.3993335521911</v>
      </c>
      <c r="K368">
        <f t="shared" si="149"/>
        <v>127.02735098802296</v>
      </c>
      <c r="L368">
        <f t="shared" si="150"/>
        <v>42.003986968704297</v>
      </c>
      <c r="M368">
        <f t="shared" si="151"/>
        <v>4.4583498123108379E-3</v>
      </c>
      <c r="N368">
        <f t="shared" si="152"/>
        <v>2.7837148274928487</v>
      </c>
      <c r="O368">
        <f t="shared" si="153"/>
        <v>4.4543867224518478E-3</v>
      </c>
      <c r="P368">
        <f t="shared" si="154"/>
        <v>2.7843474676836227E-3</v>
      </c>
      <c r="Q368">
        <f t="shared" si="155"/>
        <v>-3.1051279261935503E-3</v>
      </c>
      <c r="R368">
        <f t="shared" si="156"/>
        <v>40.262567861988295</v>
      </c>
      <c r="S368">
        <f t="shared" si="157"/>
        <v>40.365706451612901</v>
      </c>
      <c r="T368">
        <f t="shared" si="158"/>
        <v>7.5597280578474013</v>
      </c>
      <c r="U368">
        <f t="shared" si="159"/>
        <v>30.072823941419575</v>
      </c>
      <c r="V368">
        <f t="shared" si="160"/>
        <v>2.2689360582659424</v>
      </c>
      <c r="W368">
        <f t="shared" si="161"/>
        <v>7.5448054452276301</v>
      </c>
      <c r="X368">
        <f t="shared" si="162"/>
        <v>5.290791999581459</v>
      </c>
      <c r="Y368">
        <f t="shared" si="163"/>
        <v>-10.786742268627599</v>
      </c>
      <c r="Z368">
        <f t="shared" si="164"/>
        <v>-5.5644172085910641</v>
      </c>
      <c r="AA368">
        <f t="shared" si="165"/>
        <v>-0.4915678516115401</v>
      </c>
      <c r="AB368">
        <f t="shared" si="166"/>
        <v>-16.845832456756398</v>
      </c>
      <c r="AC368">
        <v>-1.21604719301349E-3</v>
      </c>
      <c r="AD368">
        <v>2.3486919716252799E-2</v>
      </c>
      <c r="AE368">
        <v>2.6703396252148002</v>
      </c>
      <c r="AF368">
        <v>14</v>
      </c>
      <c r="AG368">
        <v>3</v>
      </c>
      <c r="AH368">
        <f t="shared" si="167"/>
        <v>1</v>
      </c>
      <c r="AI368">
        <f t="shared" si="168"/>
        <v>0</v>
      </c>
      <c r="AJ368">
        <f t="shared" si="169"/>
        <v>51198.368138989652</v>
      </c>
      <c r="AK368">
        <f t="shared" si="170"/>
        <v>-1.6248707096774201E-2</v>
      </c>
      <c r="AL368">
        <f t="shared" si="171"/>
        <v>-7.961866477419359E-3</v>
      </c>
      <c r="AM368">
        <f t="shared" si="172"/>
        <v>0.49</v>
      </c>
      <c r="AN368">
        <f t="shared" si="173"/>
        <v>0.39</v>
      </c>
      <c r="AO368">
        <v>9.82</v>
      </c>
      <c r="AP368">
        <v>0.5</v>
      </c>
      <c r="AQ368" t="s">
        <v>194</v>
      </c>
      <c r="AR368">
        <v>1594418400.3483901</v>
      </c>
      <c r="AS368">
        <v>414.79077419354797</v>
      </c>
      <c r="AT368">
        <v>409.997903225806</v>
      </c>
      <c r="AU368">
        <v>22.405819354838702</v>
      </c>
      <c r="AV368">
        <v>21.936209677419399</v>
      </c>
      <c r="AW368">
        <v>500.017</v>
      </c>
      <c r="AX368">
        <v>101.130387096774</v>
      </c>
      <c r="AY368">
        <v>0.135093193548387</v>
      </c>
      <c r="AZ368">
        <v>40.3286290322581</v>
      </c>
      <c r="BA368">
        <v>40.365706451612901</v>
      </c>
      <c r="BB368">
        <v>40.648212903225797</v>
      </c>
      <c r="BC368">
        <v>9999.6412903225792</v>
      </c>
      <c r="BD368">
        <v>-1.6248707096774201E-2</v>
      </c>
      <c r="BE368">
        <v>0.28401799999999999</v>
      </c>
      <c r="BF368">
        <v>1594418382.4000001</v>
      </c>
      <c r="BG368" t="s">
        <v>1042</v>
      </c>
      <c r="BH368">
        <v>58</v>
      </c>
      <c r="BI368">
        <v>-2.169</v>
      </c>
      <c r="BJ368">
        <v>4.1000000000000002E-2</v>
      </c>
      <c r="BK368">
        <v>410</v>
      </c>
      <c r="BL368">
        <v>22</v>
      </c>
      <c r="BM368">
        <v>0.28000000000000003</v>
      </c>
      <c r="BN368">
        <v>0.08</v>
      </c>
      <c r="BO368">
        <v>4.7512928571428601</v>
      </c>
      <c r="BP368">
        <v>0.63226088919865697</v>
      </c>
      <c r="BQ368">
        <v>0.234311814320004</v>
      </c>
      <c r="BR368">
        <v>0</v>
      </c>
      <c r="BS368">
        <v>0.46468776190476202</v>
      </c>
      <c r="BT368">
        <v>8.1873019935763694E-2</v>
      </c>
      <c r="BU368">
        <v>2.2719825883606701E-2</v>
      </c>
      <c r="BV368">
        <v>1</v>
      </c>
      <c r="BW368">
        <v>1</v>
      </c>
      <c r="BX368">
        <v>2</v>
      </c>
      <c r="BY368" t="s">
        <v>196</v>
      </c>
      <c r="BZ368">
        <v>100</v>
      </c>
      <c r="CA368">
        <v>100</v>
      </c>
      <c r="CB368">
        <v>-2.169</v>
      </c>
      <c r="CC368">
        <v>4.1000000000000002E-2</v>
      </c>
      <c r="CD368">
        <v>2</v>
      </c>
      <c r="CE368">
        <v>480.98899999999998</v>
      </c>
      <c r="CF368">
        <v>422.12299999999999</v>
      </c>
      <c r="CG368">
        <v>42.999499999999998</v>
      </c>
      <c r="CH368">
        <v>41.2425</v>
      </c>
      <c r="CI368">
        <v>30.0002</v>
      </c>
      <c r="CJ368">
        <v>41.027299999999997</v>
      </c>
      <c r="CK368">
        <v>41.070300000000003</v>
      </c>
      <c r="CL368">
        <v>19.779800000000002</v>
      </c>
      <c r="CM368">
        <v>26.695599999999999</v>
      </c>
      <c r="CN368">
        <v>0</v>
      </c>
      <c r="CO368">
        <v>43</v>
      </c>
      <c r="CP368">
        <v>410</v>
      </c>
      <c r="CQ368">
        <v>22</v>
      </c>
      <c r="CR368">
        <v>97.171800000000005</v>
      </c>
      <c r="CS368">
        <v>104.283</v>
      </c>
    </row>
    <row r="369" spans="1:97" x14ac:dyDescent="0.25">
      <c r="A369">
        <v>353</v>
      </c>
      <c r="B369">
        <v>1594418413.3</v>
      </c>
      <c r="C369">
        <v>35231.5</v>
      </c>
      <c r="D369" t="s">
        <v>1043</v>
      </c>
      <c r="E369" t="s">
        <v>1044</v>
      </c>
      <c r="F369">
        <v>1594418404.9806499</v>
      </c>
      <c r="G369">
        <f t="shared" si="145"/>
        <v>2.4450685083394309E-4</v>
      </c>
      <c r="H369">
        <f t="shared" si="146"/>
        <v>-2.5351197048142238</v>
      </c>
      <c r="I369">
        <f t="shared" si="147"/>
        <v>414.78490322580598</v>
      </c>
      <c r="J369">
        <f t="shared" si="148"/>
        <v>1252.3413593900257</v>
      </c>
      <c r="K369">
        <f t="shared" si="149"/>
        <v>126.81867259982025</v>
      </c>
      <c r="L369">
        <f t="shared" si="150"/>
        <v>42.003300815013048</v>
      </c>
      <c r="M369">
        <f t="shared" si="151"/>
        <v>4.4569332034835579E-3</v>
      </c>
      <c r="N369">
        <f t="shared" si="152"/>
        <v>2.7837754837616675</v>
      </c>
      <c r="O369">
        <f t="shared" si="153"/>
        <v>4.4529727167183951E-3</v>
      </c>
      <c r="P369">
        <f t="shared" si="154"/>
        <v>2.7834634805199861E-3</v>
      </c>
      <c r="Q369">
        <f t="shared" si="155"/>
        <v>-2.8466310247741984E-3</v>
      </c>
      <c r="R369">
        <f t="shared" si="156"/>
        <v>40.262256469465271</v>
      </c>
      <c r="S369">
        <f t="shared" si="157"/>
        <v>40.364519354838698</v>
      </c>
      <c r="T369">
        <f t="shared" si="158"/>
        <v>7.5592498889304176</v>
      </c>
      <c r="U369">
        <f t="shared" si="159"/>
        <v>30.07062115179686</v>
      </c>
      <c r="V369">
        <f t="shared" si="160"/>
        <v>2.2687289048915305</v>
      </c>
      <c r="W369">
        <f t="shared" si="161"/>
        <v>7.5446692419120955</v>
      </c>
      <c r="X369">
        <f t="shared" si="162"/>
        <v>5.2905209840388867</v>
      </c>
      <c r="Y369">
        <f t="shared" si="163"/>
        <v>-10.782752121776889</v>
      </c>
      <c r="Z369">
        <f t="shared" si="164"/>
        <v>-5.4372134499489011</v>
      </c>
      <c r="AA369">
        <f t="shared" si="165"/>
        <v>-0.48031653179009648</v>
      </c>
      <c r="AB369">
        <f t="shared" si="166"/>
        <v>-16.703128734540662</v>
      </c>
      <c r="AC369">
        <v>-1.2160882613483301E-3</v>
      </c>
      <c r="AD369">
        <v>2.3487712916293702E-2</v>
      </c>
      <c r="AE369">
        <v>2.6703964525773101</v>
      </c>
      <c r="AF369">
        <v>14</v>
      </c>
      <c r="AG369">
        <v>3</v>
      </c>
      <c r="AH369">
        <f t="shared" si="167"/>
        <v>1</v>
      </c>
      <c r="AI369">
        <f t="shared" si="168"/>
        <v>0</v>
      </c>
      <c r="AJ369">
        <f t="shared" si="169"/>
        <v>51200.076552175335</v>
      </c>
      <c r="AK369">
        <f t="shared" si="170"/>
        <v>-1.4896028387096799E-2</v>
      </c>
      <c r="AL369">
        <f t="shared" si="171"/>
        <v>-7.2990539096774313E-3</v>
      </c>
      <c r="AM369">
        <f t="shared" si="172"/>
        <v>0.49</v>
      </c>
      <c r="AN369">
        <f t="shared" si="173"/>
        <v>0.39</v>
      </c>
      <c r="AO369">
        <v>9.82</v>
      </c>
      <c r="AP369">
        <v>0.5</v>
      </c>
      <c r="AQ369" t="s">
        <v>194</v>
      </c>
      <c r="AR369">
        <v>1594418404.9806499</v>
      </c>
      <c r="AS369">
        <v>414.78490322580598</v>
      </c>
      <c r="AT369">
        <v>410.00532258064499</v>
      </c>
      <c r="AU369">
        <v>22.403822580645201</v>
      </c>
      <c r="AV369">
        <v>21.934390322580601</v>
      </c>
      <c r="AW369">
        <v>500.02196774193499</v>
      </c>
      <c r="AX369">
        <v>101.130129032258</v>
      </c>
      <c r="AY369">
        <v>0.13513035483871</v>
      </c>
      <c r="AZ369">
        <v>40.3282903225806</v>
      </c>
      <c r="BA369">
        <v>40.364519354838698</v>
      </c>
      <c r="BB369">
        <v>40.647574193548401</v>
      </c>
      <c r="BC369">
        <v>10000.004516129</v>
      </c>
      <c r="BD369">
        <v>-1.4896028387096799E-2</v>
      </c>
      <c r="BE369">
        <v>0.28579564516129002</v>
      </c>
      <c r="BF369">
        <v>1594418382.4000001</v>
      </c>
      <c r="BG369" t="s">
        <v>1042</v>
      </c>
      <c r="BH369">
        <v>58</v>
      </c>
      <c r="BI369">
        <v>-2.169</v>
      </c>
      <c r="BJ369">
        <v>4.1000000000000002E-2</v>
      </c>
      <c r="BK369">
        <v>410</v>
      </c>
      <c r="BL369">
        <v>22</v>
      </c>
      <c r="BM369">
        <v>0.28000000000000003</v>
      </c>
      <c r="BN369">
        <v>0.08</v>
      </c>
      <c r="BO369">
        <v>4.7906066666666698</v>
      </c>
      <c r="BP369">
        <v>-0.20769695107605901</v>
      </c>
      <c r="BQ369">
        <v>3.3925486041833E-2</v>
      </c>
      <c r="BR369">
        <v>0</v>
      </c>
      <c r="BS369">
        <v>0.46959454761904801</v>
      </c>
      <c r="BT369">
        <v>-2.48739116401867E-3</v>
      </c>
      <c r="BU369">
        <v>5.2993536004654796E-4</v>
      </c>
      <c r="BV369">
        <v>1</v>
      </c>
      <c r="BW369">
        <v>1</v>
      </c>
      <c r="BX369">
        <v>2</v>
      </c>
      <c r="BY369" t="s">
        <v>196</v>
      </c>
      <c r="BZ369">
        <v>100</v>
      </c>
      <c r="CA369">
        <v>100</v>
      </c>
      <c r="CB369">
        <v>-2.169</v>
      </c>
      <c r="CC369">
        <v>4.1000000000000002E-2</v>
      </c>
      <c r="CD369">
        <v>2</v>
      </c>
      <c r="CE369">
        <v>481.42899999999997</v>
      </c>
      <c r="CF369">
        <v>422.29599999999999</v>
      </c>
      <c r="CG369">
        <v>42.999299999999998</v>
      </c>
      <c r="CH369">
        <v>41.2425</v>
      </c>
      <c r="CI369">
        <v>30.0001</v>
      </c>
      <c r="CJ369">
        <v>41.027299999999997</v>
      </c>
      <c r="CK369">
        <v>41.070300000000003</v>
      </c>
      <c r="CL369">
        <v>19.7818</v>
      </c>
      <c r="CM369">
        <v>26.424399999999999</v>
      </c>
      <c r="CN369">
        <v>0</v>
      </c>
      <c r="CO369">
        <v>43</v>
      </c>
      <c r="CP369">
        <v>410</v>
      </c>
      <c r="CQ369">
        <v>22</v>
      </c>
      <c r="CR369">
        <v>97.171899999999994</v>
      </c>
      <c r="CS369">
        <v>104.283</v>
      </c>
    </row>
    <row r="370" spans="1:97" x14ac:dyDescent="0.25">
      <c r="A370">
        <v>354</v>
      </c>
      <c r="B370">
        <v>1594418418.3</v>
      </c>
      <c r="C370">
        <v>35236.5</v>
      </c>
      <c r="D370" t="s">
        <v>1045</v>
      </c>
      <c r="E370" t="s">
        <v>1046</v>
      </c>
      <c r="F370">
        <v>1594418409.75807</v>
      </c>
      <c r="G370">
        <f t="shared" si="145"/>
        <v>2.415269935690075E-4</v>
      </c>
      <c r="H370">
        <f t="shared" si="146"/>
        <v>-2.5368021616437089</v>
      </c>
      <c r="I370">
        <f t="shared" si="147"/>
        <v>414.78100000000001</v>
      </c>
      <c r="J370">
        <f t="shared" si="148"/>
        <v>1263.4817806401161</v>
      </c>
      <c r="K370">
        <f t="shared" si="149"/>
        <v>127.94682386039004</v>
      </c>
      <c r="L370">
        <f t="shared" si="150"/>
        <v>42.002910022770337</v>
      </c>
      <c r="M370">
        <f t="shared" si="151"/>
        <v>4.4036913254899522E-3</v>
      </c>
      <c r="N370">
        <f t="shared" si="152"/>
        <v>2.7845007765804421</v>
      </c>
      <c r="O370">
        <f t="shared" si="153"/>
        <v>4.3998258581934083E-3</v>
      </c>
      <c r="P370">
        <f t="shared" si="154"/>
        <v>2.7502381675316152E-3</v>
      </c>
      <c r="Q370">
        <f t="shared" si="155"/>
        <v>-3.5604930886451525E-3</v>
      </c>
      <c r="R370">
        <f t="shared" si="156"/>
        <v>40.26295935934354</v>
      </c>
      <c r="S370">
        <f t="shared" si="157"/>
        <v>40.360861290322603</v>
      </c>
      <c r="T370">
        <f t="shared" si="158"/>
        <v>7.5577765658398004</v>
      </c>
      <c r="U370">
        <f t="shared" si="159"/>
        <v>30.06855817251261</v>
      </c>
      <c r="V370">
        <f t="shared" si="160"/>
        <v>2.2685596086126809</v>
      </c>
      <c r="W370">
        <f t="shared" si="161"/>
        <v>7.5446238412804938</v>
      </c>
      <c r="X370">
        <f t="shared" si="162"/>
        <v>5.2892169572271195</v>
      </c>
      <c r="Y370">
        <f t="shared" si="163"/>
        <v>-10.65134041639323</v>
      </c>
      <c r="Z370">
        <f t="shared" si="164"/>
        <v>-4.9064375336859136</v>
      </c>
      <c r="AA370">
        <f t="shared" si="165"/>
        <v>-0.43330774174309711</v>
      </c>
      <c r="AB370">
        <f t="shared" si="166"/>
        <v>-15.994646184910886</v>
      </c>
      <c r="AC370">
        <v>-1.2165793996424101E-3</v>
      </c>
      <c r="AD370">
        <v>2.3497198835712701E-2</v>
      </c>
      <c r="AE370">
        <v>2.67107595531182</v>
      </c>
      <c r="AF370">
        <v>15</v>
      </c>
      <c r="AG370">
        <v>3</v>
      </c>
      <c r="AH370">
        <f t="shared" si="167"/>
        <v>1</v>
      </c>
      <c r="AI370">
        <f t="shared" si="168"/>
        <v>0</v>
      </c>
      <c r="AJ370">
        <f t="shared" si="169"/>
        <v>51219.927376182524</v>
      </c>
      <c r="AK370">
        <f t="shared" si="170"/>
        <v>-1.8631570322580601E-2</v>
      </c>
      <c r="AL370">
        <f t="shared" si="171"/>
        <v>-9.1294694580644938E-3</v>
      </c>
      <c r="AM370">
        <f t="shared" si="172"/>
        <v>0.49</v>
      </c>
      <c r="AN370">
        <f t="shared" si="173"/>
        <v>0.39</v>
      </c>
      <c r="AO370">
        <v>9.82</v>
      </c>
      <c r="AP370">
        <v>0.5</v>
      </c>
      <c r="AQ370" t="s">
        <v>194</v>
      </c>
      <c r="AR370">
        <v>1594418409.75807</v>
      </c>
      <c r="AS370">
        <v>414.78100000000001</v>
      </c>
      <c r="AT370">
        <v>409.99570967741897</v>
      </c>
      <c r="AU370">
        <v>22.402148387096801</v>
      </c>
      <c r="AV370">
        <v>21.938438709677399</v>
      </c>
      <c r="AW370">
        <v>500.02445161290302</v>
      </c>
      <c r="AX370">
        <v>101.130161290323</v>
      </c>
      <c r="AY370">
        <v>0.13510887096774199</v>
      </c>
      <c r="AZ370">
        <v>40.328177419354901</v>
      </c>
      <c r="BA370">
        <v>40.360861290322603</v>
      </c>
      <c r="BB370">
        <v>40.645112903225801</v>
      </c>
      <c r="BC370">
        <v>10004.040000000001</v>
      </c>
      <c r="BD370">
        <v>-1.8631570322580601E-2</v>
      </c>
      <c r="BE370">
        <v>0.28579564516129002</v>
      </c>
      <c r="BF370">
        <v>1594418382.4000001</v>
      </c>
      <c r="BG370" t="s">
        <v>1042</v>
      </c>
      <c r="BH370">
        <v>58</v>
      </c>
      <c r="BI370">
        <v>-2.169</v>
      </c>
      <c r="BJ370">
        <v>4.1000000000000002E-2</v>
      </c>
      <c r="BK370">
        <v>410</v>
      </c>
      <c r="BL370">
        <v>22</v>
      </c>
      <c r="BM370">
        <v>0.28000000000000003</v>
      </c>
      <c r="BN370">
        <v>0.08</v>
      </c>
      <c r="BO370">
        <v>4.7900280952380996</v>
      </c>
      <c r="BP370">
        <v>9.6068525522973694E-2</v>
      </c>
      <c r="BQ370">
        <v>3.3127379644127701E-2</v>
      </c>
      <c r="BR370">
        <v>1</v>
      </c>
      <c r="BS370">
        <v>0.465157976190476</v>
      </c>
      <c r="BT370">
        <v>-6.3807007066482097E-2</v>
      </c>
      <c r="BU370">
        <v>1.00861310659928E-2</v>
      </c>
      <c r="BV370">
        <v>1</v>
      </c>
      <c r="BW370">
        <v>2</v>
      </c>
      <c r="BX370">
        <v>2</v>
      </c>
      <c r="BY370" t="s">
        <v>201</v>
      </c>
      <c r="BZ370">
        <v>100</v>
      </c>
      <c r="CA370">
        <v>100</v>
      </c>
      <c r="CB370">
        <v>-2.169</v>
      </c>
      <c r="CC370">
        <v>4.1000000000000002E-2</v>
      </c>
      <c r="CD370">
        <v>2</v>
      </c>
      <c r="CE370">
        <v>480.37400000000002</v>
      </c>
      <c r="CF370">
        <v>422.214</v>
      </c>
      <c r="CG370">
        <v>42.999499999999998</v>
      </c>
      <c r="CH370">
        <v>41.2425</v>
      </c>
      <c r="CI370">
        <v>30.0001</v>
      </c>
      <c r="CJ370">
        <v>41.027299999999997</v>
      </c>
      <c r="CK370">
        <v>41.072299999999998</v>
      </c>
      <c r="CL370">
        <v>19.782699999999998</v>
      </c>
      <c r="CM370">
        <v>26.424399999999999</v>
      </c>
      <c r="CN370">
        <v>0</v>
      </c>
      <c r="CO370">
        <v>43</v>
      </c>
      <c r="CP370">
        <v>410</v>
      </c>
      <c r="CQ370">
        <v>22</v>
      </c>
      <c r="CR370">
        <v>97.171199999999999</v>
      </c>
      <c r="CS370">
        <v>104.283</v>
      </c>
    </row>
    <row r="371" spans="1:97" x14ac:dyDescent="0.25">
      <c r="A371">
        <v>355</v>
      </c>
      <c r="B371">
        <v>1594418423.3</v>
      </c>
      <c r="C371">
        <v>35241.5</v>
      </c>
      <c r="D371" t="s">
        <v>1047</v>
      </c>
      <c r="E371" t="s">
        <v>1048</v>
      </c>
      <c r="F371">
        <v>1594418414.69032</v>
      </c>
      <c r="G371">
        <f t="shared" si="145"/>
        <v>2.3544102479375421E-4</v>
      </c>
      <c r="H371">
        <f t="shared" si="146"/>
        <v>-2.5387390543569364</v>
      </c>
      <c r="I371">
        <f t="shared" si="147"/>
        <v>414.77796774193598</v>
      </c>
      <c r="J371">
        <f t="shared" si="148"/>
        <v>1286.9704971625727</v>
      </c>
      <c r="K371">
        <f t="shared" si="149"/>
        <v>130.32524466497509</v>
      </c>
      <c r="L371">
        <f t="shared" si="150"/>
        <v>42.002548035707214</v>
      </c>
      <c r="M371">
        <f t="shared" si="151"/>
        <v>4.2928569384015104E-3</v>
      </c>
      <c r="N371">
        <f t="shared" si="152"/>
        <v>2.783838719788144</v>
      </c>
      <c r="O371">
        <f t="shared" si="153"/>
        <v>4.2891826382274421E-3</v>
      </c>
      <c r="P371">
        <f t="shared" si="154"/>
        <v>2.6810690005004871E-3</v>
      </c>
      <c r="Q371">
        <f t="shared" si="155"/>
        <v>-2.8627019183225764E-3</v>
      </c>
      <c r="R371">
        <f t="shared" si="156"/>
        <v>40.265060311760756</v>
      </c>
      <c r="S371">
        <f t="shared" si="157"/>
        <v>40.360303225806497</v>
      </c>
      <c r="T371">
        <f t="shared" si="158"/>
        <v>7.557551821497567</v>
      </c>
      <c r="U371">
        <f t="shared" si="159"/>
        <v>30.068509619491511</v>
      </c>
      <c r="V371">
        <f t="shared" si="160"/>
        <v>2.2686125012912579</v>
      </c>
      <c r="W371">
        <f t="shared" si="161"/>
        <v>7.5448119311529158</v>
      </c>
      <c r="X371">
        <f t="shared" si="162"/>
        <v>5.2889393202063086</v>
      </c>
      <c r="Y371">
        <f t="shared" si="163"/>
        <v>-10.38294919340456</v>
      </c>
      <c r="Z371">
        <f t="shared" si="164"/>
        <v>-4.7513155496326638</v>
      </c>
      <c r="AA371">
        <f t="shared" si="165"/>
        <v>-0.41970788966466838</v>
      </c>
      <c r="AB371">
        <f t="shared" si="166"/>
        <v>-15.556835334620214</v>
      </c>
      <c r="AC371">
        <v>-1.2161310772679599E-3</v>
      </c>
      <c r="AD371">
        <v>2.3488539869451999E-2</v>
      </c>
      <c r="AE371">
        <v>2.6704556967656599</v>
      </c>
      <c r="AF371">
        <v>14</v>
      </c>
      <c r="AG371">
        <v>3</v>
      </c>
      <c r="AH371">
        <f t="shared" si="167"/>
        <v>1</v>
      </c>
      <c r="AI371">
        <f t="shared" si="168"/>
        <v>0</v>
      </c>
      <c r="AJ371">
        <f t="shared" si="169"/>
        <v>51201.744855618359</v>
      </c>
      <c r="AK371">
        <f t="shared" si="170"/>
        <v>-1.4980125161290299E-2</v>
      </c>
      <c r="AL371">
        <f t="shared" si="171"/>
        <v>-7.3402613290322466E-3</v>
      </c>
      <c r="AM371">
        <f t="shared" si="172"/>
        <v>0.49</v>
      </c>
      <c r="AN371">
        <f t="shared" si="173"/>
        <v>0.39</v>
      </c>
      <c r="AO371">
        <v>9.82</v>
      </c>
      <c r="AP371">
        <v>0.5</v>
      </c>
      <c r="AQ371" t="s">
        <v>194</v>
      </c>
      <c r="AR371">
        <v>1594418414.69032</v>
      </c>
      <c r="AS371">
        <v>414.77796774193598</v>
      </c>
      <c r="AT371">
        <v>409.98387096774201</v>
      </c>
      <c r="AU371">
        <v>22.402699999999999</v>
      </c>
      <c r="AV371">
        <v>21.9506709677419</v>
      </c>
      <c r="AW371">
        <v>500.01990322580701</v>
      </c>
      <c r="AX371">
        <v>101.13</v>
      </c>
      <c r="AY371">
        <v>0.135137741935484</v>
      </c>
      <c r="AZ371">
        <v>40.328645161290297</v>
      </c>
      <c r="BA371">
        <v>40.360303225806497</v>
      </c>
      <c r="BB371">
        <v>40.646964516129003</v>
      </c>
      <c r="BC371">
        <v>10000.3693548387</v>
      </c>
      <c r="BD371">
        <v>-1.4980125161290299E-2</v>
      </c>
      <c r="BE371">
        <v>0.28629703225806502</v>
      </c>
      <c r="BF371">
        <v>1594418382.4000001</v>
      </c>
      <c r="BG371" t="s">
        <v>1042</v>
      </c>
      <c r="BH371">
        <v>58</v>
      </c>
      <c r="BI371">
        <v>-2.169</v>
      </c>
      <c r="BJ371">
        <v>4.1000000000000002E-2</v>
      </c>
      <c r="BK371">
        <v>410</v>
      </c>
      <c r="BL371">
        <v>22</v>
      </c>
      <c r="BM371">
        <v>0.28000000000000003</v>
      </c>
      <c r="BN371">
        <v>0.08</v>
      </c>
      <c r="BO371">
        <v>4.7878449999999999</v>
      </c>
      <c r="BP371">
        <v>0.19038874345818199</v>
      </c>
      <c r="BQ371">
        <v>3.2194173700191397E-2</v>
      </c>
      <c r="BR371">
        <v>0</v>
      </c>
      <c r="BS371">
        <v>0.45566635714285703</v>
      </c>
      <c r="BT371">
        <v>-0.15286817000203701</v>
      </c>
      <c r="BU371">
        <v>1.7676852402185202E-2</v>
      </c>
      <c r="BV371">
        <v>0</v>
      </c>
      <c r="BW371">
        <v>0</v>
      </c>
      <c r="BX371">
        <v>2</v>
      </c>
      <c r="BY371" t="s">
        <v>301</v>
      </c>
      <c r="BZ371">
        <v>100</v>
      </c>
      <c r="CA371">
        <v>100</v>
      </c>
      <c r="CB371">
        <v>-2.169</v>
      </c>
      <c r="CC371">
        <v>4.1000000000000002E-2</v>
      </c>
      <c r="CD371">
        <v>2</v>
      </c>
      <c r="CE371">
        <v>481.02300000000002</v>
      </c>
      <c r="CF371">
        <v>422.30399999999997</v>
      </c>
      <c r="CG371">
        <v>42.999499999999998</v>
      </c>
      <c r="CH371">
        <v>41.2425</v>
      </c>
      <c r="CI371">
        <v>30.0002</v>
      </c>
      <c r="CJ371">
        <v>41.027299999999997</v>
      </c>
      <c r="CK371">
        <v>41.074399999999997</v>
      </c>
      <c r="CL371">
        <v>19.783300000000001</v>
      </c>
      <c r="CM371">
        <v>26.424399999999999</v>
      </c>
      <c r="CN371">
        <v>0</v>
      </c>
      <c r="CO371">
        <v>43</v>
      </c>
      <c r="CP371">
        <v>410</v>
      </c>
      <c r="CQ371">
        <v>22</v>
      </c>
      <c r="CR371">
        <v>97.170900000000003</v>
      </c>
      <c r="CS371">
        <v>104.283</v>
      </c>
    </row>
    <row r="372" spans="1:97" x14ac:dyDescent="0.25">
      <c r="A372">
        <v>356</v>
      </c>
      <c r="B372">
        <v>1594418428.3</v>
      </c>
      <c r="C372">
        <v>35246.5</v>
      </c>
      <c r="D372" t="s">
        <v>1049</v>
      </c>
      <c r="E372" t="s">
        <v>1050</v>
      </c>
      <c r="F372">
        <v>1594418419.7</v>
      </c>
      <c r="G372">
        <f t="shared" si="145"/>
        <v>2.3044481522898664E-4</v>
      </c>
      <c r="H372">
        <f t="shared" si="146"/>
        <v>-2.5452072016886635</v>
      </c>
      <c r="I372">
        <f t="shared" si="147"/>
        <v>414.78038709677401</v>
      </c>
      <c r="J372">
        <f t="shared" si="148"/>
        <v>1308.9415854513511</v>
      </c>
      <c r="K372">
        <f t="shared" si="149"/>
        <v>132.55035021494166</v>
      </c>
      <c r="L372">
        <f t="shared" si="150"/>
        <v>42.002856493407556</v>
      </c>
      <c r="M372">
        <f t="shared" si="151"/>
        <v>4.2019818559253077E-3</v>
      </c>
      <c r="N372">
        <f t="shared" si="152"/>
        <v>2.7836915940975206</v>
      </c>
      <c r="O372">
        <f t="shared" si="153"/>
        <v>4.1984612162602637E-3</v>
      </c>
      <c r="P372">
        <f t="shared" si="154"/>
        <v>2.6243543225447918E-3</v>
      </c>
      <c r="Q372">
        <f t="shared" si="155"/>
        <v>-4.9484843208387023E-3</v>
      </c>
      <c r="R372">
        <f t="shared" si="156"/>
        <v>40.266264419888913</v>
      </c>
      <c r="S372">
        <f t="shared" si="157"/>
        <v>40.360177419354798</v>
      </c>
      <c r="T372">
        <f t="shared" si="158"/>
        <v>7.55750115738799</v>
      </c>
      <c r="U372">
        <f t="shared" si="159"/>
        <v>30.073004902611309</v>
      </c>
      <c r="V372">
        <f t="shared" si="160"/>
        <v>2.2689360578880065</v>
      </c>
      <c r="W372">
        <f t="shared" si="161"/>
        <v>7.5447600438857023</v>
      </c>
      <c r="X372">
        <f t="shared" si="162"/>
        <v>5.2885650994999835</v>
      </c>
      <c r="Y372">
        <f t="shared" si="163"/>
        <v>-10.162616351598311</v>
      </c>
      <c r="Z372">
        <f t="shared" si="164"/>
        <v>-4.7515485538066295</v>
      </c>
      <c r="AA372">
        <f t="shared" si="165"/>
        <v>-0.41975014383772746</v>
      </c>
      <c r="AB372">
        <f t="shared" si="166"/>
        <v>-15.338863533563508</v>
      </c>
      <c r="AC372">
        <v>-1.2160314626852001E-3</v>
      </c>
      <c r="AD372">
        <v>2.34866158983091E-2</v>
      </c>
      <c r="AE372">
        <v>2.67031785839837</v>
      </c>
      <c r="AF372">
        <v>14</v>
      </c>
      <c r="AG372">
        <v>3</v>
      </c>
      <c r="AH372">
        <f t="shared" si="167"/>
        <v>1</v>
      </c>
      <c r="AI372">
        <f t="shared" si="168"/>
        <v>0</v>
      </c>
      <c r="AJ372">
        <f t="shared" si="169"/>
        <v>51197.745361213609</v>
      </c>
      <c r="AK372">
        <f t="shared" si="170"/>
        <v>-2.5894737419354798E-2</v>
      </c>
      <c r="AL372">
        <f t="shared" si="171"/>
        <v>-1.2688421335483851E-2</v>
      </c>
      <c r="AM372">
        <f t="shared" si="172"/>
        <v>0.49</v>
      </c>
      <c r="AN372">
        <f t="shared" si="173"/>
        <v>0.39</v>
      </c>
      <c r="AO372">
        <v>9.82</v>
      </c>
      <c r="AP372">
        <v>0.5</v>
      </c>
      <c r="AQ372" t="s">
        <v>194</v>
      </c>
      <c r="AR372">
        <v>1594418419.7</v>
      </c>
      <c r="AS372">
        <v>414.78038709677401</v>
      </c>
      <c r="AT372">
        <v>409.969516129032</v>
      </c>
      <c r="AU372">
        <v>22.405861290322601</v>
      </c>
      <c r="AV372">
        <v>21.9634258064516</v>
      </c>
      <c r="AW372">
        <v>500.01964516128999</v>
      </c>
      <c r="AX372">
        <v>101.130096774194</v>
      </c>
      <c r="AY372">
        <v>0.13519396774193501</v>
      </c>
      <c r="AZ372">
        <v>40.328516129032302</v>
      </c>
      <c r="BA372">
        <v>40.360177419354798</v>
      </c>
      <c r="BB372">
        <v>40.647180645161299</v>
      </c>
      <c r="BC372">
        <v>9999.5406451612907</v>
      </c>
      <c r="BD372">
        <v>-2.5894737419354798E-2</v>
      </c>
      <c r="BE372">
        <v>0.29678080645161298</v>
      </c>
      <c r="BF372">
        <v>1594418382.4000001</v>
      </c>
      <c r="BG372" t="s">
        <v>1042</v>
      </c>
      <c r="BH372">
        <v>58</v>
      </c>
      <c r="BI372">
        <v>-2.169</v>
      </c>
      <c r="BJ372">
        <v>4.1000000000000002E-2</v>
      </c>
      <c r="BK372">
        <v>410</v>
      </c>
      <c r="BL372">
        <v>22</v>
      </c>
      <c r="BM372">
        <v>0.28000000000000003</v>
      </c>
      <c r="BN372">
        <v>0.08</v>
      </c>
      <c r="BO372">
        <v>4.7998161904761902</v>
      </c>
      <c r="BP372">
        <v>0.113874051145368</v>
      </c>
      <c r="BQ372">
        <v>2.7691253987356501E-2</v>
      </c>
      <c r="BR372">
        <v>0</v>
      </c>
      <c r="BS372">
        <v>0.44765288095238098</v>
      </c>
      <c r="BT372">
        <v>-0.14158002088838001</v>
      </c>
      <c r="BU372">
        <v>1.7141698035301099E-2</v>
      </c>
      <c r="BV372">
        <v>0</v>
      </c>
      <c r="BW372">
        <v>0</v>
      </c>
      <c r="BX372">
        <v>2</v>
      </c>
      <c r="BY372" t="s">
        <v>301</v>
      </c>
      <c r="BZ372">
        <v>100</v>
      </c>
      <c r="CA372">
        <v>100</v>
      </c>
      <c r="CB372">
        <v>-2.169</v>
      </c>
      <c r="CC372">
        <v>4.1000000000000002E-2</v>
      </c>
      <c r="CD372">
        <v>2</v>
      </c>
      <c r="CE372">
        <v>481.05500000000001</v>
      </c>
      <c r="CF372">
        <v>422.33600000000001</v>
      </c>
      <c r="CG372">
        <v>42.999200000000002</v>
      </c>
      <c r="CH372">
        <v>41.2425</v>
      </c>
      <c r="CI372">
        <v>29.9999</v>
      </c>
      <c r="CJ372">
        <v>41.027299999999997</v>
      </c>
      <c r="CK372">
        <v>41.074399999999997</v>
      </c>
      <c r="CL372">
        <v>19.7851</v>
      </c>
      <c r="CM372">
        <v>26.424399999999999</v>
      </c>
      <c r="CN372">
        <v>0</v>
      </c>
      <c r="CO372">
        <v>43</v>
      </c>
      <c r="CP372">
        <v>410</v>
      </c>
      <c r="CQ372">
        <v>22</v>
      </c>
      <c r="CR372">
        <v>97.172499999999999</v>
      </c>
      <c r="CS372">
        <v>104.283</v>
      </c>
    </row>
    <row r="373" spans="1:97" x14ac:dyDescent="0.25">
      <c r="A373">
        <v>357</v>
      </c>
      <c r="B373">
        <v>1594418844.9000001</v>
      </c>
      <c r="C373">
        <v>35663.100000143102</v>
      </c>
      <c r="D373" t="s">
        <v>1052</v>
      </c>
      <c r="E373" t="s">
        <v>1053</v>
      </c>
      <c r="F373">
        <v>1594418836.9000001</v>
      </c>
      <c r="G373">
        <f t="shared" si="145"/>
        <v>2.3005720208929109E-4</v>
      </c>
      <c r="H373">
        <f t="shared" si="146"/>
        <v>-2.5093744038414449</v>
      </c>
      <c r="I373">
        <f t="shared" si="147"/>
        <v>419.58561290322598</v>
      </c>
      <c r="J373">
        <f t="shared" si="148"/>
        <v>1299.9525825875082</v>
      </c>
      <c r="K373">
        <f t="shared" si="149"/>
        <v>131.62816429966639</v>
      </c>
      <c r="L373">
        <f t="shared" si="150"/>
        <v>42.485614269922195</v>
      </c>
      <c r="M373">
        <f t="shared" si="151"/>
        <v>4.2042806066805672E-3</v>
      </c>
      <c r="N373">
        <f t="shared" si="152"/>
        <v>2.656336496035113</v>
      </c>
      <c r="O373">
        <f t="shared" si="153"/>
        <v>4.2005872981812934E-3</v>
      </c>
      <c r="P373">
        <f t="shared" si="154"/>
        <v>2.6256986124778064E-3</v>
      </c>
      <c r="Q373">
        <f t="shared" si="155"/>
        <v>2.6673813823548472E-4</v>
      </c>
      <c r="R373">
        <f t="shared" si="156"/>
        <v>40.391181973311625</v>
      </c>
      <c r="S373">
        <f t="shared" si="157"/>
        <v>40.432735483870999</v>
      </c>
      <c r="T373">
        <f t="shared" si="158"/>
        <v>7.5867702702996951</v>
      </c>
      <c r="U373">
        <f t="shared" si="159"/>
        <v>30.439800534464911</v>
      </c>
      <c r="V373">
        <f t="shared" si="160"/>
        <v>2.312262713990255</v>
      </c>
      <c r="W373">
        <f t="shared" si="161"/>
        <v>7.5961822133894659</v>
      </c>
      <c r="X373">
        <f t="shared" si="162"/>
        <v>5.2745075563094401</v>
      </c>
      <c r="Y373">
        <f t="shared" si="163"/>
        <v>-10.145522612137738</v>
      </c>
      <c r="Z373">
        <f t="shared" si="164"/>
        <v>3.3339842512224576</v>
      </c>
      <c r="AA373">
        <f t="shared" si="165"/>
        <v>0.30893926436073726</v>
      </c>
      <c r="AB373">
        <f t="shared" si="166"/>
        <v>-6.5023323584163073</v>
      </c>
      <c r="AC373">
        <v>-1.21563036751417E-3</v>
      </c>
      <c r="AD373">
        <v>2.3478869085410099E-2</v>
      </c>
      <c r="AE373">
        <v>2.6697627805558199</v>
      </c>
      <c r="AF373">
        <v>14</v>
      </c>
      <c r="AG373">
        <v>3</v>
      </c>
      <c r="AH373">
        <f t="shared" si="167"/>
        <v>1</v>
      </c>
      <c r="AI373">
        <f t="shared" si="168"/>
        <v>0</v>
      </c>
      <c r="AJ373">
        <f t="shared" si="169"/>
        <v>51160.534798009205</v>
      </c>
      <c r="AK373">
        <f t="shared" si="170"/>
        <v>1.3958039677419399E-3</v>
      </c>
      <c r="AL373">
        <f t="shared" si="171"/>
        <v>6.839439441935505E-4</v>
      </c>
      <c r="AM373">
        <f t="shared" si="172"/>
        <v>0.49</v>
      </c>
      <c r="AN373">
        <f t="shared" si="173"/>
        <v>0.39</v>
      </c>
      <c r="AO373">
        <v>19.87</v>
      </c>
      <c r="AP373">
        <v>0.5</v>
      </c>
      <c r="AQ373" t="s">
        <v>194</v>
      </c>
      <c r="AR373">
        <v>1594418836.9000001</v>
      </c>
      <c r="AS373">
        <v>419.58561290322598</v>
      </c>
      <c r="AT373">
        <v>409.99719354838697</v>
      </c>
      <c r="AU373">
        <v>22.8357806451613</v>
      </c>
      <c r="AV373">
        <v>21.9424322580645</v>
      </c>
      <c r="AW373">
        <v>500.01196774193602</v>
      </c>
      <c r="AX373">
        <v>101.120677419355</v>
      </c>
      <c r="AY373">
        <v>0.13544996774193499</v>
      </c>
      <c r="AZ373">
        <v>40.456016129032299</v>
      </c>
      <c r="BA373">
        <v>40.432735483870999</v>
      </c>
      <c r="BB373">
        <v>40.601322580645203</v>
      </c>
      <c r="BC373">
        <v>9997.1735483870998</v>
      </c>
      <c r="BD373">
        <v>1.3958039677419399E-3</v>
      </c>
      <c r="BE373">
        <v>0.33529700000000001</v>
      </c>
      <c r="BF373">
        <v>1594418809.9000001</v>
      </c>
      <c r="BG373" t="s">
        <v>1054</v>
      </c>
      <c r="BH373">
        <v>59</v>
      </c>
      <c r="BI373">
        <v>-2.1429999999999998</v>
      </c>
      <c r="BJ373">
        <v>4.2000000000000003E-2</v>
      </c>
      <c r="BK373">
        <v>410</v>
      </c>
      <c r="BL373">
        <v>22</v>
      </c>
      <c r="BM373">
        <v>7.0000000000000007E-2</v>
      </c>
      <c r="BN373">
        <v>0.08</v>
      </c>
      <c r="BO373">
        <v>9.5932807142857097</v>
      </c>
      <c r="BP373">
        <v>-0.112822656186682</v>
      </c>
      <c r="BQ373">
        <v>2.51592159004983E-2</v>
      </c>
      <c r="BR373">
        <v>0</v>
      </c>
      <c r="BS373">
        <v>0.89361154761904704</v>
      </c>
      <c r="BT373">
        <v>-5.5743067822702896E-3</v>
      </c>
      <c r="BU373">
        <v>7.6002425407354398E-4</v>
      </c>
      <c r="BV373">
        <v>1</v>
      </c>
      <c r="BW373">
        <v>1</v>
      </c>
      <c r="BX373">
        <v>2</v>
      </c>
      <c r="BY373" t="s">
        <v>196</v>
      </c>
      <c r="BZ373">
        <v>100</v>
      </c>
      <c r="CA373">
        <v>100</v>
      </c>
      <c r="CB373">
        <v>-2.1429999999999998</v>
      </c>
      <c r="CC373">
        <v>4.2000000000000003E-2</v>
      </c>
      <c r="CD373">
        <v>2</v>
      </c>
      <c r="CE373">
        <v>481.108</v>
      </c>
      <c r="CF373">
        <v>422.18700000000001</v>
      </c>
      <c r="CG373">
        <v>42.998399999999997</v>
      </c>
      <c r="CH373">
        <v>41.255000000000003</v>
      </c>
      <c r="CI373">
        <v>30.0001</v>
      </c>
      <c r="CJ373">
        <v>41.035499999999999</v>
      </c>
      <c r="CK373">
        <v>41.078499999999998</v>
      </c>
      <c r="CL373">
        <v>19.7834</v>
      </c>
      <c r="CM373">
        <v>26.146799999999999</v>
      </c>
      <c r="CN373">
        <v>0</v>
      </c>
      <c r="CO373">
        <v>43</v>
      </c>
      <c r="CP373">
        <v>410</v>
      </c>
      <c r="CQ373">
        <v>22</v>
      </c>
      <c r="CR373">
        <v>97.1721</v>
      </c>
      <c r="CS373">
        <v>104.282</v>
      </c>
    </row>
    <row r="374" spans="1:97" x14ac:dyDescent="0.25">
      <c r="A374">
        <v>358</v>
      </c>
      <c r="B374">
        <v>1594418849.9000001</v>
      </c>
      <c r="C374">
        <v>35668.100000143102</v>
      </c>
      <c r="D374" t="s">
        <v>1055</v>
      </c>
      <c r="E374" t="s">
        <v>1056</v>
      </c>
      <c r="F374">
        <v>1594418841.5451601</v>
      </c>
      <c r="G374">
        <f t="shared" si="145"/>
        <v>2.2992563919788263E-4</v>
      </c>
      <c r="H374">
        <f t="shared" si="146"/>
        <v>-2.5040365998079199</v>
      </c>
      <c r="I374">
        <f t="shared" si="147"/>
        <v>419.57270967741903</v>
      </c>
      <c r="J374">
        <f t="shared" si="148"/>
        <v>1298.3505456974808</v>
      </c>
      <c r="K374">
        <f t="shared" si="149"/>
        <v>131.46515587747734</v>
      </c>
      <c r="L374">
        <f t="shared" si="150"/>
        <v>42.484051678081769</v>
      </c>
      <c r="M374">
        <f t="shared" si="151"/>
        <v>4.2026997744739085E-3</v>
      </c>
      <c r="N374">
        <f t="shared" si="152"/>
        <v>2.6571000663961115</v>
      </c>
      <c r="O374">
        <f t="shared" si="153"/>
        <v>4.1990103010862883E-3</v>
      </c>
      <c r="P374">
        <f t="shared" si="154"/>
        <v>2.6247126451909887E-3</v>
      </c>
      <c r="Q374">
        <f t="shared" si="155"/>
        <v>-1.3014180560612901E-3</v>
      </c>
      <c r="R374">
        <f t="shared" si="156"/>
        <v>40.385987088938357</v>
      </c>
      <c r="S374">
        <f t="shared" si="157"/>
        <v>40.429738709677402</v>
      </c>
      <c r="T374">
        <f t="shared" si="158"/>
        <v>7.5855594632287247</v>
      </c>
      <c r="U374">
        <f t="shared" si="159"/>
        <v>30.445937863696727</v>
      </c>
      <c r="V374">
        <f t="shared" si="160"/>
        <v>2.3120838290306533</v>
      </c>
      <c r="W374">
        <f t="shared" si="161"/>
        <v>7.5940634162153602</v>
      </c>
      <c r="X374">
        <f t="shared" si="162"/>
        <v>5.2734756341980713</v>
      </c>
      <c r="Y374">
        <f t="shared" si="163"/>
        <v>-10.139720688626625</v>
      </c>
      <c r="Z374">
        <f t="shared" si="164"/>
        <v>3.0137862993525206</v>
      </c>
      <c r="AA374">
        <f t="shared" si="165"/>
        <v>0.27917728598362845</v>
      </c>
      <c r="AB374">
        <f t="shared" si="166"/>
        <v>-6.8480585213465357</v>
      </c>
      <c r="AC374">
        <v>-1.21618658039553E-3</v>
      </c>
      <c r="AD374">
        <v>2.3489611865266501E-2</v>
      </c>
      <c r="AE374">
        <v>2.67053249412663</v>
      </c>
      <c r="AF374">
        <v>15</v>
      </c>
      <c r="AG374">
        <v>3</v>
      </c>
      <c r="AH374">
        <f t="shared" si="167"/>
        <v>1</v>
      </c>
      <c r="AI374">
        <f t="shared" si="168"/>
        <v>0</v>
      </c>
      <c r="AJ374">
        <f t="shared" si="169"/>
        <v>51183.82940366886</v>
      </c>
      <c r="AK374">
        <f t="shared" si="170"/>
        <v>-6.81014158064516E-3</v>
      </c>
      <c r="AL374">
        <f t="shared" si="171"/>
        <v>-3.3369693745161281E-3</v>
      </c>
      <c r="AM374">
        <f t="shared" si="172"/>
        <v>0.49</v>
      </c>
      <c r="AN374">
        <f t="shared" si="173"/>
        <v>0.39</v>
      </c>
      <c r="AO374">
        <v>19.87</v>
      </c>
      <c r="AP374">
        <v>0.5</v>
      </c>
      <c r="AQ374" t="s">
        <v>194</v>
      </c>
      <c r="AR374">
        <v>1594418841.5451601</v>
      </c>
      <c r="AS374">
        <v>419.57270967741903</v>
      </c>
      <c r="AT374">
        <v>410.005516129032</v>
      </c>
      <c r="AU374">
        <v>22.834151612903199</v>
      </c>
      <c r="AV374">
        <v>21.941335483871001</v>
      </c>
      <c r="AW374">
        <v>500.02477419354898</v>
      </c>
      <c r="AX374">
        <v>101.12006451612901</v>
      </c>
      <c r="AY374">
        <v>0.135452580645161</v>
      </c>
      <c r="AZ374">
        <v>40.4507774193548</v>
      </c>
      <c r="BA374">
        <v>40.429738709677402</v>
      </c>
      <c r="BB374">
        <v>40.599909677419397</v>
      </c>
      <c r="BC374">
        <v>10001.8083870968</v>
      </c>
      <c r="BD374">
        <v>-6.81014158064516E-3</v>
      </c>
      <c r="BE374">
        <v>0.32185051612903198</v>
      </c>
      <c r="BF374">
        <v>1594418809.9000001</v>
      </c>
      <c r="BG374" t="s">
        <v>1054</v>
      </c>
      <c r="BH374">
        <v>59</v>
      </c>
      <c r="BI374">
        <v>-2.1429999999999998</v>
      </c>
      <c r="BJ374">
        <v>4.2000000000000003E-2</v>
      </c>
      <c r="BK374">
        <v>410</v>
      </c>
      <c r="BL374">
        <v>22</v>
      </c>
      <c r="BM374">
        <v>7.0000000000000007E-2</v>
      </c>
      <c r="BN374">
        <v>0.08</v>
      </c>
      <c r="BO374">
        <v>9.5810935714285694</v>
      </c>
      <c r="BP374">
        <v>-0.238237776517112</v>
      </c>
      <c r="BQ374">
        <v>3.1811678135809297E-2</v>
      </c>
      <c r="BR374">
        <v>0</v>
      </c>
      <c r="BS374">
        <v>0.89306642857142804</v>
      </c>
      <c r="BT374">
        <v>-7.4829786889164997E-3</v>
      </c>
      <c r="BU374">
        <v>1.0228458698500901E-3</v>
      </c>
      <c r="BV374">
        <v>1</v>
      </c>
      <c r="BW374">
        <v>1</v>
      </c>
      <c r="BX374">
        <v>2</v>
      </c>
      <c r="BY374" t="s">
        <v>196</v>
      </c>
      <c r="BZ374">
        <v>100</v>
      </c>
      <c r="CA374">
        <v>100</v>
      </c>
      <c r="CB374">
        <v>-2.1429999999999998</v>
      </c>
      <c r="CC374">
        <v>4.2000000000000003E-2</v>
      </c>
      <c r="CD374">
        <v>2</v>
      </c>
      <c r="CE374">
        <v>480.76799999999997</v>
      </c>
      <c r="CF374">
        <v>422.10899999999998</v>
      </c>
      <c r="CG374">
        <v>42.998199999999997</v>
      </c>
      <c r="CH374">
        <v>41.255000000000003</v>
      </c>
      <c r="CI374">
        <v>30.0002</v>
      </c>
      <c r="CJ374">
        <v>41.035499999999999</v>
      </c>
      <c r="CK374">
        <v>41.081400000000002</v>
      </c>
      <c r="CL374">
        <v>19.784199999999998</v>
      </c>
      <c r="CM374">
        <v>26.146799999999999</v>
      </c>
      <c r="CN374">
        <v>0</v>
      </c>
      <c r="CO374">
        <v>43</v>
      </c>
      <c r="CP374">
        <v>410</v>
      </c>
      <c r="CQ374">
        <v>22</v>
      </c>
      <c r="CR374">
        <v>97.171199999999999</v>
      </c>
      <c r="CS374">
        <v>104.28100000000001</v>
      </c>
    </row>
    <row r="375" spans="1:97" x14ac:dyDescent="0.25">
      <c r="A375">
        <v>359</v>
      </c>
      <c r="B375">
        <v>1594418854.9000001</v>
      </c>
      <c r="C375">
        <v>35673.100000143102</v>
      </c>
      <c r="D375" t="s">
        <v>1057</v>
      </c>
      <c r="E375" t="s">
        <v>1058</v>
      </c>
      <c r="F375">
        <v>1594418846.33548</v>
      </c>
      <c r="G375">
        <f t="shared" si="145"/>
        <v>2.2964871945707225E-4</v>
      </c>
      <c r="H375">
        <f t="shared" si="146"/>
        <v>-2.5020828167836178</v>
      </c>
      <c r="I375">
        <f t="shared" si="147"/>
        <v>419.56335483870998</v>
      </c>
      <c r="J375">
        <f t="shared" si="148"/>
        <v>1298.3638580559982</v>
      </c>
      <c r="K375">
        <f t="shared" si="149"/>
        <v>131.46630002597922</v>
      </c>
      <c r="L375">
        <f t="shared" si="150"/>
        <v>42.483038591138332</v>
      </c>
      <c r="M375">
        <f t="shared" si="151"/>
        <v>4.1994625047194235E-3</v>
      </c>
      <c r="N375">
        <f t="shared" si="152"/>
        <v>2.6563807504252339</v>
      </c>
      <c r="O375">
        <f t="shared" si="153"/>
        <v>4.195777713750605E-3</v>
      </c>
      <c r="P375">
        <f t="shared" si="154"/>
        <v>2.6226918578958467E-3</v>
      </c>
      <c r="Q375">
        <f t="shared" si="155"/>
        <v>2.9858518748709733E-4</v>
      </c>
      <c r="R375">
        <f t="shared" si="156"/>
        <v>40.381610678529512</v>
      </c>
      <c r="S375">
        <f t="shared" si="157"/>
        <v>40.423696774193601</v>
      </c>
      <c r="T375">
        <f t="shared" si="158"/>
        <v>7.5831188080454286</v>
      </c>
      <c r="U375">
        <f t="shared" si="159"/>
        <v>30.450367700898827</v>
      </c>
      <c r="V375">
        <f t="shared" si="160"/>
        <v>2.3118725080020672</v>
      </c>
      <c r="W375">
        <f t="shared" si="161"/>
        <v>7.5922646672467797</v>
      </c>
      <c r="X375">
        <f t="shared" si="162"/>
        <v>5.2712463000433614</v>
      </c>
      <c r="Y375">
        <f t="shared" si="163"/>
        <v>-10.127508528056886</v>
      </c>
      <c r="Z375">
        <f t="shared" si="164"/>
        <v>3.2411837609739416</v>
      </c>
      <c r="AA375">
        <f t="shared" si="165"/>
        <v>0.300308112301369</v>
      </c>
      <c r="AB375">
        <f t="shared" si="166"/>
        <v>-6.5857180695940887</v>
      </c>
      <c r="AC375">
        <v>-1.2156625994088201E-3</v>
      </c>
      <c r="AD375">
        <v>2.3479491617106499E-2</v>
      </c>
      <c r="AE375">
        <v>2.6698073909378599</v>
      </c>
      <c r="AF375">
        <v>15</v>
      </c>
      <c r="AG375">
        <v>3</v>
      </c>
      <c r="AH375">
        <f t="shared" si="167"/>
        <v>1</v>
      </c>
      <c r="AI375">
        <f t="shared" si="168"/>
        <v>0</v>
      </c>
      <c r="AJ375">
        <f t="shared" si="169"/>
        <v>51163.401116244946</v>
      </c>
      <c r="AK375">
        <f t="shared" si="170"/>
        <v>1.5624551935483899E-3</v>
      </c>
      <c r="AL375">
        <f t="shared" si="171"/>
        <v>7.6560304483871109E-4</v>
      </c>
      <c r="AM375">
        <f t="shared" si="172"/>
        <v>0.49</v>
      </c>
      <c r="AN375">
        <f t="shared" si="173"/>
        <v>0.39</v>
      </c>
      <c r="AO375">
        <v>19.87</v>
      </c>
      <c r="AP375">
        <v>0.5</v>
      </c>
      <c r="AQ375" t="s">
        <v>194</v>
      </c>
      <c r="AR375">
        <v>1594418846.33548</v>
      </c>
      <c r="AS375">
        <v>419.56335483870998</v>
      </c>
      <c r="AT375">
        <v>410.00329032258099</v>
      </c>
      <c r="AU375">
        <v>22.832100000000001</v>
      </c>
      <c r="AV375">
        <v>21.9403419354839</v>
      </c>
      <c r="AW375">
        <v>500.016161290323</v>
      </c>
      <c r="AX375">
        <v>101.119903225806</v>
      </c>
      <c r="AY375">
        <v>0.135456903225806</v>
      </c>
      <c r="AZ375">
        <v>40.446329032258099</v>
      </c>
      <c r="BA375">
        <v>40.423696774193601</v>
      </c>
      <c r="BB375">
        <v>40.599261290322602</v>
      </c>
      <c r="BC375">
        <v>9997.5151612903192</v>
      </c>
      <c r="BD375">
        <v>1.5624551935483899E-3</v>
      </c>
      <c r="BE375">
        <v>0.325132451612903</v>
      </c>
      <c r="BF375">
        <v>1594418809.9000001</v>
      </c>
      <c r="BG375" t="s">
        <v>1054</v>
      </c>
      <c r="BH375">
        <v>59</v>
      </c>
      <c r="BI375">
        <v>-2.1429999999999998</v>
      </c>
      <c r="BJ375">
        <v>4.2000000000000003E-2</v>
      </c>
      <c r="BK375">
        <v>410</v>
      </c>
      <c r="BL375">
        <v>22</v>
      </c>
      <c r="BM375">
        <v>7.0000000000000007E-2</v>
      </c>
      <c r="BN375">
        <v>0.08</v>
      </c>
      <c r="BO375">
        <v>9.5627952380952408</v>
      </c>
      <c r="BP375">
        <v>-0.13483659346898</v>
      </c>
      <c r="BQ375">
        <v>2.42402264288984E-2</v>
      </c>
      <c r="BR375">
        <v>0</v>
      </c>
      <c r="BS375">
        <v>0.89227783333333299</v>
      </c>
      <c r="BT375">
        <v>-1.1977334089622401E-2</v>
      </c>
      <c r="BU375">
        <v>1.4439738145077699E-3</v>
      </c>
      <c r="BV375">
        <v>1</v>
      </c>
      <c r="BW375">
        <v>1</v>
      </c>
      <c r="BX375">
        <v>2</v>
      </c>
      <c r="BY375" t="s">
        <v>196</v>
      </c>
      <c r="BZ375">
        <v>100</v>
      </c>
      <c r="CA375">
        <v>100</v>
      </c>
      <c r="CB375">
        <v>-2.1429999999999998</v>
      </c>
      <c r="CC375">
        <v>4.2000000000000003E-2</v>
      </c>
      <c r="CD375">
        <v>2</v>
      </c>
      <c r="CE375">
        <v>480.68299999999999</v>
      </c>
      <c r="CF375">
        <v>422.28899999999999</v>
      </c>
      <c r="CG375">
        <v>42.9983</v>
      </c>
      <c r="CH375">
        <v>41.255000000000003</v>
      </c>
      <c r="CI375">
        <v>30.0002</v>
      </c>
      <c r="CJ375">
        <v>41.037599999999998</v>
      </c>
      <c r="CK375">
        <v>41.082599999999999</v>
      </c>
      <c r="CL375">
        <v>19.784199999999998</v>
      </c>
      <c r="CM375">
        <v>26.146799999999999</v>
      </c>
      <c r="CN375">
        <v>0</v>
      </c>
      <c r="CO375">
        <v>43</v>
      </c>
      <c r="CP375">
        <v>410</v>
      </c>
      <c r="CQ375">
        <v>22</v>
      </c>
      <c r="CR375">
        <v>97.168599999999998</v>
      </c>
      <c r="CS375">
        <v>104.28100000000001</v>
      </c>
    </row>
    <row r="376" spans="1:97" x14ac:dyDescent="0.25">
      <c r="A376">
        <v>360</v>
      </c>
      <c r="B376">
        <v>1594418859.9000001</v>
      </c>
      <c r="C376">
        <v>35678.100000143102</v>
      </c>
      <c r="D376" t="s">
        <v>1059</v>
      </c>
      <c r="E376" t="s">
        <v>1060</v>
      </c>
      <c r="F376">
        <v>1594418851.2709701</v>
      </c>
      <c r="G376">
        <f t="shared" si="145"/>
        <v>2.2962638965044188E-4</v>
      </c>
      <c r="H376">
        <f t="shared" si="146"/>
        <v>-2.4976181983642305</v>
      </c>
      <c r="I376">
        <f t="shared" si="147"/>
        <v>419.53803225806399</v>
      </c>
      <c r="J376">
        <f t="shared" si="148"/>
        <v>1296.5378763178423</v>
      </c>
      <c r="K376">
        <f t="shared" si="149"/>
        <v>131.28134706090921</v>
      </c>
      <c r="L376">
        <f t="shared" si="150"/>
        <v>42.480454311555903</v>
      </c>
      <c r="M376">
        <f t="shared" si="151"/>
        <v>4.2003568394124715E-3</v>
      </c>
      <c r="N376">
        <f t="shared" si="152"/>
        <v>2.6567183505601859</v>
      </c>
      <c r="O376">
        <f t="shared" si="153"/>
        <v>4.1966709475611489E-3</v>
      </c>
      <c r="P376">
        <f t="shared" si="154"/>
        <v>2.6232502278315381E-3</v>
      </c>
      <c r="Q376">
        <f t="shared" si="155"/>
        <v>2.7766806020032252E-3</v>
      </c>
      <c r="R376">
        <f t="shared" si="156"/>
        <v>40.379769266075982</v>
      </c>
      <c r="S376">
        <f t="shared" si="157"/>
        <v>40.419329032258098</v>
      </c>
      <c r="T376">
        <f t="shared" si="158"/>
        <v>7.5813548713996433</v>
      </c>
      <c r="U376">
        <f t="shared" si="159"/>
        <v>30.451029526358592</v>
      </c>
      <c r="V376">
        <f t="shared" si="160"/>
        <v>2.3116924136446002</v>
      </c>
      <c r="W376">
        <f t="shared" si="161"/>
        <v>7.5915082333869393</v>
      </c>
      <c r="X376">
        <f t="shared" si="162"/>
        <v>5.2696624577550431</v>
      </c>
      <c r="Y376">
        <f t="shared" si="163"/>
        <v>-10.126523783584487</v>
      </c>
      <c r="Z376">
        <f t="shared" si="164"/>
        <v>3.5992061541294431</v>
      </c>
      <c r="AA376">
        <f t="shared" si="165"/>
        <v>0.33342792901757989</v>
      </c>
      <c r="AB376">
        <f t="shared" si="166"/>
        <v>-6.19111301983546</v>
      </c>
      <c r="AC376">
        <v>-1.21590850322236E-3</v>
      </c>
      <c r="AD376">
        <v>2.3484241040615399E-2</v>
      </c>
      <c r="AE376">
        <v>2.67014770700905</v>
      </c>
      <c r="AF376">
        <v>14</v>
      </c>
      <c r="AG376">
        <v>3</v>
      </c>
      <c r="AH376">
        <f t="shared" si="167"/>
        <v>1</v>
      </c>
      <c r="AI376">
        <f t="shared" si="168"/>
        <v>0</v>
      </c>
      <c r="AJ376">
        <f t="shared" si="169"/>
        <v>51173.63254253631</v>
      </c>
      <c r="AK376">
        <f t="shared" si="170"/>
        <v>1.4529987451612899E-2</v>
      </c>
      <c r="AL376">
        <f t="shared" si="171"/>
        <v>7.1196938512903202E-3</v>
      </c>
      <c r="AM376">
        <f t="shared" si="172"/>
        <v>0.49</v>
      </c>
      <c r="AN376">
        <f t="shared" si="173"/>
        <v>0.39</v>
      </c>
      <c r="AO376">
        <v>19.87</v>
      </c>
      <c r="AP376">
        <v>0.5</v>
      </c>
      <c r="AQ376" t="s">
        <v>194</v>
      </c>
      <c r="AR376">
        <v>1594418851.2709701</v>
      </c>
      <c r="AS376">
        <v>419.53803225806399</v>
      </c>
      <c r="AT376">
        <v>409.99577419354802</v>
      </c>
      <c r="AU376">
        <v>22.830332258064502</v>
      </c>
      <c r="AV376">
        <v>21.938670967741899</v>
      </c>
      <c r="AW376">
        <v>500.02270967741902</v>
      </c>
      <c r="AX376">
        <v>101.119870967742</v>
      </c>
      <c r="AY376">
        <v>0.13544093548387101</v>
      </c>
      <c r="AZ376">
        <v>40.444458064516098</v>
      </c>
      <c r="BA376">
        <v>40.419329032258098</v>
      </c>
      <c r="BB376">
        <v>40.5965225806452</v>
      </c>
      <c r="BC376">
        <v>9999.5406451612907</v>
      </c>
      <c r="BD376">
        <v>1.4529987451612899E-2</v>
      </c>
      <c r="BE376">
        <v>0.33520596774193501</v>
      </c>
      <c r="BF376">
        <v>1594418809.9000001</v>
      </c>
      <c r="BG376" t="s">
        <v>1054</v>
      </c>
      <c r="BH376">
        <v>59</v>
      </c>
      <c r="BI376">
        <v>-2.1429999999999998</v>
      </c>
      <c r="BJ376">
        <v>4.2000000000000003E-2</v>
      </c>
      <c r="BK376">
        <v>410</v>
      </c>
      <c r="BL376">
        <v>22</v>
      </c>
      <c r="BM376">
        <v>7.0000000000000007E-2</v>
      </c>
      <c r="BN376">
        <v>0.08</v>
      </c>
      <c r="BO376">
        <v>9.5530871428571391</v>
      </c>
      <c r="BP376">
        <v>-0.19702383923515099</v>
      </c>
      <c r="BQ376">
        <v>2.5278873664415901E-2</v>
      </c>
      <c r="BR376">
        <v>0</v>
      </c>
      <c r="BS376">
        <v>0.891913880952381</v>
      </c>
      <c r="BT376">
        <v>-3.3811490154768702E-3</v>
      </c>
      <c r="BU376">
        <v>1.3193283139967E-3</v>
      </c>
      <c r="BV376">
        <v>1</v>
      </c>
      <c r="BW376">
        <v>1</v>
      </c>
      <c r="BX376">
        <v>2</v>
      </c>
      <c r="BY376" t="s">
        <v>196</v>
      </c>
      <c r="BZ376">
        <v>100</v>
      </c>
      <c r="CA376">
        <v>100</v>
      </c>
      <c r="CB376">
        <v>-2.1429999999999998</v>
      </c>
      <c r="CC376">
        <v>4.2000000000000003E-2</v>
      </c>
      <c r="CD376">
        <v>2</v>
      </c>
      <c r="CE376">
        <v>481.36200000000002</v>
      </c>
      <c r="CF376">
        <v>422.33699999999999</v>
      </c>
      <c r="CG376">
        <v>42.9985</v>
      </c>
      <c r="CH376">
        <v>41.257100000000001</v>
      </c>
      <c r="CI376">
        <v>30.0002</v>
      </c>
      <c r="CJ376">
        <v>41.039700000000003</v>
      </c>
      <c r="CK376">
        <v>41.082599999999999</v>
      </c>
      <c r="CL376">
        <v>19.7849</v>
      </c>
      <c r="CM376">
        <v>25.8752</v>
      </c>
      <c r="CN376">
        <v>0</v>
      </c>
      <c r="CO376">
        <v>43</v>
      </c>
      <c r="CP376">
        <v>410</v>
      </c>
      <c r="CQ376">
        <v>22</v>
      </c>
      <c r="CR376">
        <v>97.169200000000004</v>
      </c>
      <c r="CS376">
        <v>104.282</v>
      </c>
    </row>
    <row r="377" spans="1:97" x14ac:dyDescent="0.25">
      <c r="A377">
        <v>361</v>
      </c>
      <c r="B377">
        <v>1594418864.9000001</v>
      </c>
      <c r="C377">
        <v>35683.100000143102</v>
      </c>
      <c r="D377" t="s">
        <v>1061</v>
      </c>
      <c r="E377" t="s">
        <v>1062</v>
      </c>
      <c r="F377">
        <v>1594418856.2709701</v>
      </c>
      <c r="G377">
        <f t="shared" si="145"/>
        <v>2.2774220867631103E-4</v>
      </c>
      <c r="H377">
        <f t="shared" si="146"/>
        <v>-2.4986472537780227</v>
      </c>
      <c r="I377">
        <f t="shared" si="147"/>
        <v>419.524</v>
      </c>
      <c r="J377">
        <f t="shared" si="148"/>
        <v>1304.4570993184298</v>
      </c>
      <c r="K377">
        <f t="shared" si="149"/>
        <v>132.08345064428812</v>
      </c>
      <c r="L377">
        <f t="shared" si="150"/>
        <v>42.479110717437031</v>
      </c>
      <c r="M377">
        <f t="shared" si="151"/>
        <v>4.1658335880639039E-3</v>
      </c>
      <c r="N377">
        <f t="shared" si="152"/>
        <v>2.657228212955574</v>
      </c>
      <c r="O377">
        <f t="shared" si="153"/>
        <v>4.1622087035910818E-3</v>
      </c>
      <c r="P377">
        <f t="shared" si="154"/>
        <v>2.6017058508872263E-3</v>
      </c>
      <c r="Q377">
        <f t="shared" si="155"/>
        <v>1.3729829162903225E-3</v>
      </c>
      <c r="R377">
        <f t="shared" si="156"/>
        <v>40.380834795190282</v>
      </c>
      <c r="S377">
        <f t="shared" si="157"/>
        <v>40.419061290322603</v>
      </c>
      <c r="T377">
        <f t="shared" si="158"/>
        <v>7.5812467539107926</v>
      </c>
      <c r="U377">
        <f t="shared" si="159"/>
        <v>30.448066240133841</v>
      </c>
      <c r="V377">
        <f t="shared" si="160"/>
        <v>2.3115329754247758</v>
      </c>
      <c r="W377">
        <f t="shared" si="161"/>
        <v>7.5917234191310499</v>
      </c>
      <c r="X377">
        <f t="shared" si="162"/>
        <v>5.2697137784860164</v>
      </c>
      <c r="Y377">
        <f t="shared" si="163"/>
        <v>-10.043431402625316</v>
      </c>
      <c r="Z377">
        <f t="shared" si="164"/>
        <v>3.7145020833993554</v>
      </c>
      <c r="AA377">
        <f t="shared" si="165"/>
        <v>0.34404327168954513</v>
      </c>
      <c r="AB377">
        <f t="shared" si="166"/>
        <v>-5.9835130646201256</v>
      </c>
      <c r="AC377">
        <v>-1.21627994374643E-3</v>
      </c>
      <c r="AD377">
        <v>2.3491415099170299E-2</v>
      </c>
      <c r="AE377">
        <v>2.6706616718572</v>
      </c>
      <c r="AF377">
        <v>14</v>
      </c>
      <c r="AG377">
        <v>3</v>
      </c>
      <c r="AH377">
        <f t="shared" si="167"/>
        <v>1</v>
      </c>
      <c r="AI377">
        <f t="shared" si="168"/>
        <v>0</v>
      </c>
      <c r="AJ377">
        <f t="shared" si="169"/>
        <v>51188.541568992929</v>
      </c>
      <c r="AK377">
        <f t="shared" si="170"/>
        <v>7.1846306451612899E-3</v>
      </c>
      <c r="AL377">
        <f t="shared" si="171"/>
        <v>3.5204690161290322E-3</v>
      </c>
      <c r="AM377">
        <f t="shared" si="172"/>
        <v>0.49</v>
      </c>
      <c r="AN377">
        <f t="shared" si="173"/>
        <v>0.39</v>
      </c>
      <c r="AO377">
        <v>19.87</v>
      </c>
      <c r="AP377">
        <v>0.5</v>
      </c>
      <c r="AQ377" t="s">
        <v>194</v>
      </c>
      <c r="AR377">
        <v>1594418856.2709701</v>
      </c>
      <c r="AS377">
        <v>419.524</v>
      </c>
      <c r="AT377">
        <v>409.97458064516098</v>
      </c>
      <c r="AU377">
        <v>22.828716129032301</v>
      </c>
      <c r="AV377">
        <v>21.944377419354801</v>
      </c>
      <c r="AW377">
        <v>500.02699999999999</v>
      </c>
      <c r="AX377">
        <v>101.12</v>
      </c>
      <c r="AY377">
        <v>0.135496032258065</v>
      </c>
      <c r="AZ377">
        <v>40.444990322580601</v>
      </c>
      <c r="BA377">
        <v>40.419061290322603</v>
      </c>
      <c r="BB377">
        <v>40.596019354838702</v>
      </c>
      <c r="BC377">
        <v>10002.582580645199</v>
      </c>
      <c r="BD377">
        <v>7.1846306451612899E-3</v>
      </c>
      <c r="BE377">
        <v>0.33069332258064499</v>
      </c>
      <c r="BF377">
        <v>1594418809.9000001</v>
      </c>
      <c r="BG377" t="s">
        <v>1054</v>
      </c>
      <c r="BH377">
        <v>59</v>
      </c>
      <c r="BI377">
        <v>-2.1429999999999998</v>
      </c>
      <c r="BJ377">
        <v>4.2000000000000003E-2</v>
      </c>
      <c r="BK377">
        <v>410</v>
      </c>
      <c r="BL377">
        <v>22</v>
      </c>
      <c r="BM377">
        <v>7.0000000000000007E-2</v>
      </c>
      <c r="BN377">
        <v>0.08</v>
      </c>
      <c r="BO377">
        <v>9.5470450000000007</v>
      </c>
      <c r="BP377">
        <v>1.91532290735211E-2</v>
      </c>
      <c r="BQ377">
        <v>2.5052977510524699E-2</v>
      </c>
      <c r="BR377">
        <v>1</v>
      </c>
      <c r="BS377">
        <v>0.88774307142857101</v>
      </c>
      <c r="BT377">
        <v>-5.8632159468418397E-2</v>
      </c>
      <c r="BU377">
        <v>1.13523389270205E-2</v>
      </c>
      <c r="BV377">
        <v>1</v>
      </c>
      <c r="BW377">
        <v>2</v>
      </c>
      <c r="BX377">
        <v>2</v>
      </c>
      <c r="BY377" t="s">
        <v>201</v>
      </c>
      <c r="BZ377">
        <v>100</v>
      </c>
      <c r="CA377">
        <v>100</v>
      </c>
      <c r="CB377">
        <v>-2.1429999999999998</v>
      </c>
      <c r="CC377">
        <v>4.2000000000000003E-2</v>
      </c>
      <c r="CD377">
        <v>2</v>
      </c>
      <c r="CE377">
        <v>480.95699999999999</v>
      </c>
      <c r="CF377">
        <v>422.24200000000002</v>
      </c>
      <c r="CG377">
        <v>42.998899999999999</v>
      </c>
      <c r="CH377">
        <v>41.2592</v>
      </c>
      <c r="CI377">
        <v>30.0001</v>
      </c>
      <c r="CJ377">
        <v>41.039700000000003</v>
      </c>
      <c r="CK377">
        <v>41.082599999999999</v>
      </c>
      <c r="CL377">
        <v>19.789100000000001</v>
      </c>
      <c r="CM377">
        <v>25.8752</v>
      </c>
      <c r="CN377">
        <v>0</v>
      </c>
      <c r="CO377">
        <v>43</v>
      </c>
      <c r="CP377">
        <v>410</v>
      </c>
      <c r="CQ377">
        <v>22</v>
      </c>
      <c r="CR377">
        <v>97.171499999999995</v>
      </c>
      <c r="CS377">
        <v>104.282</v>
      </c>
    </row>
    <row r="378" spans="1:97" x14ac:dyDescent="0.25">
      <c r="A378">
        <v>362</v>
      </c>
      <c r="B378">
        <v>1594418869.9000001</v>
      </c>
      <c r="C378">
        <v>35688.100000143102</v>
      </c>
      <c r="D378" t="s">
        <v>1063</v>
      </c>
      <c r="E378" t="s">
        <v>1064</v>
      </c>
      <c r="F378">
        <v>1594418861.2709701</v>
      </c>
      <c r="G378">
        <f t="shared" si="145"/>
        <v>2.2134778853361752E-4</v>
      </c>
      <c r="H378">
        <f t="shared" si="146"/>
        <v>-2.4945431231551325</v>
      </c>
      <c r="I378">
        <f t="shared" si="147"/>
        <v>419.50080645161302</v>
      </c>
      <c r="J378">
        <f t="shared" si="148"/>
        <v>1329.2912120999474</v>
      </c>
      <c r="K378">
        <f t="shared" si="149"/>
        <v>134.59830712514582</v>
      </c>
      <c r="L378">
        <f t="shared" si="150"/>
        <v>42.476846211013026</v>
      </c>
      <c r="M378">
        <f t="shared" si="151"/>
        <v>4.0495747237188247E-3</v>
      </c>
      <c r="N378">
        <f t="shared" si="152"/>
        <v>2.6578174608468954</v>
      </c>
      <c r="O378">
        <f t="shared" si="153"/>
        <v>4.0461500093865671E-3</v>
      </c>
      <c r="P378">
        <f t="shared" si="154"/>
        <v>2.5291512044024931E-3</v>
      </c>
      <c r="Q378">
        <f t="shared" si="155"/>
        <v>3.4665803841290271E-3</v>
      </c>
      <c r="R378">
        <f t="shared" si="156"/>
        <v>40.379484809925117</v>
      </c>
      <c r="S378">
        <f t="shared" si="157"/>
        <v>40.416951612903198</v>
      </c>
      <c r="T378">
        <f t="shared" si="158"/>
        <v>7.5803948869440045</v>
      </c>
      <c r="U378">
        <f t="shared" si="159"/>
        <v>30.45542640078472</v>
      </c>
      <c r="V378">
        <f t="shared" si="160"/>
        <v>2.3117005338577887</v>
      </c>
      <c r="W378">
        <f t="shared" si="161"/>
        <v>7.5904389038474447</v>
      </c>
      <c r="X378">
        <f t="shared" si="162"/>
        <v>5.2686943530862163</v>
      </c>
      <c r="Y378">
        <f t="shared" si="163"/>
        <v>-9.7614374743325332</v>
      </c>
      <c r="Z378">
        <f t="shared" si="164"/>
        <v>3.5623309061109021</v>
      </c>
      <c r="AA378">
        <f t="shared" si="165"/>
        <v>0.3298674302346512</v>
      </c>
      <c r="AB378">
        <f t="shared" si="166"/>
        <v>-5.8657725576028517</v>
      </c>
      <c r="AC378">
        <v>-1.2167093119631401E-3</v>
      </c>
      <c r="AD378">
        <v>2.3499707981957E-2</v>
      </c>
      <c r="AE378">
        <v>2.6712556619958301</v>
      </c>
      <c r="AF378">
        <v>14</v>
      </c>
      <c r="AG378">
        <v>3</v>
      </c>
      <c r="AH378">
        <f t="shared" si="167"/>
        <v>1</v>
      </c>
      <c r="AI378">
        <f t="shared" si="168"/>
        <v>0</v>
      </c>
      <c r="AJ378">
        <f t="shared" si="169"/>
        <v>51206.394523457988</v>
      </c>
      <c r="AK378">
        <f t="shared" si="170"/>
        <v>1.8140138064516101E-2</v>
      </c>
      <c r="AL378">
        <f t="shared" si="171"/>
        <v>8.8886676516128898E-3</v>
      </c>
      <c r="AM378">
        <f t="shared" si="172"/>
        <v>0.49</v>
      </c>
      <c r="AN378">
        <f t="shared" si="173"/>
        <v>0.39</v>
      </c>
      <c r="AO378">
        <v>19.87</v>
      </c>
      <c r="AP378">
        <v>0.5</v>
      </c>
      <c r="AQ378" t="s">
        <v>194</v>
      </c>
      <c r="AR378">
        <v>1594418861.2709701</v>
      </c>
      <c r="AS378">
        <v>419.50080645161302</v>
      </c>
      <c r="AT378">
        <v>409.95709677419399</v>
      </c>
      <c r="AU378">
        <v>22.830325806451601</v>
      </c>
      <c r="AV378">
        <v>21.9708258064516</v>
      </c>
      <c r="AW378">
        <v>500.03125806451601</v>
      </c>
      <c r="AX378">
        <v>101.12019354838699</v>
      </c>
      <c r="AY378">
        <v>0.13550264516128999</v>
      </c>
      <c r="AZ378">
        <v>40.441812903225802</v>
      </c>
      <c r="BA378">
        <v>40.416951612903198</v>
      </c>
      <c r="BB378">
        <v>40.589177419354797</v>
      </c>
      <c r="BC378">
        <v>10006.094516129</v>
      </c>
      <c r="BD378">
        <v>1.8140138064516101E-2</v>
      </c>
      <c r="BE378">
        <v>0.357814258064516</v>
      </c>
      <c r="BF378">
        <v>1594418809.9000001</v>
      </c>
      <c r="BG378" t="s">
        <v>1054</v>
      </c>
      <c r="BH378">
        <v>59</v>
      </c>
      <c r="BI378">
        <v>-2.1429999999999998</v>
      </c>
      <c r="BJ378">
        <v>4.2000000000000003E-2</v>
      </c>
      <c r="BK378">
        <v>410</v>
      </c>
      <c r="BL378">
        <v>22</v>
      </c>
      <c r="BM378">
        <v>7.0000000000000007E-2</v>
      </c>
      <c r="BN378">
        <v>0.08</v>
      </c>
      <c r="BO378">
        <v>9.5487878571428606</v>
      </c>
      <c r="BP378">
        <v>2.8489911676678401E-2</v>
      </c>
      <c r="BQ378">
        <v>3.1195997113161001E-2</v>
      </c>
      <c r="BR378">
        <v>1</v>
      </c>
      <c r="BS378">
        <v>0.86802630952380999</v>
      </c>
      <c r="BT378">
        <v>-0.28758552791530201</v>
      </c>
      <c r="BU378">
        <v>3.5129796228712498E-2</v>
      </c>
      <c r="BV378">
        <v>0</v>
      </c>
      <c r="BW378">
        <v>1</v>
      </c>
      <c r="BX378">
        <v>2</v>
      </c>
      <c r="BY378" t="s">
        <v>196</v>
      </c>
      <c r="BZ378">
        <v>100</v>
      </c>
      <c r="CA378">
        <v>100</v>
      </c>
      <c r="CB378">
        <v>-2.1429999999999998</v>
      </c>
      <c r="CC378">
        <v>4.2000000000000003E-2</v>
      </c>
      <c r="CD378">
        <v>2</v>
      </c>
      <c r="CE378">
        <v>481.10300000000001</v>
      </c>
      <c r="CF378">
        <v>422.12700000000001</v>
      </c>
      <c r="CG378">
        <v>42.999099999999999</v>
      </c>
      <c r="CH378">
        <v>41.2592</v>
      </c>
      <c r="CI378">
        <v>30.0001</v>
      </c>
      <c r="CJ378">
        <v>41.039700000000003</v>
      </c>
      <c r="CK378">
        <v>41.084499999999998</v>
      </c>
      <c r="CL378">
        <v>19.79</v>
      </c>
      <c r="CM378">
        <v>25.8752</v>
      </c>
      <c r="CN378">
        <v>0</v>
      </c>
      <c r="CO378">
        <v>43</v>
      </c>
      <c r="CP378">
        <v>410</v>
      </c>
      <c r="CQ378">
        <v>22</v>
      </c>
      <c r="CR378">
        <v>97.171000000000006</v>
      </c>
      <c r="CS378">
        <v>104.28100000000001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tabSelected="1" topLeftCell="A43" workbookViewId="0">
      <selection activeCell="B54" sqref="B5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208</v>
      </c>
      <c r="B14" t="s">
        <v>209</v>
      </c>
    </row>
    <row r="15" spans="1:2" x14ac:dyDescent="0.25">
      <c r="A15" t="s">
        <v>223</v>
      </c>
      <c r="B15" t="s">
        <v>224</v>
      </c>
    </row>
    <row r="16" spans="1:2" x14ac:dyDescent="0.25">
      <c r="A16" t="s">
        <v>238</v>
      </c>
      <c r="B16" t="s">
        <v>239</v>
      </c>
    </row>
    <row r="17" spans="1:2" x14ac:dyDescent="0.25">
      <c r="A17" t="s">
        <v>253</v>
      </c>
      <c r="B17" t="s">
        <v>254</v>
      </c>
    </row>
    <row r="18" spans="1:2" x14ac:dyDescent="0.25">
      <c r="A18" t="s">
        <v>268</v>
      </c>
      <c r="B18" t="s">
        <v>269</v>
      </c>
    </row>
    <row r="19" spans="1:2" x14ac:dyDescent="0.25">
      <c r="A19" t="s">
        <v>281</v>
      </c>
      <c r="B19" t="s">
        <v>282</v>
      </c>
    </row>
    <row r="20" spans="1:2" x14ac:dyDescent="0.25">
      <c r="A20" t="s">
        <v>296</v>
      </c>
      <c r="B20" t="s">
        <v>297</v>
      </c>
    </row>
    <row r="21" spans="1:2" x14ac:dyDescent="0.25">
      <c r="A21" t="s">
        <v>312</v>
      </c>
      <c r="B21" t="s">
        <v>313</v>
      </c>
    </row>
    <row r="22" spans="1:2" x14ac:dyDescent="0.25">
      <c r="A22" t="s">
        <v>327</v>
      </c>
      <c r="B22" t="s">
        <v>328</v>
      </c>
    </row>
    <row r="23" spans="1:2" x14ac:dyDescent="0.25">
      <c r="A23" t="s">
        <v>342</v>
      </c>
      <c r="B23" t="s">
        <v>343</v>
      </c>
    </row>
    <row r="24" spans="1:2" x14ac:dyDescent="0.25">
      <c r="A24" t="s">
        <v>357</v>
      </c>
      <c r="B24" t="s">
        <v>358</v>
      </c>
    </row>
    <row r="25" spans="1:2" x14ac:dyDescent="0.25">
      <c r="A25" t="s">
        <v>372</v>
      </c>
      <c r="B25" t="s">
        <v>358</v>
      </c>
    </row>
    <row r="26" spans="1:2" x14ac:dyDescent="0.25">
      <c r="A26" t="s">
        <v>386</v>
      </c>
      <c r="B26" t="s">
        <v>343</v>
      </c>
    </row>
    <row r="27" spans="1:2" x14ac:dyDescent="0.25">
      <c r="A27" t="s">
        <v>400</v>
      </c>
      <c r="B27" t="s">
        <v>254</v>
      </c>
    </row>
    <row r="28" spans="1:2" x14ac:dyDescent="0.25">
      <c r="A28" t="s">
        <v>414</v>
      </c>
      <c r="B28" t="s">
        <v>415</v>
      </c>
    </row>
    <row r="29" spans="1:2" x14ac:dyDescent="0.25">
      <c r="A29" t="s">
        <v>429</v>
      </c>
      <c r="B29" t="s">
        <v>430</v>
      </c>
    </row>
    <row r="30" spans="1:2" x14ac:dyDescent="0.25">
      <c r="A30" t="s">
        <v>444</v>
      </c>
      <c r="B30" t="s">
        <v>239</v>
      </c>
    </row>
    <row r="31" spans="1:2" x14ac:dyDescent="0.25">
      <c r="A31" t="s">
        <v>456</v>
      </c>
      <c r="B31" t="s">
        <v>457</v>
      </c>
    </row>
    <row r="32" spans="1:2" x14ac:dyDescent="0.25">
      <c r="A32" t="s">
        <v>471</v>
      </c>
      <c r="B32" t="s">
        <v>472</v>
      </c>
    </row>
    <row r="33" spans="1:2" x14ac:dyDescent="0.25">
      <c r="A33" t="s">
        <v>486</v>
      </c>
      <c r="B33" t="s">
        <v>487</v>
      </c>
    </row>
    <row r="34" spans="1:2" x14ac:dyDescent="0.25">
      <c r="A34" t="s">
        <v>501</v>
      </c>
      <c r="B34" t="s">
        <v>502</v>
      </c>
    </row>
    <row r="35" spans="1:2" x14ac:dyDescent="0.25">
      <c r="A35" t="s">
        <v>516</v>
      </c>
      <c r="B35" t="s">
        <v>517</v>
      </c>
    </row>
    <row r="36" spans="1:2" x14ac:dyDescent="0.25">
      <c r="A36" t="s">
        <v>531</v>
      </c>
      <c r="B36" t="s">
        <v>532</v>
      </c>
    </row>
    <row r="37" spans="1:2" x14ac:dyDescent="0.25">
      <c r="A37" t="s">
        <v>546</v>
      </c>
      <c r="B37" t="s">
        <v>547</v>
      </c>
    </row>
    <row r="38" spans="1:2" x14ac:dyDescent="0.25">
      <c r="A38" t="s">
        <v>561</v>
      </c>
      <c r="B38" t="s">
        <v>209</v>
      </c>
    </row>
    <row r="39" spans="1:2" x14ac:dyDescent="0.25">
      <c r="A39" t="s">
        <v>575</v>
      </c>
      <c r="B39" t="s">
        <v>576</v>
      </c>
    </row>
    <row r="40" spans="1:2" x14ac:dyDescent="0.25">
      <c r="A40" t="s">
        <v>590</v>
      </c>
      <c r="B40" t="s">
        <v>502</v>
      </c>
    </row>
    <row r="41" spans="1:2" x14ac:dyDescent="0.25">
      <c r="A41" t="s">
        <v>604</v>
      </c>
      <c r="B41" t="s">
        <v>328</v>
      </c>
    </row>
    <row r="42" spans="1:2" x14ac:dyDescent="0.25">
      <c r="A42" t="s">
        <v>618</v>
      </c>
      <c r="B42" t="s">
        <v>487</v>
      </c>
    </row>
    <row r="43" spans="1:2" x14ac:dyDescent="0.25">
      <c r="A43" t="s">
        <v>632</v>
      </c>
      <c r="B43" t="s">
        <v>430</v>
      </c>
    </row>
    <row r="44" spans="1:2" x14ac:dyDescent="0.25">
      <c r="A44" t="s">
        <v>646</v>
      </c>
      <c r="B44" t="s">
        <v>647</v>
      </c>
    </row>
    <row r="45" spans="1:2" x14ac:dyDescent="0.25">
      <c r="A45" t="s">
        <v>661</v>
      </c>
      <c r="B45" t="s">
        <v>457</v>
      </c>
    </row>
    <row r="46" spans="1:2" x14ac:dyDescent="0.25">
      <c r="A46" s="1" t="s">
        <v>675</v>
      </c>
      <c r="B46" s="1" t="s">
        <v>676</v>
      </c>
    </row>
    <row r="47" spans="1:2" x14ac:dyDescent="0.25">
      <c r="A47" t="s">
        <v>690</v>
      </c>
      <c r="B47" t="s">
        <v>254</v>
      </c>
    </row>
    <row r="48" spans="1:2" x14ac:dyDescent="0.25">
      <c r="A48" t="s">
        <v>704</v>
      </c>
      <c r="B48" t="s">
        <v>705</v>
      </c>
    </row>
    <row r="49" spans="1:2" x14ac:dyDescent="0.25">
      <c r="A49" t="s">
        <v>719</v>
      </c>
      <c r="B49" t="s">
        <v>415</v>
      </c>
    </row>
    <row r="50" spans="1:2" x14ac:dyDescent="0.25">
      <c r="A50" t="s">
        <v>733</v>
      </c>
      <c r="B50" t="s">
        <v>457</v>
      </c>
    </row>
    <row r="51" spans="1:2" x14ac:dyDescent="0.25">
      <c r="A51" t="s">
        <v>747</v>
      </c>
      <c r="B51" t="s">
        <v>676</v>
      </c>
    </row>
    <row r="52" spans="1:2" x14ac:dyDescent="0.25">
      <c r="A52" t="s">
        <v>773</v>
      </c>
      <c r="B52" t="s">
        <v>328</v>
      </c>
    </row>
    <row r="53" spans="1:2" x14ac:dyDescent="0.25">
      <c r="A53" t="s">
        <v>785</v>
      </c>
      <c r="B53" t="s">
        <v>517</v>
      </c>
    </row>
    <row r="54" spans="1:2" x14ac:dyDescent="0.25">
      <c r="A54" t="s">
        <v>799</v>
      </c>
      <c r="B54" t="s">
        <v>517</v>
      </c>
    </row>
    <row r="55" spans="1:2" x14ac:dyDescent="0.25">
      <c r="A55" t="s">
        <v>813</v>
      </c>
      <c r="B55" t="s">
        <v>647</v>
      </c>
    </row>
    <row r="56" spans="1:2" x14ac:dyDescent="0.25">
      <c r="A56" t="s">
        <v>827</v>
      </c>
      <c r="B56" t="s">
        <v>430</v>
      </c>
    </row>
    <row r="57" spans="1:2" x14ac:dyDescent="0.25">
      <c r="A57" t="s">
        <v>841</v>
      </c>
      <c r="B57" t="s">
        <v>209</v>
      </c>
    </row>
    <row r="58" spans="1:2" x14ac:dyDescent="0.25">
      <c r="A58" t="s">
        <v>855</v>
      </c>
      <c r="B58" t="s">
        <v>547</v>
      </c>
    </row>
    <row r="59" spans="1:2" x14ac:dyDescent="0.25">
      <c r="A59" t="s">
        <v>869</v>
      </c>
      <c r="B59" t="s">
        <v>297</v>
      </c>
    </row>
    <row r="60" spans="1:2" x14ac:dyDescent="0.25">
      <c r="A60" s="1" t="s">
        <v>883</v>
      </c>
      <c r="B60" s="1" t="s">
        <v>282</v>
      </c>
    </row>
    <row r="61" spans="1:2" x14ac:dyDescent="0.25">
      <c r="A61" t="s">
        <v>897</v>
      </c>
      <c r="B61" t="s">
        <v>282</v>
      </c>
    </row>
    <row r="62" spans="1:2" x14ac:dyDescent="0.25">
      <c r="A62" t="s">
        <v>911</v>
      </c>
      <c r="B62" t="s">
        <v>912</v>
      </c>
    </row>
    <row r="63" spans="1:2" x14ac:dyDescent="0.25">
      <c r="A63" t="s">
        <v>926</v>
      </c>
      <c r="B63" t="s">
        <v>430</v>
      </c>
    </row>
    <row r="64" spans="1:2" x14ac:dyDescent="0.25">
      <c r="A64" t="s">
        <v>940</v>
      </c>
      <c r="B64" t="s">
        <v>487</v>
      </c>
    </row>
    <row r="65" spans="1:2" x14ac:dyDescent="0.25">
      <c r="A65" t="s">
        <v>954</v>
      </c>
      <c r="B65" t="s">
        <v>209</v>
      </c>
    </row>
    <row r="66" spans="1:2" x14ac:dyDescent="0.25">
      <c r="A66" t="s">
        <v>968</v>
      </c>
      <c r="B66" t="s">
        <v>969</v>
      </c>
    </row>
    <row r="67" spans="1:2" x14ac:dyDescent="0.25">
      <c r="A67" t="s">
        <v>983</v>
      </c>
      <c r="B67" t="s">
        <v>984</v>
      </c>
    </row>
    <row r="68" spans="1:2" x14ac:dyDescent="0.25">
      <c r="A68" t="s">
        <v>997</v>
      </c>
      <c r="B68" t="s">
        <v>328</v>
      </c>
    </row>
    <row r="69" spans="1:2" x14ac:dyDescent="0.25">
      <c r="A69" t="s">
        <v>1011</v>
      </c>
      <c r="B69" t="s">
        <v>547</v>
      </c>
    </row>
    <row r="70" spans="1:2" x14ac:dyDescent="0.25">
      <c r="A70" t="s">
        <v>1025</v>
      </c>
      <c r="B70" t="s">
        <v>676</v>
      </c>
    </row>
    <row r="71" spans="1:2" x14ac:dyDescent="0.25">
      <c r="A71" t="s">
        <v>1039</v>
      </c>
      <c r="B71" t="s">
        <v>705</v>
      </c>
    </row>
    <row r="72" spans="1:2" x14ac:dyDescent="0.25">
      <c r="A72" t="s">
        <v>1051</v>
      </c>
      <c r="B72" t="s">
        <v>415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Jeff Chieppa</cp:lastModifiedBy>
  <dcterms:created xsi:type="dcterms:W3CDTF">2020-07-10T17:11:41Z</dcterms:created>
  <dcterms:modified xsi:type="dcterms:W3CDTF">2020-07-14T23:21:44Z</dcterms:modified>
</cp:coreProperties>
</file>