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ast UNF Onedrive Backup August 17\Other Projects\Belize Florida Mangroves Exp\Physiology Data\"/>
    </mc:Choice>
  </mc:AlternateContent>
  <bookViews>
    <workbookView xWindow="240" yWindow="15" windowWidth="16095" windowHeight="9660" activeTab="1"/>
  </bookViews>
  <sheets>
    <sheet name="Measurements" sheetId="1" r:id="rId1"/>
    <sheet name="Remarks" sheetId="2" r:id="rId2"/>
  </sheets>
  <calcPr calcId="152511"/>
</workbook>
</file>

<file path=xl/calcChain.xml><?xml version="1.0" encoding="utf-8"?>
<calcChain xmlns="http://schemas.openxmlformats.org/spreadsheetml/2006/main">
  <c r="AN357" i="1" l="1"/>
  <c r="AM357" i="1"/>
  <c r="AK357" i="1"/>
  <c r="AJ357" i="1"/>
  <c r="AH357" i="1"/>
  <c r="W357" i="1"/>
  <c r="V357" i="1"/>
  <c r="U357" i="1"/>
  <c r="N357" i="1"/>
  <c r="L357" i="1"/>
  <c r="I357" i="1"/>
  <c r="H357" i="1"/>
  <c r="AN356" i="1"/>
  <c r="AM356" i="1"/>
  <c r="AK356" i="1"/>
  <c r="AL356" i="1" s="1"/>
  <c r="Q356" i="1" s="1"/>
  <c r="AJ356" i="1"/>
  <c r="AH356" i="1"/>
  <c r="W356" i="1"/>
  <c r="V356" i="1"/>
  <c r="U356" i="1"/>
  <c r="N356" i="1"/>
  <c r="AN355" i="1"/>
  <c r="AM355" i="1"/>
  <c r="AL355" i="1" s="1"/>
  <c r="Q355" i="1" s="1"/>
  <c r="AK355" i="1"/>
  <c r="AJ355" i="1"/>
  <c r="AH355" i="1" s="1"/>
  <c r="AI355" i="1"/>
  <c r="W355" i="1"/>
  <c r="V355" i="1"/>
  <c r="U355" i="1" s="1"/>
  <c r="N355" i="1"/>
  <c r="G355" i="1"/>
  <c r="Y355" i="1" s="1"/>
  <c r="AN354" i="1"/>
  <c r="AM354" i="1"/>
  <c r="AK354" i="1"/>
  <c r="AJ354" i="1"/>
  <c r="AH354" i="1" s="1"/>
  <c r="W354" i="1"/>
  <c r="V354" i="1"/>
  <c r="U354" i="1" s="1"/>
  <c r="N354" i="1"/>
  <c r="H354" i="1"/>
  <c r="G354" i="1"/>
  <c r="Y354" i="1" s="1"/>
  <c r="AN353" i="1"/>
  <c r="AM353" i="1"/>
  <c r="AK353" i="1"/>
  <c r="AL353" i="1" s="1"/>
  <c r="Q353" i="1" s="1"/>
  <c r="AJ353" i="1"/>
  <c r="AH353" i="1"/>
  <c r="W353" i="1"/>
  <c r="V353" i="1"/>
  <c r="U353" i="1"/>
  <c r="N353" i="1"/>
  <c r="L353" i="1"/>
  <c r="I353" i="1"/>
  <c r="H353" i="1"/>
  <c r="AN352" i="1"/>
  <c r="AM352" i="1"/>
  <c r="AL352" i="1"/>
  <c r="Q352" i="1" s="1"/>
  <c r="AK352" i="1"/>
  <c r="AJ352" i="1"/>
  <c r="AH352" i="1"/>
  <c r="W352" i="1"/>
  <c r="V352" i="1"/>
  <c r="U352" i="1"/>
  <c r="N352" i="1"/>
  <c r="AN351" i="1"/>
  <c r="AM351" i="1"/>
  <c r="AL351" i="1" s="1"/>
  <c r="AK351" i="1"/>
  <c r="AJ351" i="1"/>
  <c r="AH351" i="1" s="1"/>
  <c r="AI351" i="1"/>
  <c r="W351" i="1"/>
  <c r="V351" i="1"/>
  <c r="U351" i="1" s="1"/>
  <c r="N351" i="1"/>
  <c r="G351" i="1"/>
  <c r="Y351" i="1" s="1"/>
  <c r="AN350" i="1"/>
  <c r="AM350" i="1"/>
  <c r="AK350" i="1"/>
  <c r="AJ350" i="1"/>
  <c r="AH350" i="1" s="1"/>
  <c r="W350" i="1"/>
  <c r="V350" i="1"/>
  <c r="U350" i="1" s="1"/>
  <c r="N350" i="1"/>
  <c r="H350" i="1"/>
  <c r="G350" i="1"/>
  <c r="Y350" i="1" s="1"/>
  <c r="AN349" i="1"/>
  <c r="AM349" i="1"/>
  <c r="AK349" i="1"/>
  <c r="AL349" i="1" s="1"/>
  <c r="Q349" i="1" s="1"/>
  <c r="AJ349" i="1"/>
  <c r="AH349" i="1"/>
  <c r="W349" i="1"/>
  <c r="V349" i="1"/>
  <c r="U349" i="1"/>
  <c r="N349" i="1"/>
  <c r="L349" i="1"/>
  <c r="I349" i="1"/>
  <c r="H349" i="1"/>
  <c r="AN348" i="1"/>
  <c r="AM348" i="1"/>
  <c r="AL348" i="1"/>
  <c r="Q348" i="1" s="1"/>
  <c r="AK348" i="1"/>
  <c r="AJ348" i="1"/>
  <c r="AH348" i="1"/>
  <c r="W348" i="1"/>
  <c r="V348" i="1"/>
  <c r="U348" i="1"/>
  <c r="N348" i="1"/>
  <c r="AN347" i="1"/>
  <c r="AM347" i="1"/>
  <c r="AK347" i="1"/>
  <c r="AJ347" i="1"/>
  <c r="AH347" i="1" s="1"/>
  <c r="AI347" i="1"/>
  <c r="W347" i="1"/>
  <c r="V347" i="1"/>
  <c r="U347" i="1" s="1"/>
  <c r="N347" i="1"/>
  <c r="G347" i="1"/>
  <c r="Y347" i="1" s="1"/>
  <c r="AN346" i="1"/>
  <c r="AM346" i="1"/>
  <c r="AK346" i="1"/>
  <c r="AJ346" i="1"/>
  <c r="AH346" i="1" s="1"/>
  <c r="W346" i="1"/>
  <c r="V346" i="1"/>
  <c r="U346" i="1" s="1"/>
  <c r="N346" i="1"/>
  <c r="H346" i="1"/>
  <c r="G346" i="1"/>
  <c r="AN345" i="1"/>
  <c r="AM345" i="1"/>
  <c r="AK345" i="1"/>
  <c r="AL345" i="1" s="1"/>
  <c r="Q345" i="1" s="1"/>
  <c r="AJ345" i="1"/>
  <c r="AH345" i="1"/>
  <c r="W345" i="1"/>
  <c r="V345" i="1"/>
  <c r="U345" i="1"/>
  <c r="N345" i="1"/>
  <c r="L345" i="1"/>
  <c r="I345" i="1"/>
  <c r="H345" i="1"/>
  <c r="AN344" i="1"/>
  <c r="AM344" i="1"/>
  <c r="AL344" i="1"/>
  <c r="Q344" i="1" s="1"/>
  <c r="AK344" i="1"/>
  <c r="AJ344" i="1"/>
  <c r="AH344" i="1"/>
  <c r="W344" i="1"/>
  <c r="V344" i="1"/>
  <c r="U344" i="1" s="1"/>
  <c r="N344" i="1"/>
  <c r="AN343" i="1"/>
  <c r="AM343" i="1"/>
  <c r="AK343" i="1"/>
  <c r="AJ343" i="1"/>
  <c r="AH343" i="1" s="1"/>
  <c r="AI343" i="1"/>
  <c r="W343" i="1"/>
  <c r="V343" i="1"/>
  <c r="U343" i="1" s="1"/>
  <c r="N343" i="1"/>
  <c r="G343" i="1"/>
  <c r="Y343" i="1" s="1"/>
  <c r="AN342" i="1"/>
  <c r="AM342" i="1"/>
  <c r="AK342" i="1"/>
  <c r="AJ342" i="1"/>
  <c r="AH342" i="1" s="1"/>
  <c r="AI342" i="1" s="1"/>
  <c r="W342" i="1"/>
  <c r="V342" i="1"/>
  <c r="U342" i="1" s="1"/>
  <c r="N342" i="1"/>
  <c r="L342" i="1"/>
  <c r="H342" i="1"/>
  <c r="G342" i="1"/>
  <c r="AN341" i="1"/>
  <c r="AM341" i="1"/>
  <c r="AK341" i="1"/>
  <c r="AL341" i="1" s="1"/>
  <c r="Q341" i="1" s="1"/>
  <c r="AJ341" i="1"/>
  <c r="AH341" i="1" s="1"/>
  <c r="W341" i="1"/>
  <c r="U341" i="1" s="1"/>
  <c r="V341" i="1"/>
  <c r="N341" i="1"/>
  <c r="AN340" i="1"/>
  <c r="AM340" i="1"/>
  <c r="AK340" i="1"/>
  <c r="AL340" i="1" s="1"/>
  <c r="AJ340" i="1"/>
  <c r="AH340" i="1"/>
  <c r="L340" i="1" s="1"/>
  <c r="W340" i="1"/>
  <c r="V340" i="1"/>
  <c r="U340" i="1"/>
  <c r="Q340" i="1"/>
  <c r="N340" i="1"/>
  <c r="AN339" i="1"/>
  <c r="AM339" i="1"/>
  <c r="AL339" i="1" s="1"/>
  <c r="AK339" i="1"/>
  <c r="AJ339" i="1"/>
  <c r="AI339" i="1"/>
  <c r="AH339" i="1"/>
  <c r="W339" i="1"/>
  <c r="V339" i="1"/>
  <c r="U339" i="1"/>
  <c r="Q339" i="1"/>
  <c r="N339" i="1"/>
  <c r="I339" i="1"/>
  <c r="AN338" i="1"/>
  <c r="AM338" i="1"/>
  <c r="AK338" i="1"/>
  <c r="AJ338" i="1"/>
  <c r="AH338" i="1" s="1"/>
  <c r="W338" i="1"/>
  <c r="V338" i="1"/>
  <c r="N338" i="1"/>
  <c r="AN337" i="1"/>
  <c r="AM337" i="1"/>
  <c r="AK337" i="1"/>
  <c r="AL337" i="1" s="1"/>
  <c r="Q337" i="1" s="1"/>
  <c r="AJ337" i="1"/>
  <c r="AH337" i="1" s="1"/>
  <c r="W337" i="1"/>
  <c r="U337" i="1" s="1"/>
  <c r="V337" i="1"/>
  <c r="N337" i="1"/>
  <c r="AN336" i="1"/>
  <c r="AM336" i="1"/>
  <c r="AK336" i="1"/>
  <c r="AL336" i="1" s="1"/>
  <c r="Q336" i="1" s="1"/>
  <c r="AJ336" i="1"/>
  <c r="AH336" i="1"/>
  <c r="W336" i="1"/>
  <c r="V336" i="1"/>
  <c r="U336" i="1"/>
  <c r="N336" i="1"/>
  <c r="L336" i="1"/>
  <c r="AN335" i="1"/>
  <c r="AM335" i="1"/>
  <c r="AL335" i="1" s="1"/>
  <c r="AK335" i="1"/>
  <c r="AJ335" i="1"/>
  <c r="AI335" i="1"/>
  <c r="AH335" i="1"/>
  <c r="W335" i="1"/>
  <c r="V335" i="1"/>
  <c r="U335" i="1" s="1"/>
  <c r="N335" i="1"/>
  <c r="I335" i="1"/>
  <c r="AN334" i="1"/>
  <c r="AM334" i="1"/>
  <c r="AK334" i="1"/>
  <c r="AJ334" i="1"/>
  <c r="AH334" i="1" s="1"/>
  <c r="W334" i="1"/>
  <c r="V334" i="1"/>
  <c r="N334" i="1"/>
  <c r="G334" i="1"/>
  <c r="AN333" i="1"/>
  <c r="AM333" i="1"/>
  <c r="AK333" i="1"/>
  <c r="AJ333" i="1"/>
  <c r="AH333" i="1" s="1"/>
  <c r="W333" i="1"/>
  <c r="U333" i="1" s="1"/>
  <c r="V333" i="1"/>
  <c r="N333" i="1"/>
  <c r="AN332" i="1"/>
  <c r="AM332" i="1"/>
  <c r="AL332" i="1"/>
  <c r="Q332" i="1" s="1"/>
  <c r="AK332" i="1"/>
  <c r="AJ332" i="1"/>
  <c r="AH332" i="1"/>
  <c r="W332" i="1"/>
  <c r="V332" i="1"/>
  <c r="U332" i="1"/>
  <c r="N332" i="1"/>
  <c r="I332" i="1"/>
  <c r="AN331" i="1"/>
  <c r="AM331" i="1"/>
  <c r="AK331" i="1"/>
  <c r="AL331" i="1" s="1"/>
  <c r="Q331" i="1" s="1"/>
  <c r="AJ331" i="1"/>
  <c r="AH331" i="1"/>
  <c r="W331" i="1"/>
  <c r="V331" i="1"/>
  <c r="U331" i="1" s="1"/>
  <c r="N331" i="1"/>
  <c r="G331" i="1"/>
  <c r="AN330" i="1"/>
  <c r="AM330" i="1"/>
  <c r="AK330" i="1"/>
  <c r="AJ330" i="1"/>
  <c r="AH330" i="1" s="1"/>
  <c r="W330" i="1"/>
  <c r="V330" i="1"/>
  <c r="U330" i="1" s="1"/>
  <c r="N330" i="1"/>
  <c r="AN329" i="1"/>
  <c r="AM329" i="1"/>
  <c r="AL329" i="1"/>
  <c r="AK329" i="1"/>
  <c r="AJ329" i="1"/>
  <c r="AH329" i="1" s="1"/>
  <c r="W329" i="1"/>
  <c r="V329" i="1"/>
  <c r="U329" i="1"/>
  <c r="N329" i="1"/>
  <c r="AN328" i="1"/>
  <c r="AM328" i="1"/>
  <c r="AK328" i="1"/>
  <c r="AJ328" i="1"/>
  <c r="AI328" i="1"/>
  <c r="AH328" i="1"/>
  <c r="G328" i="1" s="1"/>
  <c r="Y328" i="1"/>
  <c r="W328" i="1"/>
  <c r="V328" i="1"/>
  <c r="U328" i="1" s="1"/>
  <c r="N328" i="1"/>
  <c r="L328" i="1"/>
  <c r="I328" i="1"/>
  <c r="H328" i="1"/>
  <c r="AN327" i="1"/>
  <c r="Q327" i="1" s="1"/>
  <c r="AM327" i="1"/>
  <c r="AL327" i="1" s="1"/>
  <c r="AK327" i="1"/>
  <c r="AJ327" i="1"/>
  <c r="AH327" i="1" s="1"/>
  <c r="W327" i="1"/>
  <c r="V327" i="1"/>
  <c r="U327" i="1"/>
  <c r="N327" i="1"/>
  <c r="AN326" i="1"/>
  <c r="AM326" i="1"/>
  <c r="AK326" i="1"/>
  <c r="AJ326" i="1"/>
  <c r="AH326" i="1" s="1"/>
  <c r="I326" i="1" s="1"/>
  <c r="AI326" i="1"/>
  <c r="W326" i="1"/>
  <c r="V326" i="1"/>
  <c r="N326" i="1"/>
  <c r="L326" i="1"/>
  <c r="H326" i="1"/>
  <c r="G326" i="1"/>
  <c r="AN325" i="1"/>
  <c r="AM325" i="1"/>
  <c r="AK325" i="1"/>
  <c r="AJ325" i="1"/>
  <c r="AH325" i="1" s="1"/>
  <c r="W325" i="1"/>
  <c r="V325" i="1"/>
  <c r="N325" i="1"/>
  <c r="AN324" i="1"/>
  <c r="AM324" i="1"/>
  <c r="AK324" i="1"/>
  <c r="AL324" i="1" s="1"/>
  <c r="AJ324" i="1"/>
  <c r="AH324" i="1" s="1"/>
  <c r="W324" i="1"/>
  <c r="V324" i="1"/>
  <c r="N324" i="1"/>
  <c r="H324" i="1"/>
  <c r="AN323" i="1"/>
  <c r="AM323" i="1"/>
  <c r="AL323" i="1"/>
  <c r="Q323" i="1" s="1"/>
  <c r="AK323" i="1"/>
  <c r="AJ323" i="1"/>
  <c r="AH323" i="1"/>
  <c r="W323" i="1"/>
  <c r="V323" i="1"/>
  <c r="U323" i="1"/>
  <c r="N323" i="1"/>
  <c r="I323" i="1"/>
  <c r="AN322" i="1"/>
  <c r="AM322" i="1"/>
  <c r="AL322" i="1"/>
  <c r="Q322" i="1" s="1"/>
  <c r="AK322" i="1"/>
  <c r="AJ322" i="1"/>
  <c r="AH322" i="1"/>
  <c r="W322" i="1"/>
  <c r="V322" i="1"/>
  <c r="U322" i="1" s="1"/>
  <c r="N322" i="1"/>
  <c r="I322" i="1"/>
  <c r="AN321" i="1"/>
  <c r="AM321" i="1"/>
  <c r="AL321" i="1" s="1"/>
  <c r="AK321" i="1"/>
  <c r="AJ321" i="1"/>
  <c r="AH321" i="1" s="1"/>
  <c r="W321" i="1"/>
  <c r="V321" i="1"/>
  <c r="U321" i="1" s="1"/>
  <c r="N321" i="1"/>
  <c r="AN320" i="1"/>
  <c r="AM320" i="1"/>
  <c r="AK320" i="1"/>
  <c r="AJ320" i="1"/>
  <c r="AH320" i="1" s="1"/>
  <c r="W320" i="1"/>
  <c r="V320" i="1"/>
  <c r="N320" i="1"/>
  <c r="H320" i="1"/>
  <c r="AN319" i="1"/>
  <c r="AM319" i="1"/>
  <c r="AL319" i="1" s="1"/>
  <c r="Q319" i="1" s="1"/>
  <c r="AK319" i="1"/>
  <c r="AJ319" i="1"/>
  <c r="AH319" i="1"/>
  <c r="W319" i="1"/>
  <c r="V319" i="1"/>
  <c r="U319" i="1"/>
  <c r="N319" i="1"/>
  <c r="L319" i="1"/>
  <c r="AN318" i="1"/>
  <c r="AM318" i="1"/>
  <c r="AL318" i="1" s="1"/>
  <c r="Q318" i="1" s="1"/>
  <c r="AK318" i="1"/>
  <c r="AJ318" i="1"/>
  <c r="AI318" i="1"/>
  <c r="AH318" i="1"/>
  <c r="W318" i="1"/>
  <c r="V318" i="1"/>
  <c r="U318" i="1" s="1"/>
  <c r="N318" i="1"/>
  <c r="AN317" i="1"/>
  <c r="AM317" i="1"/>
  <c r="AL317" i="1" s="1"/>
  <c r="AK317" i="1"/>
  <c r="AJ317" i="1"/>
  <c r="AH317" i="1" s="1"/>
  <c r="AI317" i="1" s="1"/>
  <c r="W317" i="1"/>
  <c r="V317" i="1"/>
  <c r="N317" i="1"/>
  <c r="G317" i="1"/>
  <c r="AN316" i="1"/>
  <c r="AM316" i="1"/>
  <c r="AK316" i="1"/>
  <c r="AJ316" i="1"/>
  <c r="AH316" i="1" s="1"/>
  <c r="W316" i="1"/>
  <c r="V316" i="1"/>
  <c r="N316" i="1"/>
  <c r="H316" i="1"/>
  <c r="AN315" i="1"/>
  <c r="AM315" i="1"/>
  <c r="AL315" i="1" s="1"/>
  <c r="Q315" i="1" s="1"/>
  <c r="AK315" i="1"/>
  <c r="AJ315" i="1"/>
  <c r="AH315" i="1"/>
  <c r="I315" i="1" s="1"/>
  <c r="W315" i="1"/>
  <c r="V315" i="1"/>
  <c r="U315" i="1"/>
  <c r="N315" i="1"/>
  <c r="L315" i="1"/>
  <c r="AN314" i="1"/>
  <c r="AM314" i="1"/>
  <c r="AL314" i="1" s="1"/>
  <c r="AK314" i="1"/>
  <c r="AJ314" i="1"/>
  <c r="AI314" i="1"/>
  <c r="AH314" i="1"/>
  <c r="I314" i="1" s="1"/>
  <c r="W314" i="1"/>
  <c r="V314" i="1"/>
  <c r="U314" i="1" s="1"/>
  <c r="N314" i="1"/>
  <c r="AN313" i="1"/>
  <c r="AM313" i="1"/>
  <c r="AL313" i="1" s="1"/>
  <c r="AK313" i="1"/>
  <c r="AJ313" i="1"/>
  <c r="AH313" i="1" s="1"/>
  <c r="AI313" i="1"/>
  <c r="W313" i="1"/>
  <c r="V313" i="1"/>
  <c r="N313" i="1"/>
  <c r="G313" i="1"/>
  <c r="AN312" i="1"/>
  <c r="AM312" i="1"/>
  <c r="AK312" i="1"/>
  <c r="AL312" i="1" s="1"/>
  <c r="AJ312" i="1"/>
  <c r="AH312" i="1" s="1"/>
  <c r="W312" i="1"/>
  <c r="V312" i="1"/>
  <c r="U312" i="1" s="1"/>
  <c r="N312" i="1"/>
  <c r="H312" i="1"/>
  <c r="AN311" i="1"/>
  <c r="AM311" i="1"/>
  <c r="AL311" i="1"/>
  <c r="Q311" i="1" s="1"/>
  <c r="AK311" i="1"/>
  <c r="AJ311" i="1"/>
  <c r="AH311" i="1"/>
  <c r="W311" i="1"/>
  <c r="V311" i="1"/>
  <c r="U311" i="1"/>
  <c r="N311" i="1"/>
  <c r="L311" i="1"/>
  <c r="I311" i="1"/>
  <c r="AN310" i="1"/>
  <c r="AM310" i="1"/>
  <c r="AL310" i="1" s="1"/>
  <c r="Q310" i="1" s="1"/>
  <c r="AK310" i="1"/>
  <c r="AJ310" i="1"/>
  <c r="AI310" i="1"/>
  <c r="AH310" i="1"/>
  <c r="W310" i="1"/>
  <c r="V310" i="1"/>
  <c r="U310" i="1" s="1"/>
  <c r="N310" i="1"/>
  <c r="I310" i="1"/>
  <c r="AN309" i="1"/>
  <c r="AM309" i="1"/>
  <c r="AK309" i="1"/>
  <c r="AJ309" i="1"/>
  <c r="AH309" i="1" s="1"/>
  <c r="W309" i="1"/>
  <c r="V309" i="1"/>
  <c r="N309" i="1"/>
  <c r="AN308" i="1"/>
  <c r="AM308" i="1"/>
  <c r="AK308" i="1"/>
  <c r="AJ308" i="1"/>
  <c r="AH308" i="1" s="1"/>
  <c r="W308" i="1"/>
  <c r="U308" i="1" s="1"/>
  <c r="V308" i="1"/>
  <c r="N308" i="1"/>
  <c r="L308" i="1"/>
  <c r="H308" i="1"/>
  <c r="G308" i="1"/>
  <c r="Y308" i="1" s="1"/>
  <c r="AN307" i="1"/>
  <c r="AM307" i="1"/>
  <c r="AK307" i="1"/>
  <c r="AL307" i="1" s="1"/>
  <c r="Q307" i="1" s="1"/>
  <c r="AJ307" i="1"/>
  <c r="AH307" i="1"/>
  <c r="W307" i="1"/>
  <c r="V307" i="1"/>
  <c r="U307" i="1"/>
  <c r="N307" i="1"/>
  <c r="L307" i="1"/>
  <c r="I307" i="1"/>
  <c r="H307" i="1"/>
  <c r="AN306" i="1"/>
  <c r="AM306" i="1"/>
  <c r="AL306" i="1"/>
  <c r="Q306" i="1" s="1"/>
  <c r="AK306" i="1"/>
  <c r="AJ306" i="1"/>
  <c r="AH306" i="1"/>
  <c r="W306" i="1"/>
  <c r="V306" i="1"/>
  <c r="U306" i="1" s="1"/>
  <c r="N306" i="1"/>
  <c r="AN305" i="1"/>
  <c r="AM305" i="1"/>
  <c r="AK305" i="1"/>
  <c r="AJ305" i="1"/>
  <c r="AH305" i="1" s="1"/>
  <c r="AI305" i="1"/>
  <c r="W305" i="1"/>
  <c r="V305" i="1"/>
  <c r="U305" i="1" s="1"/>
  <c r="N305" i="1"/>
  <c r="G305" i="1"/>
  <c r="Y305" i="1" s="1"/>
  <c r="AN304" i="1"/>
  <c r="AM304" i="1"/>
  <c r="AK304" i="1"/>
  <c r="AJ304" i="1"/>
  <c r="AH304" i="1" s="1"/>
  <c r="W304" i="1"/>
  <c r="U304" i="1" s="1"/>
  <c r="V304" i="1"/>
  <c r="N304" i="1"/>
  <c r="L304" i="1"/>
  <c r="H304" i="1"/>
  <c r="G304" i="1"/>
  <c r="Y304" i="1" s="1"/>
  <c r="AN303" i="1"/>
  <c r="AM303" i="1"/>
  <c r="AL303" i="1"/>
  <c r="Q303" i="1" s="1"/>
  <c r="AK303" i="1"/>
  <c r="AJ303" i="1"/>
  <c r="AH303" i="1"/>
  <c r="W303" i="1"/>
  <c r="V303" i="1"/>
  <c r="U303" i="1"/>
  <c r="N303" i="1"/>
  <c r="L303" i="1"/>
  <c r="I303" i="1"/>
  <c r="H303" i="1"/>
  <c r="AN302" i="1"/>
  <c r="AM302" i="1"/>
  <c r="AL302" i="1" s="1"/>
  <c r="Q302" i="1" s="1"/>
  <c r="AK302" i="1"/>
  <c r="AJ302" i="1"/>
  <c r="AH302" i="1"/>
  <c r="W302" i="1"/>
  <c r="V302" i="1"/>
  <c r="U302" i="1"/>
  <c r="N302" i="1"/>
  <c r="AN301" i="1"/>
  <c r="AM301" i="1"/>
  <c r="AK301" i="1"/>
  <c r="AJ301" i="1"/>
  <c r="AH301" i="1" s="1"/>
  <c r="AI301" i="1"/>
  <c r="W301" i="1"/>
  <c r="V301" i="1"/>
  <c r="U301" i="1" s="1"/>
  <c r="N301" i="1"/>
  <c r="G301" i="1"/>
  <c r="Y301" i="1" s="1"/>
  <c r="AN300" i="1"/>
  <c r="AM300" i="1"/>
  <c r="AK300" i="1"/>
  <c r="AL300" i="1" s="1"/>
  <c r="AJ300" i="1"/>
  <c r="AH300" i="1" s="1"/>
  <c r="W300" i="1"/>
  <c r="U300" i="1" s="1"/>
  <c r="V300" i="1"/>
  <c r="N300" i="1"/>
  <c r="L300" i="1"/>
  <c r="H300" i="1"/>
  <c r="G300" i="1"/>
  <c r="Y300" i="1" s="1"/>
  <c r="AN299" i="1"/>
  <c r="AM299" i="1"/>
  <c r="AK299" i="1"/>
  <c r="AJ299" i="1"/>
  <c r="AH299" i="1"/>
  <c r="W299" i="1"/>
  <c r="V299" i="1"/>
  <c r="U299" i="1"/>
  <c r="N299" i="1"/>
  <c r="L299" i="1"/>
  <c r="I299" i="1"/>
  <c r="H299" i="1"/>
  <c r="AN298" i="1"/>
  <c r="AM298" i="1"/>
  <c r="AK298" i="1"/>
  <c r="AL298" i="1" s="1"/>
  <c r="Q298" i="1" s="1"/>
  <c r="AJ298" i="1"/>
  <c r="AH298" i="1"/>
  <c r="W298" i="1"/>
  <c r="V298" i="1"/>
  <c r="U298" i="1" s="1"/>
  <c r="N298" i="1"/>
  <c r="AN297" i="1"/>
  <c r="AM297" i="1"/>
  <c r="AK297" i="1"/>
  <c r="AJ297" i="1"/>
  <c r="AH297" i="1" s="1"/>
  <c r="AI297" i="1"/>
  <c r="W297" i="1"/>
  <c r="V297" i="1"/>
  <c r="U297" i="1" s="1"/>
  <c r="N297" i="1"/>
  <c r="G297" i="1"/>
  <c r="Y297" i="1" s="1"/>
  <c r="AN296" i="1"/>
  <c r="AM296" i="1"/>
  <c r="AK296" i="1"/>
  <c r="AL296" i="1" s="1"/>
  <c r="AJ296" i="1"/>
  <c r="AH296" i="1" s="1"/>
  <c r="W296" i="1"/>
  <c r="U296" i="1" s="1"/>
  <c r="V296" i="1"/>
  <c r="N296" i="1"/>
  <c r="L296" i="1"/>
  <c r="H296" i="1"/>
  <c r="G296" i="1"/>
  <c r="Y296" i="1" s="1"/>
  <c r="AN295" i="1"/>
  <c r="AM295" i="1"/>
  <c r="AK295" i="1"/>
  <c r="AL295" i="1" s="1"/>
  <c r="AJ295" i="1"/>
  <c r="AH295" i="1"/>
  <c r="W295" i="1"/>
  <c r="V295" i="1"/>
  <c r="U295" i="1"/>
  <c r="N295" i="1"/>
  <c r="L295" i="1"/>
  <c r="I295" i="1"/>
  <c r="H295" i="1"/>
  <c r="AN294" i="1"/>
  <c r="AM294" i="1"/>
  <c r="AK294" i="1"/>
  <c r="AL294" i="1" s="1"/>
  <c r="Q294" i="1" s="1"/>
  <c r="AJ294" i="1"/>
  <c r="AH294" i="1"/>
  <c r="W294" i="1"/>
  <c r="V294" i="1"/>
  <c r="U294" i="1"/>
  <c r="N294" i="1"/>
  <c r="AN293" i="1"/>
  <c r="AM293" i="1"/>
  <c r="AK293" i="1"/>
  <c r="AJ293" i="1"/>
  <c r="AH293" i="1" s="1"/>
  <c r="G293" i="1" s="1"/>
  <c r="AI293" i="1"/>
  <c r="W293" i="1"/>
  <c r="V293" i="1"/>
  <c r="N293" i="1"/>
  <c r="L293" i="1"/>
  <c r="I293" i="1"/>
  <c r="H293" i="1"/>
  <c r="AN292" i="1"/>
  <c r="AM292" i="1"/>
  <c r="AL292" i="1"/>
  <c r="Q292" i="1" s="1"/>
  <c r="AK292" i="1"/>
  <c r="AJ292" i="1"/>
  <c r="AH292" i="1"/>
  <c r="W292" i="1"/>
  <c r="V292" i="1"/>
  <c r="U292" i="1"/>
  <c r="N292" i="1"/>
  <c r="AN291" i="1"/>
  <c r="AM291" i="1"/>
  <c r="AK291" i="1"/>
  <c r="AJ291" i="1"/>
  <c r="AH291" i="1" s="1"/>
  <c r="AI291" i="1"/>
  <c r="W291" i="1"/>
  <c r="V291" i="1"/>
  <c r="U291" i="1" s="1"/>
  <c r="N291" i="1"/>
  <c r="G291" i="1"/>
  <c r="Y291" i="1" s="1"/>
  <c r="AN290" i="1"/>
  <c r="AM290" i="1"/>
  <c r="AK290" i="1"/>
  <c r="AL290" i="1" s="1"/>
  <c r="AJ290" i="1"/>
  <c r="AH290" i="1" s="1"/>
  <c r="W290" i="1"/>
  <c r="U290" i="1" s="1"/>
  <c r="V290" i="1"/>
  <c r="N290" i="1"/>
  <c r="L290" i="1"/>
  <c r="H290" i="1"/>
  <c r="G290" i="1"/>
  <c r="Y290" i="1" s="1"/>
  <c r="AN289" i="1"/>
  <c r="AM289" i="1"/>
  <c r="AK289" i="1"/>
  <c r="AJ289" i="1"/>
  <c r="AH289" i="1"/>
  <c r="W289" i="1"/>
  <c r="V289" i="1"/>
  <c r="U289" i="1"/>
  <c r="N289" i="1"/>
  <c r="L289" i="1"/>
  <c r="I289" i="1"/>
  <c r="H289" i="1"/>
  <c r="AN288" i="1"/>
  <c r="AM288" i="1"/>
  <c r="AL288" i="1" s="1"/>
  <c r="Q288" i="1" s="1"/>
  <c r="AK288" i="1"/>
  <c r="AJ288" i="1"/>
  <c r="AH288" i="1"/>
  <c r="W288" i="1"/>
  <c r="V288" i="1"/>
  <c r="U288" i="1"/>
  <c r="N288" i="1"/>
  <c r="AN287" i="1"/>
  <c r="AM287" i="1"/>
  <c r="AK287" i="1"/>
  <c r="AJ287" i="1"/>
  <c r="AH287" i="1" s="1"/>
  <c r="AI287" i="1"/>
  <c r="W287" i="1"/>
  <c r="V287" i="1"/>
  <c r="U287" i="1" s="1"/>
  <c r="N287" i="1"/>
  <c r="G287" i="1"/>
  <c r="Y287" i="1" s="1"/>
  <c r="AN286" i="1"/>
  <c r="AM286" i="1"/>
  <c r="AK286" i="1"/>
  <c r="AL286" i="1" s="1"/>
  <c r="AJ286" i="1"/>
  <c r="AH286" i="1" s="1"/>
  <c r="W286" i="1"/>
  <c r="U286" i="1" s="1"/>
  <c r="V286" i="1"/>
  <c r="N286" i="1"/>
  <c r="H286" i="1"/>
  <c r="G286" i="1"/>
  <c r="Y286" i="1" s="1"/>
  <c r="AN285" i="1"/>
  <c r="AM285" i="1"/>
  <c r="AK285" i="1"/>
  <c r="AJ285" i="1"/>
  <c r="AH285" i="1"/>
  <c r="W285" i="1"/>
  <c r="V285" i="1"/>
  <c r="U285" i="1"/>
  <c r="N285" i="1"/>
  <c r="L285" i="1"/>
  <c r="I285" i="1"/>
  <c r="H285" i="1"/>
  <c r="AN284" i="1"/>
  <c r="AM284" i="1"/>
  <c r="AL284" i="1" s="1"/>
  <c r="Q284" i="1" s="1"/>
  <c r="AK284" i="1"/>
  <c r="AJ284" i="1"/>
  <c r="AH284" i="1"/>
  <c r="W284" i="1"/>
  <c r="V284" i="1"/>
  <c r="U284" i="1" s="1"/>
  <c r="N284" i="1"/>
  <c r="AN283" i="1"/>
  <c r="AM283" i="1"/>
  <c r="AK283" i="1"/>
  <c r="AJ283" i="1"/>
  <c r="AH283" i="1" s="1"/>
  <c r="AI283" i="1"/>
  <c r="W283" i="1"/>
  <c r="V283" i="1"/>
  <c r="U283" i="1" s="1"/>
  <c r="N283" i="1"/>
  <c r="G283" i="1"/>
  <c r="Y283" i="1" s="1"/>
  <c r="AN282" i="1"/>
  <c r="AM282" i="1"/>
  <c r="AK282" i="1"/>
  <c r="AJ282" i="1"/>
  <c r="AH282" i="1" s="1"/>
  <c r="W282" i="1"/>
  <c r="U282" i="1" s="1"/>
  <c r="V282" i="1"/>
  <c r="N282" i="1"/>
  <c r="H282" i="1"/>
  <c r="G282" i="1"/>
  <c r="AN281" i="1"/>
  <c r="AM281" i="1"/>
  <c r="AK281" i="1"/>
  <c r="AL281" i="1" s="1"/>
  <c r="Q281" i="1" s="1"/>
  <c r="AJ281" i="1"/>
  <c r="AH281" i="1"/>
  <c r="W281" i="1"/>
  <c r="V281" i="1"/>
  <c r="U281" i="1"/>
  <c r="N281" i="1"/>
  <c r="L281" i="1"/>
  <c r="I281" i="1"/>
  <c r="H281" i="1"/>
  <c r="AN280" i="1"/>
  <c r="AM280" i="1"/>
  <c r="AL280" i="1"/>
  <c r="Q280" i="1" s="1"/>
  <c r="AK280" i="1"/>
  <c r="AJ280" i="1"/>
  <c r="AH280" i="1"/>
  <c r="W280" i="1"/>
  <c r="V280" i="1"/>
  <c r="U280" i="1"/>
  <c r="N280" i="1"/>
  <c r="AN279" i="1"/>
  <c r="AM279" i="1"/>
  <c r="AK279" i="1"/>
  <c r="AJ279" i="1"/>
  <c r="AH279" i="1" s="1"/>
  <c r="AI279" i="1"/>
  <c r="W279" i="1"/>
  <c r="V279" i="1"/>
  <c r="U279" i="1" s="1"/>
  <c r="N279" i="1"/>
  <c r="G279" i="1"/>
  <c r="Y279" i="1" s="1"/>
  <c r="AN278" i="1"/>
  <c r="AM278" i="1"/>
  <c r="AK278" i="1"/>
  <c r="AJ278" i="1"/>
  <c r="AH278" i="1" s="1"/>
  <c r="W278" i="1"/>
  <c r="U278" i="1" s="1"/>
  <c r="V278" i="1"/>
  <c r="N278" i="1"/>
  <c r="H278" i="1"/>
  <c r="G278" i="1"/>
  <c r="Y278" i="1" s="1"/>
  <c r="AN277" i="1"/>
  <c r="AM277" i="1"/>
  <c r="AL277" i="1"/>
  <c r="Q277" i="1" s="1"/>
  <c r="AK277" i="1"/>
  <c r="AJ277" i="1"/>
  <c r="AH277" i="1"/>
  <c r="W277" i="1"/>
  <c r="V277" i="1"/>
  <c r="U277" i="1"/>
  <c r="N277" i="1"/>
  <c r="L277" i="1"/>
  <c r="I277" i="1"/>
  <c r="H277" i="1"/>
  <c r="AN276" i="1"/>
  <c r="AM276" i="1"/>
  <c r="AL276" i="1" s="1"/>
  <c r="Q276" i="1" s="1"/>
  <c r="AK276" i="1"/>
  <c r="AJ276" i="1"/>
  <c r="AH276" i="1"/>
  <c r="W276" i="1"/>
  <c r="V276" i="1"/>
  <c r="U276" i="1"/>
  <c r="N276" i="1"/>
  <c r="AN275" i="1"/>
  <c r="AM275" i="1"/>
  <c r="AK275" i="1"/>
  <c r="AJ275" i="1"/>
  <c r="AH275" i="1" s="1"/>
  <c r="AI275" i="1"/>
  <c r="W275" i="1"/>
  <c r="V275" i="1"/>
  <c r="U275" i="1" s="1"/>
  <c r="N275" i="1"/>
  <c r="G275" i="1"/>
  <c r="Y275" i="1" s="1"/>
  <c r="AN274" i="1"/>
  <c r="AM274" i="1"/>
  <c r="AK274" i="1"/>
  <c r="AL274" i="1" s="1"/>
  <c r="AJ274" i="1"/>
  <c r="AH274" i="1" s="1"/>
  <c r="W274" i="1"/>
  <c r="U274" i="1" s="1"/>
  <c r="V274" i="1"/>
  <c r="N274" i="1"/>
  <c r="H274" i="1"/>
  <c r="G274" i="1"/>
  <c r="Y274" i="1" s="1"/>
  <c r="AN273" i="1"/>
  <c r="AM273" i="1"/>
  <c r="AK273" i="1"/>
  <c r="AJ273" i="1"/>
  <c r="AH273" i="1"/>
  <c r="W273" i="1"/>
  <c r="V273" i="1"/>
  <c r="U273" i="1"/>
  <c r="N273" i="1"/>
  <c r="L273" i="1"/>
  <c r="I273" i="1"/>
  <c r="H273" i="1"/>
  <c r="AN272" i="1"/>
  <c r="AM272" i="1"/>
  <c r="AL272" i="1" s="1"/>
  <c r="Q272" i="1" s="1"/>
  <c r="AK272" i="1"/>
  <c r="AJ272" i="1"/>
  <c r="AH272" i="1"/>
  <c r="W272" i="1"/>
  <c r="V272" i="1"/>
  <c r="U272" i="1" s="1"/>
  <c r="N272" i="1"/>
  <c r="AN271" i="1"/>
  <c r="AM271" i="1"/>
  <c r="AK271" i="1"/>
  <c r="AJ271" i="1"/>
  <c r="AH271" i="1" s="1"/>
  <c r="AI271" i="1"/>
  <c r="W271" i="1"/>
  <c r="V271" i="1"/>
  <c r="U271" i="1" s="1"/>
  <c r="N271" i="1"/>
  <c r="G271" i="1"/>
  <c r="Y271" i="1" s="1"/>
  <c r="AN270" i="1"/>
  <c r="AM270" i="1"/>
  <c r="AK270" i="1"/>
  <c r="AJ270" i="1"/>
  <c r="AH270" i="1" s="1"/>
  <c r="W270" i="1"/>
  <c r="V270" i="1"/>
  <c r="U270" i="1" s="1"/>
  <c r="N270" i="1"/>
  <c r="H270" i="1"/>
  <c r="G270" i="1"/>
  <c r="Y270" i="1" s="1"/>
  <c r="AN269" i="1"/>
  <c r="AM269" i="1"/>
  <c r="AK269" i="1"/>
  <c r="AL269" i="1" s="1"/>
  <c r="Q269" i="1" s="1"/>
  <c r="AJ269" i="1"/>
  <c r="AH269" i="1"/>
  <c r="W269" i="1"/>
  <c r="V269" i="1"/>
  <c r="U269" i="1"/>
  <c r="N269" i="1"/>
  <c r="L269" i="1"/>
  <c r="I269" i="1"/>
  <c r="H269" i="1"/>
  <c r="AN268" i="1"/>
  <c r="AM268" i="1"/>
  <c r="AL268" i="1"/>
  <c r="Q268" i="1" s="1"/>
  <c r="AK268" i="1"/>
  <c r="AJ268" i="1"/>
  <c r="AH268" i="1"/>
  <c r="W268" i="1"/>
  <c r="V268" i="1"/>
  <c r="U268" i="1" s="1"/>
  <c r="N268" i="1"/>
  <c r="AN267" i="1"/>
  <c r="AM267" i="1"/>
  <c r="AK267" i="1"/>
  <c r="AJ267" i="1"/>
  <c r="AH267" i="1" s="1"/>
  <c r="AI267" i="1"/>
  <c r="W267" i="1"/>
  <c r="V267" i="1"/>
  <c r="U267" i="1" s="1"/>
  <c r="N267" i="1"/>
  <c r="G267" i="1"/>
  <c r="Y267" i="1" s="1"/>
  <c r="AN266" i="1"/>
  <c r="AM266" i="1"/>
  <c r="AK266" i="1"/>
  <c r="AJ266" i="1"/>
  <c r="AH266" i="1" s="1"/>
  <c r="W266" i="1"/>
  <c r="V266" i="1"/>
  <c r="U266" i="1" s="1"/>
  <c r="N266" i="1"/>
  <c r="H266" i="1"/>
  <c r="G266" i="1"/>
  <c r="AN265" i="1"/>
  <c r="AM265" i="1"/>
  <c r="AK265" i="1"/>
  <c r="AL265" i="1" s="1"/>
  <c r="AJ265" i="1"/>
  <c r="AH265" i="1"/>
  <c r="W265" i="1"/>
  <c r="V265" i="1"/>
  <c r="U265" i="1"/>
  <c r="N265" i="1"/>
  <c r="L265" i="1"/>
  <c r="I265" i="1"/>
  <c r="H265" i="1"/>
  <c r="AN264" i="1"/>
  <c r="AM264" i="1"/>
  <c r="AK264" i="1"/>
  <c r="AL264" i="1" s="1"/>
  <c r="Q264" i="1" s="1"/>
  <c r="AJ264" i="1"/>
  <c r="AH264" i="1"/>
  <c r="W264" i="1"/>
  <c r="V264" i="1"/>
  <c r="U264" i="1"/>
  <c r="N264" i="1"/>
  <c r="AN263" i="1"/>
  <c r="AM263" i="1"/>
  <c r="AK263" i="1"/>
  <c r="AJ263" i="1"/>
  <c r="AH263" i="1" s="1"/>
  <c r="AI263" i="1"/>
  <c r="W263" i="1"/>
  <c r="V263" i="1"/>
  <c r="U263" i="1" s="1"/>
  <c r="N263" i="1"/>
  <c r="G263" i="1"/>
  <c r="Y263" i="1" s="1"/>
  <c r="AN262" i="1"/>
  <c r="AM262" i="1"/>
  <c r="AK262" i="1"/>
  <c r="AJ262" i="1"/>
  <c r="AH262" i="1" s="1"/>
  <c r="W262" i="1"/>
  <c r="V262" i="1"/>
  <c r="U262" i="1" s="1"/>
  <c r="N262" i="1"/>
  <c r="H262" i="1"/>
  <c r="G262" i="1"/>
  <c r="Y262" i="1" s="1"/>
  <c r="AN261" i="1"/>
  <c r="AM261" i="1"/>
  <c r="AK261" i="1"/>
  <c r="AL261" i="1" s="1"/>
  <c r="Q261" i="1" s="1"/>
  <c r="AJ261" i="1"/>
  <c r="AH261" i="1"/>
  <c r="W261" i="1"/>
  <c r="V261" i="1"/>
  <c r="U261" i="1"/>
  <c r="N261" i="1"/>
  <c r="L261" i="1"/>
  <c r="I261" i="1"/>
  <c r="H261" i="1"/>
  <c r="AN260" i="1"/>
  <c r="AM260" i="1"/>
  <c r="AL260" i="1"/>
  <c r="Q260" i="1" s="1"/>
  <c r="AK260" i="1"/>
  <c r="AJ260" i="1"/>
  <c r="AH260" i="1"/>
  <c r="W260" i="1"/>
  <c r="V260" i="1"/>
  <c r="U260" i="1"/>
  <c r="N260" i="1"/>
  <c r="AN259" i="1"/>
  <c r="AM259" i="1"/>
  <c r="AK259" i="1"/>
  <c r="AJ259" i="1"/>
  <c r="AH259" i="1" s="1"/>
  <c r="AI259" i="1"/>
  <c r="W259" i="1"/>
  <c r="V259" i="1"/>
  <c r="U259" i="1" s="1"/>
  <c r="N259" i="1"/>
  <c r="G259" i="1"/>
  <c r="Y259" i="1" s="1"/>
  <c r="AN258" i="1"/>
  <c r="AM258" i="1"/>
  <c r="AK258" i="1"/>
  <c r="AJ258" i="1"/>
  <c r="AH258" i="1" s="1"/>
  <c r="W258" i="1"/>
  <c r="V258" i="1"/>
  <c r="U258" i="1" s="1"/>
  <c r="N258" i="1"/>
  <c r="H258" i="1"/>
  <c r="G258" i="1"/>
  <c r="Y258" i="1" s="1"/>
  <c r="AN257" i="1"/>
  <c r="AM257" i="1"/>
  <c r="AK257" i="1"/>
  <c r="AL257" i="1" s="1"/>
  <c r="Q257" i="1" s="1"/>
  <c r="AJ257" i="1"/>
  <c r="AH257" i="1"/>
  <c r="W257" i="1"/>
  <c r="V257" i="1"/>
  <c r="U257" i="1"/>
  <c r="N257" i="1"/>
  <c r="L257" i="1"/>
  <c r="I257" i="1"/>
  <c r="H257" i="1"/>
  <c r="AN256" i="1"/>
  <c r="AM256" i="1"/>
  <c r="AL256" i="1"/>
  <c r="Q256" i="1" s="1"/>
  <c r="AK256" i="1"/>
  <c r="AJ256" i="1"/>
  <c r="AH256" i="1"/>
  <c r="W256" i="1"/>
  <c r="V256" i="1"/>
  <c r="U256" i="1"/>
  <c r="N256" i="1"/>
  <c r="AN255" i="1"/>
  <c r="AM255" i="1"/>
  <c r="AK255" i="1"/>
  <c r="AJ255" i="1"/>
  <c r="AH255" i="1" s="1"/>
  <c r="AI255" i="1"/>
  <c r="W255" i="1"/>
  <c r="V255" i="1"/>
  <c r="U255" i="1" s="1"/>
  <c r="N255" i="1"/>
  <c r="G255" i="1"/>
  <c r="Y255" i="1" s="1"/>
  <c r="AN254" i="1"/>
  <c r="AM254" i="1"/>
  <c r="AK254" i="1"/>
  <c r="AJ254" i="1"/>
  <c r="AH254" i="1" s="1"/>
  <c r="W254" i="1"/>
  <c r="V254" i="1"/>
  <c r="U254" i="1" s="1"/>
  <c r="N254" i="1"/>
  <c r="H254" i="1"/>
  <c r="G254" i="1"/>
  <c r="Y254" i="1" s="1"/>
  <c r="AN253" i="1"/>
  <c r="AM253" i="1"/>
  <c r="AK253" i="1"/>
  <c r="AL253" i="1" s="1"/>
  <c r="Q253" i="1" s="1"/>
  <c r="AJ253" i="1"/>
  <c r="AH253" i="1"/>
  <c r="W253" i="1"/>
  <c r="V253" i="1"/>
  <c r="U253" i="1"/>
  <c r="N253" i="1"/>
  <c r="L253" i="1"/>
  <c r="I253" i="1"/>
  <c r="H253" i="1"/>
  <c r="AN252" i="1"/>
  <c r="AM252" i="1"/>
  <c r="AL252" i="1"/>
  <c r="Q252" i="1" s="1"/>
  <c r="AK252" i="1"/>
  <c r="AJ252" i="1"/>
  <c r="AH252" i="1"/>
  <c r="W252" i="1"/>
  <c r="V252" i="1"/>
  <c r="U252" i="1" s="1"/>
  <c r="N252" i="1"/>
  <c r="AN251" i="1"/>
  <c r="AM251" i="1"/>
  <c r="AK251" i="1"/>
  <c r="AJ251" i="1"/>
  <c r="AH251" i="1" s="1"/>
  <c r="AI251" i="1"/>
  <c r="W251" i="1"/>
  <c r="V251" i="1"/>
  <c r="U251" i="1" s="1"/>
  <c r="N251" i="1"/>
  <c r="G251" i="1"/>
  <c r="Y251" i="1" s="1"/>
  <c r="AN250" i="1"/>
  <c r="AM250" i="1"/>
  <c r="AK250" i="1"/>
  <c r="AJ250" i="1"/>
  <c r="AH250" i="1" s="1"/>
  <c r="W250" i="1"/>
  <c r="V250" i="1"/>
  <c r="U250" i="1" s="1"/>
  <c r="N250" i="1"/>
  <c r="H250" i="1"/>
  <c r="G250" i="1"/>
  <c r="AN249" i="1"/>
  <c r="AM249" i="1"/>
  <c r="AK249" i="1"/>
  <c r="AJ249" i="1"/>
  <c r="AH249" i="1"/>
  <c r="W249" i="1"/>
  <c r="V249" i="1"/>
  <c r="U249" i="1"/>
  <c r="N249" i="1"/>
  <c r="L249" i="1"/>
  <c r="I249" i="1"/>
  <c r="H249" i="1"/>
  <c r="AN248" i="1"/>
  <c r="AM248" i="1"/>
  <c r="AK248" i="1"/>
  <c r="AL248" i="1" s="1"/>
  <c r="Q248" i="1" s="1"/>
  <c r="AJ248" i="1"/>
  <c r="AH248" i="1"/>
  <c r="W248" i="1"/>
  <c r="V248" i="1"/>
  <c r="U248" i="1"/>
  <c r="N248" i="1"/>
  <c r="I248" i="1"/>
  <c r="AN247" i="1"/>
  <c r="AM247" i="1"/>
  <c r="AK247" i="1"/>
  <c r="AJ247" i="1"/>
  <c r="AH247" i="1" s="1"/>
  <c r="W247" i="1"/>
  <c r="V247" i="1"/>
  <c r="N247" i="1"/>
  <c r="G247" i="1"/>
  <c r="Y247" i="1" s="1"/>
  <c r="AN246" i="1"/>
  <c r="AM246" i="1"/>
  <c r="AK246" i="1"/>
  <c r="AL246" i="1" s="1"/>
  <c r="AJ246" i="1"/>
  <c r="AH246" i="1" s="1"/>
  <c r="W246" i="1"/>
  <c r="U246" i="1" s="1"/>
  <c r="V246" i="1"/>
  <c r="N246" i="1"/>
  <c r="AN245" i="1"/>
  <c r="AM245" i="1"/>
  <c r="AK245" i="1"/>
  <c r="AJ245" i="1"/>
  <c r="AH245" i="1"/>
  <c r="W245" i="1"/>
  <c r="V245" i="1"/>
  <c r="U245" i="1"/>
  <c r="N245" i="1"/>
  <c r="AN244" i="1"/>
  <c r="AM244" i="1"/>
  <c r="AK244" i="1"/>
  <c r="AJ244" i="1"/>
  <c r="AI244" i="1"/>
  <c r="AH244" i="1"/>
  <c r="W244" i="1"/>
  <c r="V244" i="1"/>
  <c r="U244" i="1"/>
  <c r="N244" i="1"/>
  <c r="I244" i="1"/>
  <c r="AN243" i="1"/>
  <c r="AM243" i="1"/>
  <c r="AK243" i="1"/>
  <c r="AL243" i="1" s="1"/>
  <c r="AJ243" i="1"/>
  <c r="AH243" i="1" s="1"/>
  <c r="W243" i="1"/>
  <c r="V243" i="1"/>
  <c r="N243" i="1"/>
  <c r="AN242" i="1"/>
  <c r="AM242" i="1"/>
  <c r="AK242" i="1"/>
  <c r="AJ242" i="1"/>
  <c r="AH242" i="1" s="1"/>
  <c r="W242" i="1"/>
  <c r="U242" i="1" s="1"/>
  <c r="V242" i="1"/>
  <c r="N242" i="1"/>
  <c r="AN241" i="1"/>
  <c r="AM241" i="1"/>
  <c r="AK241" i="1"/>
  <c r="AJ241" i="1"/>
  <c r="AH241" i="1"/>
  <c r="W241" i="1"/>
  <c r="V241" i="1"/>
  <c r="U241" i="1"/>
  <c r="N241" i="1"/>
  <c r="L241" i="1"/>
  <c r="AN240" i="1"/>
  <c r="AM240" i="1"/>
  <c r="AK240" i="1"/>
  <c r="AJ240" i="1"/>
  <c r="AI240" i="1"/>
  <c r="AH240" i="1"/>
  <c r="W240" i="1"/>
  <c r="V240" i="1"/>
  <c r="U240" i="1"/>
  <c r="N240" i="1"/>
  <c r="I240" i="1"/>
  <c r="AN239" i="1"/>
  <c r="AM239" i="1"/>
  <c r="AK239" i="1"/>
  <c r="AL239" i="1" s="1"/>
  <c r="AJ239" i="1"/>
  <c r="AH239" i="1" s="1"/>
  <c r="W239" i="1"/>
  <c r="V239" i="1"/>
  <c r="N239" i="1"/>
  <c r="G239" i="1"/>
  <c r="Y239" i="1" s="1"/>
  <c r="AN238" i="1"/>
  <c r="AM238" i="1"/>
  <c r="AK238" i="1"/>
  <c r="AL238" i="1" s="1"/>
  <c r="AJ238" i="1"/>
  <c r="AH238" i="1" s="1"/>
  <c r="W238" i="1"/>
  <c r="U238" i="1" s="1"/>
  <c r="V238" i="1"/>
  <c r="N238" i="1"/>
  <c r="L238" i="1"/>
  <c r="AN237" i="1"/>
  <c r="AM237" i="1"/>
  <c r="AK237" i="1"/>
  <c r="AL237" i="1" s="1"/>
  <c r="AJ237" i="1"/>
  <c r="AH237" i="1"/>
  <c r="W237" i="1"/>
  <c r="V237" i="1"/>
  <c r="U237" i="1"/>
  <c r="N237" i="1"/>
  <c r="L237" i="1"/>
  <c r="AN236" i="1"/>
  <c r="AM236" i="1"/>
  <c r="AL236" i="1" s="1"/>
  <c r="AK236" i="1"/>
  <c r="AJ236" i="1"/>
  <c r="AI236" i="1"/>
  <c r="AH236" i="1"/>
  <c r="W236" i="1"/>
  <c r="V236" i="1"/>
  <c r="U236" i="1"/>
  <c r="Q236" i="1"/>
  <c r="N236" i="1"/>
  <c r="I236" i="1"/>
  <c r="AN235" i="1"/>
  <c r="AM235" i="1"/>
  <c r="AK235" i="1"/>
  <c r="AJ235" i="1"/>
  <c r="AH235" i="1" s="1"/>
  <c r="W235" i="1"/>
  <c r="V235" i="1"/>
  <c r="N235" i="1"/>
  <c r="G235" i="1"/>
  <c r="Y235" i="1" s="1"/>
  <c r="AN234" i="1"/>
  <c r="AM234" i="1"/>
  <c r="AK234" i="1"/>
  <c r="AJ234" i="1"/>
  <c r="AH234" i="1" s="1"/>
  <c r="W234" i="1"/>
  <c r="U234" i="1" s="1"/>
  <c r="V234" i="1"/>
  <c r="N234" i="1"/>
  <c r="AN233" i="1"/>
  <c r="AM233" i="1"/>
  <c r="AK233" i="1"/>
  <c r="AL233" i="1" s="1"/>
  <c r="Q233" i="1" s="1"/>
  <c r="AJ233" i="1"/>
  <c r="AH233" i="1"/>
  <c r="W233" i="1"/>
  <c r="V233" i="1"/>
  <c r="U233" i="1"/>
  <c r="N233" i="1"/>
  <c r="L233" i="1"/>
  <c r="AN232" i="1"/>
  <c r="AM232" i="1"/>
  <c r="AK232" i="1"/>
  <c r="AJ232" i="1"/>
  <c r="AI232" i="1"/>
  <c r="AH232" i="1"/>
  <c r="W232" i="1"/>
  <c r="V232" i="1"/>
  <c r="U232" i="1"/>
  <c r="N232" i="1"/>
  <c r="I232" i="1"/>
  <c r="AN231" i="1"/>
  <c r="AM231" i="1"/>
  <c r="AK231" i="1"/>
  <c r="AL231" i="1" s="1"/>
  <c r="AJ231" i="1"/>
  <c r="AH231" i="1" s="1"/>
  <c r="W231" i="1"/>
  <c r="V231" i="1"/>
  <c r="N231" i="1"/>
  <c r="G231" i="1"/>
  <c r="Y231" i="1" s="1"/>
  <c r="AN230" i="1"/>
  <c r="AM230" i="1"/>
  <c r="AK230" i="1"/>
  <c r="AL230" i="1" s="1"/>
  <c r="AJ230" i="1"/>
  <c r="AH230" i="1" s="1"/>
  <c r="W230" i="1"/>
  <c r="U230" i="1" s="1"/>
  <c r="V230" i="1"/>
  <c r="N230" i="1"/>
  <c r="AN229" i="1"/>
  <c r="AM229" i="1"/>
  <c r="AK229" i="1"/>
  <c r="AJ229" i="1"/>
  <c r="AH229" i="1"/>
  <c r="W229" i="1"/>
  <c r="V229" i="1"/>
  <c r="U229" i="1"/>
  <c r="N229" i="1"/>
  <c r="AN228" i="1"/>
  <c r="AM228" i="1"/>
  <c r="AK228" i="1"/>
  <c r="AJ228" i="1"/>
  <c r="AI228" i="1"/>
  <c r="AH228" i="1"/>
  <c r="W228" i="1"/>
  <c r="V228" i="1"/>
  <c r="U228" i="1"/>
  <c r="N228" i="1"/>
  <c r="I228" i="1"/>
  <c r="AN227" i="1"/>
  <c r="AM227" i="1"/>
  <c r="AK227" i="1"/>
  <c r="AL227" i="1" s="1"/>
  <c r="AJ227" i="1"/>
  <c r="AH227" i="1" s="1"/>
  <c r="W227" i="1"/>
  <c r="V227" i="1"/>
  <c r="N227" i="1"/>
  <c r="AN226" i="1"/>
  <c r="AM226" i="1"/>
  <c r="AK226" i="1"/>
  <c r="AJ226" i="1"/>
  <c r="AH226" i="1" s="1"/>
  <c r="W226" i="1"/>
  <c r="U226" i="1" s="1"/>
  <c r="V226" i="1"/>
  <c r="N226" i="1"/>
  <c r="AN225" i="1"/>
  <c r="AM225" i="1"/>
  <c r="AK225" i="1"/>
  <c r="AJ225" i="1"/>
  <c r="AH225" i="1"/>
  <c r="W225" i="1"/>
  <c r="V225" i="1"/>
  <c r="U225" i="1"/>
  <c r="N225" i="1"/>
  <c r="L225" i="1"/>
  <c r="AN224" i="1"/>
  <c r="AM224" i="1"/>
  <c r="AK224" i="1"/>
  <c r="AJ224" i="1"/>
  <c r="AI224" i="1"/>
  <c r="AH224" i="1"/>
  <c r="W224" i="1"/>
  <c r="V224" i="1"/>
  <c r="U224" i="1"/>
  <c r="N224" i="1"/>
  <c r="I224" i="1"/>
  <c r="AN223" i="1"/>
  <c r="AM223" i="1"/>
  <c r="AK223" i="1"/>
  <c r="AL223" i="1" s="1"/>
  <c r="AJ223" i="1"/>
  <c r="AH223" i="1" s="1"/>
  <c r="W223" i="1"/>
  <c r="V223" i="1"/>
  <c r="N223" i="1"/>
  <c r="G223" i="1"/>
  <c r="Y223" i="1" s="1"/>
  <c r="AN222" i="1"/>
  <c r="AM222" i="1"/>
  <c r="AK222" i="1"/>
  <c r="AL222" i="1" s="1"/>
  <c r="AJ222" i="1"/>
  <c r="AH222" i="1" s="1"/>
  <c r="W222" i="1"/>
  <c r="U222" i="1" s="1"/>
  <c r="V222" i="1"/>
  <c r="N222" i="1"/>
  <c r="L222" i="1"/>
  <c r="AN221" i="1"/>
  <c r="AM221" i="1"/>
  <c r="AK221" i="1"/>
  <c r="AL221" i="1" s="1"/>
  <c r="AJ221" i="1"/>
  <c r="AH221" i="1"/>
  <c r="W221" i="1"/>
  <c r="V221" i="1"/>
  <c r="U221" i="1"/>
  <c r="N221" i="1"/>
  <c r="L221" i="1"/>
  <c r="AN220" i="1"/>
  <c r="AM220" i="1"/>
  <c r="AL220" i="1" s="1"/>
  <c r="AK220" i="1"/>
  <c r="AJ220" i="1"/>
  <c r="AI220" i="1"/>
  <c r="AH220" i="1"/>
  <c r="W220" i="1"/>
  <c r="V220" i="1"/>
  <c r="U220" i="1"/>
  <c r="Q220" i="1"/>
  <c r="N220" i="1"/>
  <c r="I220" i="1"/>
  <c r="AN219" i="1"/>
  <c r="AM219" i="1"/>
  <c r="AK219" i="1"/>
  <c r="AJ219" i="1"/>
  <c r="AH219" i="1" s="1"/>
  <c r="W219" i="1"/>
  <c r="V219" i="1"/>
  <c r="N219" i="1"/>
  <c r="G219" i="1"/>
  <c r="Y219" i="1" s="1"/>
  <c r="AN218" i="1"/>
  <c r="AM218" i="1"/>
  <c r="AK218" i="1"/>
  <c r="AJ218" i="1"/>
  <c r="AH218" i="1" s="1"/>
  <c r="W218" i="1"/>
  <c r="U218" i="1" s="1"/>
  <c r="V218" i="1"/>
  <c r="N218" i="1"/>
  <c r="AN217" i="1"/>
  <c r="AM217" i="1"/>
  <c r="AK217" i="1"/>
  <c r="AL217" i="1" s="1"/>
  <c r="Q217" i="1" s="1"/>
  <c r="AJ217" i="1"/>
  <c r="AH217" i="1"/>
  <c r="W217" i="1"/>
  <c r="V217" i="1"/>
  <c r="U217" i="1"/>
  <c r="N217" i="1"/>
  <c r="L217" i="1"/>
  <c r="AN216" i="1"/>
  <c r="AM216" i="1"/>
  <c r="AK216" i="1"/>
  <c r="AL216" i="1" s="1"/>
  <c r="Q216" i="1" s="1"/>
  <c r="AJ216" i="1"/>
  <c r="AH216" i="1" s="1"/>
  <c r="W216" i="1"/>
  <c r="V216" i="1"/>
  <c r="U216" i="1"/>
  <c r="N216" i="1"/>
  <c r="AN215" i="1"/>
  <c r="AM215" i="1"/>
  <c r="AK215" i="1"/>
  <c r="AJ215" i="1"/>
  <c r="AH215" i="1" s="1"/>
  <c r="I215" i="1" s="1"/>
  <c r="AI215" i="1"/>
  <c r="W215" i="1"/>
  <c r="V215" i="1"/>
  <c r="N215" i="1"/>
  <c r="L215" i="1"/>
  <c r="H215" i="1"/>
  <c r="G215" i="1"/>
  <c r="AN214" i="1"/>
  <c r="AM214" i="1"/>
  <c r="AK214" i="1"/>
  <c r="AL214" i="1" s="1"/>
  <c r="Q214" i="1" s="1"/>
  <c r="AJ214" i="1"/>
  <c r="AH214" i="1"/>
  <c r="AI214" i="1" s="1"/>
  <c r="W214" i="1"/>
  <c r="U214" i="1" s="1"/>
  <c r="V214" i="1"/>
  <c r="N214" i="1"/>
  <c r="I214" i="1"/>
  <c r="H214" i="1"/>
  <c r="AN213" i="1"/>
  <c r="AM213" i="1"/>
  <c r="AK213" i="1"/>
  <c r="AL213" i="1" s="1"/>
  <c r="AJ213" i="1"/>
  <c r="AH213" i="1"/>
  <c r="W213" i="1"/>
  <c r="V213" i="1"/>
  <c r="U213" i="1"/>
  <c r="N213" i="1"/>
  <c r="I213" i="1"/>
  <c r="AN212" i="1"/>
  <c r="AM212" i="1"/>
  <c r="AL212" i="1" s="1"/>
  <c r="Q212" i="1" s="1"/>
  <c r="AK212" i="1"/>
  <c r="AJ212" i="1"/>
  <c r="AH212" i="1"/>
  <c r="W212" i="1"/>
  <c r="U212" i="1" s="1"/>
  <c r="V212" i="1"/>
  <c r="N212" i="1"/>
  <c r="I212" i="1"/>
  <c r="G212" i="1"/>
  <c r="AN211" i="1"/>
  <c r="AM211" i="1"/>
  <c r="AK211" i="1"/>
  <c r="AL211" i="1" s="1"/>
  <c r="Q211" i="1" s="1"/>
  <c r="AJ211" i="1"/>
  <c r="AH211" i="1" s="1"/>
  <c r="W211" i="1"/>
  <c r="V211" i="1"/>
  <c r="U211" i="1" s="1"/>
  <c r="N211" i="1"/>
  <c r="AN210" i="1"/>
  <c r="AM210" i="1"/>
  <c r="AK210" i="1"/>
  <c r="AL210" i="1" s="1"/>
  <c r="AJ210" i="1"/>
  <c r="AH210" i="1"/>
  <c r="W210" i="1"/>
  <c r="V210" i="1"/>
  <c r="U210" i="1"/>
  <c r="N210" i="1"/>
  <c r="AN209" i="1"/>
  <c r="AM209" i="1"/>
  <c r="AK209" i="1"/>
  <c r="AL209" i="1" s="1"/>
  <c r="Q209" i="1" s="1"/>
  <c r="AJ209" i="1"/>
  <c r="AH209" i="1"/>
  <c r="G209" i="1" s="1"/>
  <c r="W209" i="1"/>
  <c r="V209" i="1"/>
  <c r="U209" i="1" s="1"/>
  <c r="N209" i="1"/>
  <c r="L209" i="1"/>
  <c r="I209" i="1"/>
  <c r="H209" i="1"/>
  <c r="AN208" i="1"/>
  <c r="AM208" i="1"/>
  <c r="AL208" i="1"/>
  <c r="AK208" i="1"/>
  <c r="AJ208" i="1"/>
  <c r="AH208" i="1" s="1"/>
  <c r="W208" i="1"/>
  <c r="V208" i="1"/>
  <c r="U208" i="1" s="1"/>
  <c r="N208" i="1"/>
  <c r="AN207" i="1"/>
  <c r="AM207" i="1"/>
  <c r="AK207" i="1"/>
  <c r="AJ207" i="1"/>
  <c r="AH207" i="1" s="1"/>
  <c r="I207" i="1" s="1"/>
  <c r="AI207" i="1"/>
  <c r="W207" i="1"/>
  <c r="V207" i="1"/>
  <c r="N207" i="1"/>
  <c r="L207" i="1"/>
  <c r="H207" i="1"/>
  <c r="G207" i="1"/>
  <c r="AN206" i="1"/>
  <c r="AM206" i="1"/>
  <c r="AK206" i="1"/>
  <c r="AL206" i="1" s="1"/>
  <c r="Q206" i="1" s="1"/>
  <c r="AJ206" i="1"/>
  <c r="AH206" i="1"/>
  <c r="AI206" i="1" s="1"/>
  <c r="W206" i="1"/>
  <c r="U206" i="1" s="1"/>
  <c r="V206" i="1"/>
  <c r="N206" i="1"/>
  <c r="I206" i="1"/>
  <c r="H206" i="1"/>
  <c r="AN205" i="1"/>
  <c r="AM205" i="1"/>
  <c r="AL205" i="1" s="1"/>
  <c r="AK205" i="1"/>
  <c r="AJ205" i="1"/>
  <c r="AH205" i="1"/>
  <c r="W205" i="1"/>
  <c r="V205" i="1"/>
  <c r="U205" i="1"/>
  <c r="N205" i="1"/>
  <c r="AN204" i="1"/>
  <c r="AM204" i="1"/>
  <c r="AL204" i="1" s="1"/>
  <c r="AK204" i="1"/>
  <c r="AJ204" i="1"/>
  <c r="AI204" i="1"/>
  <c r="AH204" i="1"/>
  <c r="W204" i="1"/>
  <c r="U204" i="1" s="1"/>
  <c r="V204" i="1"/>
  <c r="N204" i="1"/>
  <c r="I204" i="1"/>
  <c r="G204" i="1"/>
  <c r="AN203" i="1"/>
  <c r="AM203" i="1"/>
  <c r="AK203" i="1"/>
  <c r="AJ203" i="1"/>
  <c r="AH203" i="1" s="1"/>
  <c r="W203" i="1"/>
  <c r="V203" i="1"/>
  <c r="U203" i="1" s="1"/>
  <c r="N203" i="1"/>
  <c r="AN202" i="1"/>
  <c r="AM202" i="1"/>
  <c r="AK202" i="1"/>
  <c r="AJ202" i="1"/>
  <c r="AH202" i="1" s="1"/>
  <c r="W202" i="1"/>
  <c r="V202" i="1"/>
  <c r="U202" i="1"/>
  <c r="N202" i="1"/>
  <c r="L202" i="1"/>
  <c r="AN201" i="1"/>
  <c r="AM201" i="1"/>
  <c r="AK201" i="1"/>
  <c r="AJ201" i="1"/>
  <c r="AH201" i="1"/>
  <c r="G201" i="1" s="1"/>
  <c r="W201" i="1"/>
  <c r="V201" i="1"/>
  <c r="U201" i="1" s="1"/>
  <c r="N201" i="1"/>
  <c r="L201" i="1"/>
  <c r="I201" i="1"/>
  <c r="H201" i="1"/>
  <c r="AN200" i="1"/>
  <c r="AM200" i="1"/>
  <c r="AK200" i="1"/>
  <c r="AL200" i="1" s="1"/>
  <c r="Q200" i="1" s="1"/>
  <c r="AJ200" i="1"/>
  <c r="AH200" i="1" s="1"/>
  <c r="W200" i="1"/>
  <c r="V200" i="1"/>
  <c r="U200" i="1"/>
  <c r="N200" i="1"/>
  <c r="AN199" i="1"/>
  <c r="AM199" i="1"/>
  <c r="AK199" i="1"/>
  <c r="AJ199" i="1"/>
  <c r="AH199" i="1" s="1"/>
  <c r="I199" i="1" s="1"/>
  <c r="AI199" i="1"/>
  <c r="W199" i="1"/>
  <c r="V199" i="1"/>
  <c r="N199" i="1"/>
  <c r="L199" i="1"/>
  <c r="H199" i="1"/>
  <c r="G199" i="1"/>
  <c r="AN198" i="1"/>
  <c r="AM198" i="1"/>
  <c r="AL198" i="1"/>
  <c r="Q198" i="1" s="1"/>
  <c r="AK198" i="1"/>
  <c r="AJ198" i="1"/>
  <c r="AH198" i="1"/>
  <c r="AI198" i="1" s="1"/>
  <c r="W198" i="1"/>
  <c r="U198" i="1" s="1"/>
  <c r="V198" i="1"/>
  <c r="N198" i="1"/>
  <c r="I198" i="1"/>
  <c r="H198" i="1"/>
  <c r="AN197" i="1"/>
  <c r="AM197" i="1"/>
  <c r="AK197" i="1"/>
  <c r="AL197" i="1" s="1"/>
  <c r="Q197" i="1" s="1"/>
  <c r="AJ197" i="1"/>
  <c r="AH197" i="1"/>
  <c r="W197" i="1"/>
  <c r="V197" i="1"/>
  <c r="U197" i="1"/>
  <c r="N197" i="1"/>
  <c r="I197" i="1"/>
  <c r="AN196" i="1"/>
  <c r="AM196" i="1"/>
  <c r="AK196" i="1"/>
  <c r="AL196" i="1" s="1"/>
  <c r="AJ196" i="1"/>
  <c r="AH196" i="1"/>
  <c r="W196" i="1"/>
  <c r="U196" i="1" s="1"/>
  <c r="V196" i="1"/>
  <c r="N196" i="1"/>
  <c r="I196" i="1"/>
  <c r="G196" i="1"/>
  <c r="Y196" i="1" s="1"/>
  <c r="AN195" i="1"/>
  <c r="AM195" i="1"/>
  <c r="AK195" i="1"/>
  <c r="AJ195" i="1"/>
  <c r="AH195" i="1" s="1"/>
  <c r="W195" i="1"/>
  <c r="V195" i="1"/>
  <c r="U195" i="1" s="1"/>
  <c r="N195" i="1"/>
  <c r="AN194" i="1"/>
  <c r="AM194" i="1"/>
  <c r="AK194" i="1"/>
  <c r="AJ194" i="1"/>
  <c r="AH194" i="1"/>
  <c r="Y194" i="1"/>
  <c r="W194" i="1"/>
  <c r="V194" i="1"/>
  <c r="U194" i="1"/>
  <c r="N194" i="1"/>
  <c r="L194" i="1"/>
  <c r="G194" i="1"/>
  <c r="AN193" i="1"/>
  <c r="AM193" i="1"/>
  <c r="AK193" i="1"/>
  <c r="AJ193" i="1"/>
  <c r="AH193" i="1"/>
  <c r="G193" i="1" s="1"/>
  <c r="W193" i="1"/>
  <c r="V193" i="1"/>
  <c r="U193" i="1" s="1"/>
  <c r="N193" i="1"/>
  <c r="L193" i="1"/>
  <c r="I193" i="1"/>
  <c r="H193" i="1"/>
  <c r="AN192" i="1"/>
  <c r="Q192" i="1" s="1"/>
  <c r="AM192" i="1"/>
  <c r="AK192" i="1"/>
  <c r="AL192" i="1" s="1"/>
  <c r="AJ192" i="1"/>
  <c r="AH192" i="1" s="1"/>
  <c r="W192" i="1"/>
  <c r="V192" i="1"/>
  <c r="U192" i="1" s="1"/>
  <c r="N192" i="1"/>
  <c r="AN191" i="1"/>
  <c r="AM191" i="1"/>
  <c r="AK191" i="1"/>
  <c r="AJ191" i="1"/>
  <c r="AH191" i="1" s="1"/>
  <c r="I191" i="1" s="1"/>
  <c r="AI191" i="1"/>
  <c r="W191" i="1"/>
  <c r="V191" i="1"/>
  <c r="N191" i="1"/>
  <c r="L191" i="1"/>
  <c r="H191" i="1"/>
  <c r="G191" i="1"/>
  <c r="AN190" i="1"/>
  <c r="AM190" i="1"/>
  <c r="AL190" i="1" s="1"/>
  <c r="Q190" i="1" s="1"/>
  <c r="AK190" i="1"/>
  <c r="AJ190" i="1"/>
  <c r="AH190" i="1"/>
  <c r="AI190" i="1" s="1"/>
  <c r="W190" i="1"/>
  <c r="U190" i="1" s="1"/>
  <c r="V190" i="1"/>
  <c r="N190" i="1"/>
  <c r="I190" i="1"/>
  <c r="H190" i="1"/>
  <c r="AN189" i="1"/>
  <c r="AM189" i="1"/>
  <c r="AL189" i="1"/>
  <c r="Q189" i="1" s="1"/>
  <c r="AK189" i="1"/>
  <c r="AJ189" i="1"/>
  <c r="AH189" i="1"/>
  <c r="W189" i="1"/>
  <c r="V189" i="1"/>
  <c r="U189" i="1"/>
  <c r="N189" i="1"/>
  <c r="AN188" i="1"/>
  <c r="AM188" i="1"/>
  <c r="AL188" i="1" s="1"/>
  <c r="AK188" i="1"/>
  <c r="AJ188" i="1"/>
  <c r="AI188" i="1"/>
  <c r="AH188" i="1"/>
  <c r="G188" i="1" s="1"/>
  <c r="W188" i="1"/>
  <c r="U188" i="1" s="1"/>
  <c r="V188" i="1"/>
  <c r="N188" i="1"/>
  <c r="I188" i="1"/>
  <c r="AN187" i="1"/>
  <c r="AM187" i="1"/>
  <c r="AK187" i="1"/>
  <c r="AL187" i="1" s="1"/>
  <c r="Q187" i="1" s="1"/>
  <c r="AJ187" i="1"/>
  <c r="AH187" i="1" s="1"/>
  <c r="W187" i="1"/>
  <c r="V187" i="1"/>
  <c r="U187" i="1" s="1"/>
  <c r="N187" i="1"/>
  <c r="AN186" i="1"/>
  <c r="AM186" i="1"/>
  <c r="AK186" i="1"/>
  <c r="AL186" i="1" s="1"/>
  <c r="AJ186" i="1"/>
  <c r="AH186" i="1" s="1"/>
  <c r="W186" i="1"/>
  <c r="V186" i="1"/>
  <c r="U186" i="1"/>
  <c r="N186" i="1"/>
  <c r="AN185" i="1"/>
  <c r="AM185" i="1"/>
  <c r="AK185" i="1"/>
  <c r="AL185" i="1" s="1"/>
  <c r="AJ185" i="1"/>
  <c r="AH185" i="1"/>
  <c r="G185" i="1" s="1"/>
  <c r="W185" i="1"/>
  <c r="V185" i="1"/>
  <c r="U185" i="1" s="1"/>
  <c r="N185" i="1"/>
  <c r="L185" i="1"/>
  <c r="I185" i="1"/>
  <c r="H185" i="1"/>
  <c r="AN184" i="1"/>
  <c r="AM184" i="1"/>
  <c r="AK184" i="1"/>
  <c r="AL184" i="1" s="1"/>
  <c r="Q184" i="1" s="1"/>
  <c r="AJ184" i="1"/>
  <c r="AH184" i="1" s="1"/>
  <c r="W184" i="1"/>
  <c r="V184" i="1"/>
  <c r="U184" i="1" s="1"/>
  <c r="N184" i="1"/>
  <c r="AN183" i="1"/>
  <c r="AM183" i="1"/>
  <c r="AK183" i="1"/>
  <c r="AJ183" i="1"/>
  <c r="AH183" i="1" s="1"/>
  <c r="I183" i="1" s="1"/>
  <c r="AI183" i="1"/>
  <c r="W183" i="1"/>
  <c r="V183" i="1"/>
  <c r="N183" i="1"/>
  <c r="L183" i="1"/>
  <c r="H183" i="1"/>
  <c r="G183" i="1"/>
  <c r="AN182" i="1"/>
  <c r="AM182" i="1"/>
  <c r="AK182" i="1"/>
  <c r="AL182" i="1" s="1"/>
  <c r="AJ182" i="1"/>
  <c r="AH182" i="1"/>
  <c r="AI182" i="1" s="1"/>
  <c r="W182" i="1"/>
  <c r="U182" i="1" s="1"/>
  <c r="V182" i="1"/>
  <c r="N182" i="1"/>
  <c r="I182" i="1"/>
  <c r="H182" i="1"/>
  <c r="AN181" i="1"/>
  <c r="AM181" i="1"/>
  <c r="AL181" i="1" s="1"/>
  <c r="Q181" i="1" s="1"/>
  <c r="AK181" i="1"/>
  <c r="AJ181" i="1"/>
  <c r="AI181" i="1"/>
  <c r="AH181" i="1"/>
  <c r="W181" i="1"/>
  <c r="V181" i="1"/>
  <c r="U181" i="1"/>
  <c r="N181" i="1"/>
  <c r="I181" i="1"/>
  <c r="AN180" i="1"/>
  <c r="AM180" i="1"/>
  <c r="AK180" i="1"/>
  <c r="AJ180" i="1"/>
  <c r="AI180" i="1"/>
  <c r="AH180" i="1"/>
  <c r="Y180" i="1"/>
  <c r="W180" i="1"/>
  <c r="U180" i="1" s="1"/>
  <c r="V180" i="1"/>
  <c r="N180" i="1"/>
  <c r="I180" i="1"/>
  <c r="G180" i="1"/>
  <c r="AN179" i="1"/>
  <c r="AM179" i="1"/>
  <c r="AK179" i="1"/>
  <c r="AJ179" i="1"/>
  <c r="AH179" i="1" s="1"/>
  <c r="W179" i="1"/>
  <c r="V179" i="1"/>
  <c r="U179" i="1" s="1"/>
  <c r="N179" i="1"/>
  <c r="AN178" i="1"/>
  <c r="AM178" i="1"/>
  <c r="AK178" i="1"/>
  <c r="AL178" i="1" s="1"/>
  <c r="Q178" i="1" s="1"/>
  <c r="AJ178" i="1"/>
  <c r="AH178" i="1" s="1"/>
  <c r="W178" i="1"/>
  <c r="V178" i="1"/>
  <c r="U178" i="1"/>
  <c r="N178" i="1"/>
  <c r="AN177" i="1"/>
  <c r="AM177" i="1"/>
  <c r="AK177" i="1"/>
  <c r="AL177" i="1" s="1"/>
  <c r="Q177" i="1" s="1"/>
  <c r="R177" i="1" s="1"/>
  <c r="S177" i="1" s="1"/>
  <c r="Z177" i="1" s="1"/>
  <c r="AJ177" i="1"/>
  <c r="AH177" i="1"/>
  <c r="G177" i="1" s="1"/>
  <c r="W177" i="1"/>
  <c r="V177" i="1"/>
  <c r="U177" i="1" s="1"/>
  <c r="N177" i="1"/>
  <c r="L177" i="1"/>
  <c r="I177" i="1"/>
  <c r="H177" i="1"/>
  <c r="AN176" i="1"/>
  <c r="AM176" i="1"/>
  <c r="AL176" i="1" s="1"/>
  <c r="AK176" i="1"/>
  <c r="AJ176" i="1"/>
  <c r="AH176" i="1" s="1"/>
  <c r="W176" i="1"/>
  <c r="V176" i="1"/>
  <c r="U176" i="1" s="1"/>
  <c r="N176" i="1"/>
  <c r="AN175" i="1"/>
  <c r="AM175" i="1"/>
  <c r="AK175" i="1"/>
  <c r="AJ175" i="1"/>
  <c r="AH175" i="1" s="1"/>
  <c r="I175" i="1" s="1"/>
  <c r="AI175" i="1"/>
  <c r="W175" i="1"/>
  <c r="V175" i="1"/>
  <c r="N175" i="1"/>
  <c r="L175" i="1"/>
  <c r="H175" i="1"/>
  <c r="G175" i="1"/>
  <c r="AN174" i="1"/>
  <c r="AM174" i="1"/>
  <c r="AL174" i="1"/>
  <c r="Q174" i="1" s="1"/>
  <c r="AK174" i="1"/>
  <c r="AJ174" i="1"/>
  <c r="AH174" i="1"/>
  <c r="AI174" i="1" s="1"/>
  <c r="W174" i="1"/>
  <c r="U174" i="1" s="1"/>
  <c r="V174" i="1"/>
  <c r="N174" i="1"/>
  <c r="I174" i="1"/>
  <c r="H174" i="1"/>
  <c r="AN173" i="1"/>
  <c r="AM173" i="1"/>
  <c r="AK173" i="1"/>
  <c r="AL173" i="1" s="1"/>
  <c r="Q173" i="1" s="1"/>
  <c r="AJ173" i="1"/>
  <c r="AH173" i="1"/>
  <c r="W173" i="1"/>
  <c r="V173" i="1"/>
  <c r="U173" i="1"/>
  <c r="N173" i="1"/>
  <c r="AN172" i="1"/>
  <c r="AM172" i="1"/>
  <c r="AL172" i="1" s="1"/>
  <c r="Q172" i="1" s="1"/>
  <c r="AK172" i="1"/>
  <c r="AJ172" i="1"/>
  <c r="AI172" i="1"/>
  <c r="AH172" i="1"/>
  <c r="G172" i="1" s="1"/>
  <c r="W172" i="1"/>
  <c r="U172" i="1" s="1"/>
  <c r="V172" i="1"/>
  <c r="N172" i="1"/>
  <c r="I172" i="1"/>
  <c r="AN171" i="1"/>
  <c r="AM171" i="1"/>
  <c r="AK171" i="1"/>
  <c r="AL171" i="1" s="1"/>
  <c r="AJ171" i="1"/>
  <c r="AH171" i="1" s="1"/>
  <c r="W171" i="1"/>
  <c r="V171" i="1"/>
  <c r="U171" i="1" s="1"/>
  <c r="N171" i="1"/>
  <c r="AN170" i="1"/>
  <c r="AM170" i="1"/>
  <c r="AK170" i="1"/>
  <c r="AJ170" i="1"/>
  <c r="AH170" i="1" s="1"/>
  <c r="W170" i="1"/>
  <c r="V170" i="1"/>
  <c r="U170" i="1"/>
  <c r="N170" i="1"/>
  <c r="AN169" i="1"/>
  <c r="AM169" i="1"/>
  <c r="AK169" i="1"/>
  <c r="AL169" i="1" s="1"/>
  <c r="Q169" i="1" s="1"/>
  <c r="AJ169" i="1"/>
  <c r="AH169" i="1"/>
  <c r="I169" i="1" s="1"/>
  <c r="W169" i="1"/>
  <c r="V169" i="1"/>
  <c r="U169" i="1" s="1"/>
  <c r="N169" i="1"/>
  <c r="AN168" i="1"/>
  <c r="AM168" i="1"/>
  <c r="AL168" i="1"/>
  <c r="Q168" i="1" s="1"/>
  <c r="AK168" i="1"/>
  <c r="AJ168" i="1"/>
  <c r="AH168" i="1" s="1"/>
  <c r="W168" i="1"/>
  <c r="V168" i="1"/>
  <c r="U168" i="1"/>
  <c r="N168" i="1"/>
  <c r="G168" i="1"/>
  <c r="AN167" i="1"/>
  <c r="AM167" i="1"/>
  <c r="AK167" i="1"/>
  <c r="AJ167" i="1"/>
  <c r="AH167" i="1" s="1"/>
  <c r="L167" i="1" s="1"/>
  <c r="W167" i="1"/>
  <c r="V167" i="1"/>
  <c r="N167" i="1"/>
  <c r="AN166" i="1"/>
  <c r="AM166" i="1"/>
  <c r="AL166" i="1" s="1"/>
  <c r="Q166" i="1" s="1"/>
  <c r="AK166" i="1"/>
  <c r="AJ166" i="1"/>
  <c r="AH166" i="1"/>
  <c r="I166" i="1" s="1"/>
  <c r="W166" i="1"/>
  <c r="U166" i="1" s="1"/>
  <c r="V166" i="1"/>
  <c r="N166" i="1"/>
  <c r="AN165" i="1"/>
  <c r="AM165" i="1"/>
  <c r="AK165" i="1"/>
  <c r="AJ165" i="1"/>
  <c r="AI165" i="1"/>
  <c r="AH165" i="1"/>
  <c r="I165" i="1" s="1"/>
  <c r="W165" i="1"/>
  <c r="V165" i="1"/>
  <c r="U165" i="1"/>
  <c r="N165" i="1"/>
  <c r="L165" i="1"/>
  <c r="AN164" i="1"/>
  <c r="AM164" i="1"/>
  <c r="AL164" i="1" s="1"/>
  <c r="AK164" i="1"/>
  <c r="AJ164" i="1"/>
  <c r="AH164" i="1" s="1"/>
  <c r="W164" i="1"/>
  <c r="U164" i="1" s="1"/>
  <c r="V164" i="1"/>
  <c r="N164" i="1"/>
  <c r="AN163" i="1"/>
  <c r="AM163" i="1"/>
  <c r="AK163" i="1"/>
  <c r="AJ163" i="1"/>
  <c r="AH163" i="1" s="1"/>
  <c r="W163" i="1"/>
  <c r="V163" i="1"/>
  <c r="U163" i="1" s="1"/>
  <c r="N163" i="1"/>
  <c r="L163" i="1"/>
  <c r="G163" i="1"/>
  <c r="Y163" i="1" s="1"/>
  <c r="AN162" i="1"/>
  <c r="AM162" i="1"/>
  <c r="AK162" i="1"/>
  <c r="AJ162" i="1"/>
  <c r="AH162" i="1" s="1"/>
  <c r="L162" i="1" s="1"/>
  <c r="W162" i="1"/>
  <c r="V162" i="1"/>
  <c r="U162" i="1"/>
  <c r="N162" i="1"/>
  <c r="G162" i="1"/>
  <c r="AN161" i="1"/>
  <c r="AM161" i="1"/>
  <c r="AK161" i="1"/>
  <c r="AL161" i="1" s="1"/>
  <c r="AJ161" i="1"/>
  <c r="AI161" i="1"/>
  <c r="AH161" i="1"/>
  <c r="G161" i="1" s="1"/>
  <c r="Y161" i="1"/>
  <c r="W161" i="1"/>
  <c r="V161" i="1"/>
  <c r="U161" i="1" s="1"/>
  <c r="N161" i="1"/>
  <c r="L161" i="1"/>
  <c r="I161" i="1"/>
  <c r="H161" i="1"/>
  <c r="AN160" i="1"/>
  <c r="AM160" i="1"/>
  <c r="AL160" i="1"/>
  <c r="AK160" i="1"/>
  <c r="AJ160" i="1"/>
  <c r="AH160" i="1" s="1"/>
  <c r="W160" i="1"/>
  <c r="V160" i="1"/>
  <c r="U160" i="1" s="1"/>
  <c r="N160" i="1"/>
  <c r="AN159" i="1"/>
  <c r="AM159" i="1"/>
  <c r="AK159" i="1"/>
  <c r="AJ159" i="1"/>
  <c r="AH159" i="1" s="1"/>
  <c r="AI159" i="1"/>
  <c r="W159" i="1"/>
  <c r="V159" i="1"/>
  <c r="N159" i="1"/>
  <c r="L159" i="1"/>
  <c r="I159" i="1"/>
  <c r="H159" i="1"/>
  <c r="G159" i="1"/>
  <c r="Y159" i="1" s="1"/>
  <c r="AN158" i="1"/>
  <c r="AM158" i="1"/>
  <c r="AK158" i="1"/>
  <c r="AJ158" i="1"/>
  <c r="AH158" i="1" s="1"/>
  <c r="AI158" i="1" s="1"/>
  <c r="W158" i="1"/>
  <c r="V158" i="1"/>
  <c r="N158" i="1"/>
  <c r="G158" i="1"/>
  <c r="Y158" i="1" s="1"/>
  <c r="AN157" i="1"/>
  <c r="AM157" i="1"/>
  <c r="AK157" i="1"/>
  <c r="AL157" i="1" s="1"/>
  <c r="AJ157" i="1"/>
  <c r="AH157" i="1" s="1"/>
  <c r="H157" i="1" s="1"/>
  <c r="W157" i="1"/>
  <c r="V157" i="1"/>
  <c r="N157" i="1"/>
  <c r="AN156" i="1"/>
  <c r="AM156" i="1"/>
  <c r="AK156" i="1"/>
  <c r="AL156" i="1" s="1"/>
  <c r="AJ156" i="1"/>
  <c r="AH156" i="1"/>
  <c r="W156" i="1"/>
  <c r="V156" i="1"/>
  <c r="U156" i="1"/>
  <c r="N156" i="1"/>
  <c r="L156" i="1"/>
  <c r="AN155" i="1"/>
  <c r="AM155" i="1"/>
  <c r="AL155" i="1" s="1"/>
  <c r="Q155" i="1" s="1"/>
  <c r="AK155" i="1"/>
  <c r="AJ155" i="1"/>
  <c r="AI155" i="1"/>
  <c r="AH155" i="1"/>
  <c r="W155" i="1"/>
  <c r="V155" i="1"/>
  <c r="U155" i="1" s="1"/>
  <c r="N155" i="1"/>
  <c r="I155" i="1"/>
  <c r="AN154" i="1"/>
  <c r="AM154" i="1"/>
  <c r="AK154" i="1"/>
  <c r="AJ154" i="1"/>
  <c r="AH154" i="1" s="1"/>
  <c r="W154" i="1"/>
  <c r="V154" i="1"/>
  <c r="N154" i="1"/>
  <c r="G154" i="1"/>
  <c r="Y154" i="1" s="1"/>
  <c r="AN153" i="1"/>
  <c r="AM153" i="1"/>
  <c r="AK153" i="1"/>
  <c r="AL153" i="1" s="1"/>
  <c r="AJ153" i="1"/>
  <c r="AH153" i="1" s="1"/>
  <c r="W153" i="1"/>
  <c r="V153" i="1"/>
  <c r="N153" i="1"/>
  <c r="AN152" i="1"/>
  <c r="AM152" i="1"/>
  <c r="AK152" i="1"/>
  <c r="AL152" i="1" s="1"/>
  <c r="Q152" i="1" s="1"/>
  <c r="AJ152" i="1"/>
  <c r="AH152" i="1"/>
  <c r="W152" i="1"/>
  <c r="V152" i="1"/>
  <c r="U152" i="1"/>
  <c r="N152" i="1"/>
  <c r="L152" i="1"/>
  <c r="AN151" i="1"/>
  <c r="AM151" i="1"/>
  <c r="AK151" i="1"/>
  <c r="AJ151" i="1"/>
  <c r="AI151" i="1"/>
  <c r="AH151" i="1"/>
  <c r="W151" i="1"/>
  <c r="V151" i="1"/>
  <c r="U151" i="1" s="1"/>
  <c r="N151" i="1"/>
  <c r="I151" i="1"/>
  <c r="AN150" i="1"/>
  <c r="AM150" i="1"/>
  <c r="AK150" i="1"/>
  <c r="AJ150" i="1"/>
  <c r="AH150" i="1" s="1"/>
  <c r="W150" i="1"/>
  <c r="V150" i="1"/>
  <c r="N150" i="1"/>
  <c r="G150" i="1"/>
  <c r="Y150" i="1" s="1"/>
  <c r="AN149" i="1"/>
  <c r="AM149" i="1"/>
  <c r="AK149" i="1"/>
  <c r="AJ149" i="1"/>
  <c r="AH149" i="1" s="1"/>
  <c r="W149" i="1"/>
  <c r="V149" i="1"/>
  <c r="U149" i="1" s="1"/>
  <c r="N149" i="1"/>
  <c r="H149" i="1"/>
  <c r="AN148" i="1"/>
  <c r="AM148" i="1"/>
  <c r="AL148" i="1" s="1"/>
  <c r="Q148" i="1" s="1"/>
  <c r="AK148" i="1"/>
  <c r="AJ148" i="1"/>
  <c r="AH148" i="1"/>
  <c r="W148" i="1"/>
  <c r="V148" i="1"/>
  <c r="U148" i="1"/>
  <c r="N148" i="1"/>
  <c r="I148" i="1"/>
  <c r="AN147" i="1"/>
  <c r="AM147" i="1"/>
  <c r="AK147" i="1"/>
  <c r="AJ147" i="1"/>
  <c r="AI147" i="1"/>
  <c r="AH147" i="1"/>
  <c r="G147" i="1" s="1"/>
  <c r="W147" i="1"/>
  <c r="V147" i="1"/>
  <c r="U147" i="1" s="1"/>
  <c r="N147" i="1"/>
  <c r="L147" i="1"/>
  <c r="I147" i="1"/>
  <c r="H147" i="1"/>
  <c r="AN146" i="1"/>
  <c r="AM146" i="1"/>
  <c r="AL146" i="1" s="1"/>
  <c r="AK146" i="1"/>
  <c r="AJ146" i="1"/>
  <c r="AH146" i="1" s="1"/>
  <c r="W146" i="1"/>
  <c r="V146" i="1"/>
  <c r="U146" i="1"/>
  <c r="N146" i="1"/>
  <c r="AN145" i="1"/>
  <c r="AM145" i="1"/>
  <c r="AK145" i="1"/>
  <c r="AJ145" i="1"/>
  <c r="AH145" i="1" s="1"/>
  <c r="AI145" i="1"/>
  <c r="W145" i="1"/>
  <c r="V145" i="1"/>
  <c r="N145" i="1"/>
  <c r="L145" i="1"/>
  <c r="I145" i="1"/>
  <c r="H145" i="1"/>
  <c r="G145" i="1"/>
  <c r="Y145" i="1" s="1"/>
  <c r="AN144" i="1"/>
  <c r="AM144" i="1"/>
  <c r="AL144" i="1" s="1"/>
  <c r="Q144" i="1" s="1"/>
  <c r="AK144" i="1"/>
  <c r="AJ144" i="1"/>
  <c r="AH144" i="1"/>
  <c r="L144" i="1" s="1"/>
  <c r="W144" i="1"/>
  <c r="V144" i="1"/>
  <c r="U144" i="1"/>
  <c r="N144" i="1"/>
  <c r="I144" i="1"/>
  <c r="AN143" i="1"/>
  <c r="AM143" i="1"/>
  <c r="AK143" i="1"/>
  <c r="AJ143" i="1"/>
  <c r="AH143" i="1" s="1"/>
  <c r="W143" i="1"/>
  <c r="V143" i="1"/>
  <c r="U143" i="1" s="1"/>
  <c r="N143" i="1"/>
  <c r="AN142" i="1"/>
  <c r="AM142" i="1"/>
  <c r="AK142" i="1"/>
  <c r="AJ142" i="1"/>
  <c r="AH142" i="1" s="1"/>
  <c r="W142" i="1"/>
  <c r="U142" i="1" s="1"/>
  <c r="V142" i="1"/>
  <c r="N142" i="1"/>
  <c r="AN141" i="1"/>
  <c r="AM141" i="1"/>
  <c r="AK141" i="1"/>
  <c r="AL141" i="1" s="1"/>
  <c r="Q141" i="1" s="1"/>
  <c r="AJ141" i="1"/>
  <c r="AH141" i="1"/>
  <c r="G141" i="1" s="1"/>
  <c r="W141" i="1"/>
  <c r="V141" i="1"/>
  <c r="U141" i="1"/>
  <c r="N141" i="1"/>
  <c r="L141" i="1"/>
  <c r="I141" i="1"/>
  <c r="H141" i="1"/>
  <c r="AN140" i="1"/>
  <c r="AM140" i="1"/>
  <c r="AL140" i="1"/>
  <c r="Q140" i="1" s="1"/>
  <c r="AK140" i="1"/>
  <c r="AJ140" i="1"/>
  <c r="AH140" i="1"/>
  <c r="L140" i="1" s="1"/>
  <c r="W140" i="1"/>
  <c r="V140" i="1"/>
  <c r="U140" i="1"/>
  <c r="N140" i="1"/>
  <c r="I140" i="1"/>
  <c r="AN139" i="1"/>
  <c r="AM139" i="1"/>
  <c r="AK139" i="1"/>
  <c r="AJ139" i="1"/>
  <c r="AH139" i="1" s="1"/>
  <c r="W139" i="1"/>
  <c r="V139" i="1"/>
  <c r="U139" i="1" s="1"/>
  <c r="N139" i="1"/>
  <c r="AN138" i="1"/>
  <c r="AM138" i="1"/>
  <c r="AK138" i="1"/>
  <c r="AL138" i="1" s="1"/>
  <c r="AJ138" i="1"/>
  <c r="AH138" i="1" s="1"/>
  <c r="W138" i="1"/>
  <c r="V138" i="1"/>
  <c r="U138" i="1" s="1"/>
  <c r="N138" i="1"/>
  <c r="AN137" i="1"/>
  <c r="AM137" i="1"/>
  <c r="AK137" i="1"/>
  <c r="AJ137" i="1"/>
  <c r="AH137" i="1"/>
  <c r="G137" i="1" s="1"/>
  <c r="W137" i="1"/>
  <c r="V137" i="1"/>
  <c r="U137" i="1"/>
  <c r="N137" i="1"/>
  <c r="L137" i="1"/>
  <c r="I137" i="1"/>
  <c r="H137" i="1"/>
  <c r="AN136" i="1"/>
  <c r="AM136" i="1"/>
  <c r="AK136" i="1"/>
  <c r="AL136" i="1" s="1"/>
  <c r="Q136" i="1" s="1"/>
  <c r="AJ136" i="1"/>
  <c r="AH136" i="1"/>
  <c r="L136" i="1" s="1"/>
  <c r="W136" i="1"/>
  <c r="V136" i="1"/>
  <c r="U136" i="1"/>
  <c r="N136" i="1"/>
  <c r="I136" i="1"/>
  <c r="AN135" i="1"/>
  <c r="AM135" i="1"/>
  <c r="AL135" i="1" s="1"/>
  <c r="AK135" i="1"/>
  <c r="AJ135" i="1"/>
  <c r="AH135" i="1" s="1"/>
  <c r="W135" i="1"/>
  <c r="V135" i="1"/>
  <c r="U135" i="1" s="1"/>
  <c r="N135" i="1"/>
  <c r="AN134" i="1"/>
  <c r="AM134" i="1"/>
  <c r="AK134" i="1"/>
  <c r="AJ134" i="1"/>
  <c r="AH134" i="1" s="1"/>
  <c r="W134" i="1"/>
  <c r="V134" i="1"/>
  <c r="U134" i="1" s="1"/>
  <c r="N134" i="1"/>
  <c r="AN133" i="1"/>
  <c r="AM133" i="1"/>
  <c r="AK133" i="1"/>
  <c r="AL133" i="1" s="1"/>
  <c r="Q133" i="1" s="1"/>
  <c r="AJ133" i="1"/>
  <c r="AH133" i="1"/>
  <c r="G133" i="1" s="1"/>
  <c r="W133" i="1"/>
  <c r="V133" i="1"/>
  <c r="U133" i="1"/>
  <c r="N133" i="1"/>
  <c r="L133" i="1"/>
  <c r="I133" i="1"/>
  <c r="H133" i="1"/>
  <c r="AN132" i="1"/>
  <c r="AM132" i="1"/>
  <c r="AL132" i="1"/>
  <c r="Q132" i="1" s="1"/>
  <c r="AK132" i="1"/>
  <c r="AJ132" i="1"/>
  <c r="AH132" i="1"/>
  <c r="L132" i="1" s="1"/>
  <c r="W132" i="1"/>
  <c r="V132" i="1"/>
  <c r="U132" i="1"/>
  <c r="N132" i="1"/>
  <c r="I132" i="1"/>
  <c r="AN131" i="1"/>
  <c r="AM131" i="1"/>
  <c r="AK131" i="1"/>
  <c r="AJ131" i="1"/>
  <c r="AH131" i="1" s="1"/>
  <c r="W131" i="1"/>
  <c r="V131" i="1"/>
  <c r="U131" i="1" s="1"/>
  <c r="N131" i="1"/>
  <c r="AN130" i="1"/>
  <c r="AM130" i="1"/>
  <c r="AK130" i="1"/>
  <c r="AL130" i="1" s="1"/>
  <c r="AJ130" i="1"/>
  <c r="AH130" i="1" s="1"/>
  <c r="W130" i="1"/>
  <c r="V130" i="1"/>
  <c r="U130" i="1" s="1"/>
  <c r="N130" i="1"/>
  <c r="AN129" i="1"/>
  <c r="AM129" i="1"/>
  <c r="AK129" i="1"/>
  <c r="AJ129" i="1"/>
  <c r="AH129" i="1"/>
  <c r="G129" i="1" s="1"/>
  <c r="W129" i="1"/>
  <c r="V129" i="1"/>
  <c r="U129" i="1"/>
  <c r="N129" i="1"/>
  <c r="L129" i="1"/>
  <c r="I129" i="1"/>
  <c r="H129" i="1"/>
  <c r="AN128" i="1"/>
  <c r="AM128" i="1"/>
  <c r="AK128" i="1"/>
  <c r="AL128" i="1" s="1"/>
  <c r="AJ128" i="1"/>
  <c r="AH128" i="1"/>
  <c r="L128" i="1" s="1"/>
  <c r="W128" i="1"/>
  <c r="V128" i="1"/>
  <c r="U128" i="1"/>
  <c r="N128" i="1"/>
  <c r="I128" i="1"/>
  <c r="AN127" i="1"/>
  <c r="AM127" i="1"/>
  <c r="AL127" i="1" s="1"/>
  <c r="AK127" i="1"/>
  <c r="AJ127" i="1"/>
  <c r="AH127" i="1" s="1"/>
  <c r="W127" i="1"/>
  <c r="V127" i="1"/>
  <c r="U127" i="1" s="1"/>
  <c r="N127" i="1"/>
  <c r="AN126" i="1"/>
  <c r="AM126" i="1"/>
  <c r="AK126" i="1"/>
  <c r="AJ126" i="1"/>
  <c r="AH126" i="1" s="1"/>
  <c r="W126" i="1"/>
  <c r="V126" i="1"/>
  <c r="U126" i="1" s="1"/>
  <c r="N126" i="1"/>
  <c r="AN125" i="1"/>
  <c r="AM125" i="1"/>
  <c r="AK125" i="1"/>
  <c r="AL125" i="1" s="1"/>
  <c r="Q125" i="1" s="1"/>
  <c r="AJ125" i="1"/>
  <c r="AH125" i="1"/>
  <c r="G125" i="1" s="1"/>
  <c r="W125" i="1"/>
  <c r="V125" i="1"/>
  <c r="U125" i="1"/>
  <c r="N125" i="1"/>
  <c r="L125" i="1"/>
  <c r="I125" i="1"/>
  <c r="H125" i="1"/>
  <c r="AN124" i="1"/>
  <c r="AM124" i="1"/>
  <c r="AL124" i="1"/>
  <c r="Q124" i="1" s="1"/>
  <c r="AK124" i="1"/>
  <c r="AJ124" i="1"/>
  <c r="AH124" i="1"/>
  <c r="W124" i="1"/>
  <c r="V124" i="1"/>
  <c r="U124" i="1"/>
  <c r="N124" i="1"/>
  <c r="I124" i="1"/>
  <c r="AN123" i="1"/>
  <c r="AM123" i="1"/>
  <c r="AK123" i="1"/>
  <c r="AJ123" i="1"/>
  <c r="AH123" i="1" s="1"/>
  <c r="AI123" i="1" s="1"/>
  <c r="W123" i="1"/>
  <c r="V123" i="1"/>
  <c r="U123" i="1" s="1"/>
  <c r="N123" i="1"/>
  <c r="AN122" i="1"/>
  <c r="AM122" i="1"/>
  <c r="AK122" i="1"/>
  <c r="AL122" i="1" s="1"/>
  <c r="AJ122" i="1"/>
  <c r="AH122" i="1" s="1"/>
  <c r="W122" i="1"/>
  <c r="V122" i="1"/>
  <c r="U122" i="1" s="1"/>
  <c r="N122" i="1"/>
  <c r="G122" i="1"/>
  <c r="Y122" i="1" s="1"/>
  <c r="AN121" i="1"/>
  <c r="AM121" i="1"/>
  <c r="AK121" i="1"/>
  <c r="AL121" i="1" s="1"/>
  <c r="AJ121" i="1"/>
  <c r="AH121" i="1"/>
  <c r="G121" i="1" s="1"/>
  <c r="W121" i="1"/>
  <c r="V121" i="1"/>
  <c r="U121" i="1"/>
  <c r="N121" i="1"/>
  <c r="L121" i="1"/>
  <c r="I121" i="1"/>
  <c r="H121" i="1"/>
  <c r="AN120" i="1"/>
  <c r="AM120" i="1"/>
  <c r="AL120" i="1"/>
  <c r="Q120" i="1" s="1"/>
  <c r="AK120" i="1"/>
  <c r="AJ120" i="1"/>
  <c r="AH120" i="1"/>
  <c r="W120" i="1"/>
  <c r="V120" i="1"/>
  <c r="U120" i="1"/>
  <c r="N120" i="1"/>
  <c r="I120" i="1"/>
  <c r="AN119" i="1"/>
  <c r="AM119" i="1"/>
  <c r="AK119" i="1"/>
  <c r="AJ119" i="1"/>
  <c r="AH119" i="1" s="1"/>
  <c r="AI119" i="1"/>
  <c r="W119" i="1"/>
  <c r="V119" i="1"/>
  <c r="U119" i="1" s="1"/>
  <c r="N119" i="1"/>
  <c r="AN118" i="1"/>
  <c r="AM118" i="1"/>
  <c r="AK118" i="1"/>
  <c r="AL118" i="1" s="1"/>
  <c r="Q118" i="1" s="1"/>
  <c r="AJ118" i="1"/>
  <c r="AH118" i="1" s="1"/>
  <c r="G118" i="1" s="1"/>
  <c r="W118" i="1"/>
  <c r="V118" i="1"/>
  <c r="N118" i="1"/>
  <c r="H118" i="1"/>
  <c r="AN117" i="1"/>
  <c r="AM117" i="1"/>
  <c r="AL117" i="1"/>
  <c r="Q117" i="1" s="1"/>
  <c r="AK117" i="1"/>
  <c r="AJ117" i="1"/>
  <c r="AH117" i="1"/>
  <c r="I117" i="1" s="1"/>
  <c r="W117" i="1"/>
  <c r="V117" i="1"/>
  <c r="U117" i="1"/>
  <c r="N117" i="1"/>
  <c r="L117" i="1"/>
  <c r="AN116" i="1"/>
  <c r="AM116" i="1"/>
  <c r="AK116" i="1"/>
  <c r="AJ116" i="1"/>
  <c r="AI116" i="1"/>
  <c r="AH116" i="1"/>
  <c r="W116" i="1"/>
  <c r="V116" i="1"/>
  <c r="U116" i="1" s="1"/>
  <c r="N116" i="1"/>
  <c r="I116" i="1"/>
  <c r="AN115" i="1"/>
  <c r="AM115" i="1"/>
  <c r="AL115" i="1" s="1"/>
  <c r="AK115" i="1"/>
  <c r="AJ115" i="1"/>
  <c r="AH115" i="1" s="1"/>
  <c r="AI115" i="1" s="1"/>
  <c r="W115" i="1"/>
  <c r="V115" i="1"/>
  <c r="N115" i="1"/>
  <c r="G115" i="1"/>
  <c r="Y115" i="1" s="1"/>
  <c r="AN114" i="1"/>
  <c r="AM114" i="1"/>
  <c r="AK114" i="1"/>
  <c r="AJ114" i="1"/>
  <c r="AH114" i="1" s="1"/>
  <c r="H114" i="1" s="1"/>
  <c r="W114" i="1"/>
  <c r="V114" i="1"/>
  <c r="N114" i="1"/>
  <c r="AN113" i="1"/>
  <c r="AM113" i="1"/>
  <c r="AL113" i="1" s="1"/>
  <c r="AK113" i="1"/>
  <c r="AJ113" i="1"/>
  <c r="AH113" i="1"/>
  <c r="I113" i="1" s="1"/>
  <c r="W113" i="1"/>
  <c r="V113" i="1"/>
  <c r="U113" i="1"/>
  <c r="Q113" i="1"/>
  <c r="N113" i="1"/>
  <c r="L113" i="1"/>
  <c r="AN112" i="1"/>
  <c r="AM112" i="1"/>
  <c r="AL112" i="1" s="1"/>
  <c r="Q112" i="1" s="1"/>
  <c r="AK112" i="1"/>
  <c r="AJ112" i="1"/>
  <c r="AI112" i="1"/>
  <c r="AH112" i="1"/>
  <c r="W112" i="1"/>
  <c r="V112" i="1"/>
  <c r="U112" i="1" s="1"/>
  <c r="N112" i="1"/>
  <c r="I112" i="1"/>
  <c r="AN111" i="1"/>
  <c r="AM111" i="1"/>
  <c r="AK111" i="1"/>
  <c r="AJ111" i="1"/>
  <c r="AH111" i="1" s="1"/>
  <c r="AI111" i="1" s="1"/>
  <c r="W111" i="1"/>
  <c r="V111" i="1"/>
  <c r="N111" i="1"/>
  <c r="G111" i="1"/>
  <c r="Y111" i="1" s="1"/>
  <c r="AN110" i="1"/>
  <c r="AM110" i="1"/>
  <c r="AK110" i="1"/>
  <c r="AL110" i="1" s="1"/>
  <c r="AJ110" i="1"/>
  <c r="AH110" i="1" s="1"/>
  <c r="H110" i="1" s="1"/>
  <c r="W110" i="1"/>
  <c r="V110" i="1"/>
  <c r="N110" i="1"/>
  <c r="AN109" i="1"/>
  <c r="AM109" i="1"/>
  <c r="AK109" i="1"/>
  <c r="AL109" i="1" s="1"/>
  <c r="AJ109" i="1"/>
  <c r="AH109" i="1"/>
  <c r="I109" i="1" s="1"/>
  <c r="W109" i="1"/>
  <c r="V109" i="1"/>
  <c r="U109" i="1"/>
  <c r="N109" i="1"/>
  <c r="L109" i="1"/>
  <c r="AN108" i="1"/>
  <c r="AM108" i="1"/>
  <c r="AL108" i="1" s="1"/>
  <c r="AK108" i="1"/>
  <c r="AJ108" i="1"/>
  <c r="AI108" i="1"/>
  <c r="AH108" i="1"/>
  <c r="W108" i="1"/>
  <c r="V108" i="1"/>
  <c r="U108" i="1" s="1"/>
  <c r="N108" i="1"/>
  <c r="I108" i="1"/>
  <c r="AN107" i="1"/>
  <c r="AM107" i="1"/>
  <c r="AK107" i="1"/>
  <c r="AJ107" i="1"/>
  <c r="AH107" i="1" s="1"/>
  <c r="AI107" i="1" s="1"/>
  <c r="W107" i="1"/>
  <c r="V107" i="1"/>
  <c r="N107" i="1"/>
  <c r="G107" i="1"/>
  <c r="Y107" i="1" s="1"/>
  <c r="AN106" i="1"/>
  <c r="AM106" i="1"/>
  <c r="AK106" i="1"/>
  <c r="AL106" i="1" s="1"/>
  <c r="Q106" i="1" s="1"/>
  <c r="AJ106" i="1"/>
  <c r="AH106" i="1" s="1"/>
  <c r="H106" i="1" s="1"/>
  <c r="W106" i="1"/>
  <c r="V106" i="1"/>
  <c r="N106" i="1"/>
  <c r="AN105" i="1"/>
  <c r="AM105" i="1"/>
  <c r="AK105" i="1"/>
  <c r="AL105" i="1" s="1"/>
  <c r="Q105" i="1" s="1"/>
  <c r="AJ105" i="1"/>
  <c r="AH105" i="1"/>
  <c r="I105" i="1" s="1"/>
  <c r="W105" i="1"/>
  <c r="V105" i="1"/>
  <c r="U105" i="1"/>
  <c r="N105" i="1"/>
  <c r="L105" i="1"/>
  <c r="AN104" i="1"/>
  <c r="AM104" i="1"/>
  <c r="AL104" i="1" s="1"/>
  <c r="AK104" i="1"/>
  <c r="AJ104" i="1"/>
  <c r="AI104" i="1"/>
  <c r="AH104" i="1"/>
  <c r="W104" i="1"/>
  <c r="V104" i="1"/>
  <c r="U104" i="1" s="1"/>
  <c r="N104" i="1"/>
  <c r="I104" i="1"/>
  <c r="AN103" i="1"/>
  <c r="AM103" i="1"/>
  <c r="AL103" i="1" s="1"/>
  <c r="AK103" i="1"/>
  <c r="AJ103" i="1"/>
  <c r="AH103" i="1" s="1"/>
  <c r="AI103" i="1" s="1"/>
  <c r="W103" i="1"/>
  <c r="V103" i="1"/>
  <c r="N103" i="1"/>
  <c r="G103" i="1"/>
  <c r="Y103" i="1" s="1"/>
  <c r="AN102" i="1"/>
  <c r="AM102" i="1"/>
  <c r="AK102" i="1"/>
  <c r="AJ102" i="1"/>
  <c r="AH102" i="1" s="1"/>
  <c r="H102" i="1" s="1"/>
  <c r="W102" i="1"/>
  <c r="V102" i="1"/>
  <c r="N102" i="1"/>
  <c r="AN101" i="1"/>
  <c r="AM101" i="1"/>
  <c r="AL101" i="1"/>
  <c r="Q101" i="1" s="1"/>
  <c r="AK101" i="1"/>
  <c r="AJ101" i="1"/>
  <c r="AH101" i="1"/>
  <c r="L101" i="1" s="1"/>
  <c r="W101" i="1"/>
  <c r="V101" i="1"/>
  <c r="U101" i="1"/>
  <c r="N101" i="1"/>
  <c r="AN100" i="1"/>
  <c r="AM100" i="1"/>
  <c r="AK100" i="1"/>
  <c r="AJ100" i="1"/>
  <c r="AI100" i="1"/>
  <c r="AH100" i="1"/>
  <c r="W100" i="1"/>
  <c r="V100" i="1"/>
  <c r="U100" i="1" s="1"/>
  <c r="N100" i="1"/>
  <c r="I100" i="1"/>
  <c r="AN99" i="1"/>
  <c r="AM99" i="1"/>
  <c r="AK99" i="1"/>
  <c r="AJ99" i="1"/>
  <c r="AH99" i="1" s="1"/>
  <c r="W99" i="1"/>
  <c r="V99" i="1"/>
  <c r="N99" i="1"/>
  <c r="G99" i="1"/>
  <c r="Y99" i="1" s="1"/>
  <c r="AN98" i="1"/>
  <c r="AM98" i="1"/>
  <c r="AK98" i="1"/>
  <c r="AL98" i="1" s="1"/>
  <c r="Q98" i="1" s="1"/>
  <c r="AJ98" i="1"/>
  <c r="AH98" i="1" s="1"/>
  <c r="W98" i="1"/>
  <c r="V98" i="1"/>
  <c r="N98" i="1"/>
  <c r="AN97" i="1"/>
  <c r="AM97" i="1"/>
  <c r="AK97" i="1"/>
  <c r="AL97" i="1" s="1"/>
  <c r="Q97" i="1" s="1"/>
  <c r="AJ97" i="1"/>
  <c r="AH97" i="1"/>
  <c r="L97" i="1" s="1"/>
  <c r="W97" i="1"/>
  <c r="V97" i="1"/>
  <c r="U97" i="1"/>
  <c r="N97" i="1"/>
  <c r="AN96" i="1"/>
  <c r="AM96" i="1"/>
  <c r="AK96" i="1"/>
  <c r="AJ96" i="1"/>
  <c r="AI96" i="1"/>
  <c r="AH96" i="1"/>
  <c r="W96" i="1"/>
  <c r="V96" i="1"/>
  <c r="U96" i="1" s="1"/>
  <c r="N96" i="1"/>
  <c r="I96" i="1"/>
  <c r="AN95" i="1"/>
  <c r="AM95" i="1"/>
  <c r="AL95" i="1" s="1"/>
  <c r="AK95" i="1"/>
  <c r="AJ95" i="1"/>
  <c r="AH95" i="1" s="1"/>
  <c r="G95" i="1" s="1"/>
  <c r="W95" i="1"/>
  <c r="V95" i="1"/>
  <c r="N95" i="1"/>
  <c r="AN94" i="1"/>
  <c r="AM94" i="1"/>
  <c r="AK94" i="1"/>
  <c r="AL94" i="1" s="1"/>
  <c r="Q94" i="1" s="1"/>
  <c r="AJ94" i="1"/>
  <c r="AH94" i="1" s="1"/>
  <c r="W94" i="1"/>
  <c r="V94" i="1"/>
  <c r="N94" i="1"/>
  <c r="AN93" i="1"/>
  <c r="AM93" i="1"/>
  <c r="AK93" i="1"/>
  <c r="AL93" i="1" s="1"/>
  <c r="Q93" i="1" s="1"/>
  <c r="AJ93" i="1"/>
  <c r="AH93" i="1"/>
  <c r="W93" i="1"/>
  <c r="V93" i="1"/>
  <c r="U93" i="1"/>
  <c r="N93" i="1"/>
  <c r="AN92" i="1"/>
  <c r="AM92" i="1"/>
  <c r="AL92" i="1" s="1"/>
  <c r="AK92" i="1"/>
  <c r="AJ92" i="1"/>
  <c r="AI92" i="1"/>
  <c r="AH92" i="1"/>
  <c r="W92" i="1"/>
  <c r="V92" i="1"/>
  <c r="U92" i="1" s="1"/>
  <c r="N92" i="1"/>
  <c r="I92" i="1"/>
  <c r="AN91" i="1"/>
  <c r="AM91" i="1"/>
  <c r="AK91" i="1"/>
  <c r="AJ91" i="1"/>
  <c r="AH91" i="1" s="1"/>
  <c r="W91" i="1"/>
  <c r="V91" i="1"/>
  <c r="N91" i="1"/>
  <c r="G91" i="1"/>
  <c r="Y91" i="1" s="1"/>
  <c r="AN90" i="1"/>
  <c r="AM90" i="1"/>
  <c r="AK90" i="1"/>
  <c r="AL90" i="1" s="1"/>
  <c r="Q90" i="1" s="1"/>
  <c r="AJ90" i="1"/>
  <c r="AH90" i="1" s="1"/>
  <c r="W90" i="1"/>
  <c r="V90" i="1"/>
  <c r="N90" i="1"/>
  <c r="AN89" i="1"/>
  <c r="AM89" i="1"/>
  <c r="AK89" i="1"/>
  <c r="AL89" i="1" s="1"/>
  <c r="Q89" i="1" s="1"/>
  <c r="AJ89" i="1"/>
  <c r="AH89" i="1"/>
  <c r="W89" i="1"/>
  <c r="V89" i="1"/>
  <c r="U89" i="1"/>
  <c r="N89" i="1"/>
  <c r="AN88" i="1"/>
  <c r="AM88" i="1"/>
  <c r="AK88" i="1"/>
  <c r="AJ88" i="1"/>
  <c r="AI88" i="1"/>
  <c r="AH88" i="1"/>
  <c r="W88" i="1"/>
  <c r="V88" i="1"/>
  <c r="U88" i="1" s="1"/>
  <c r="N88" i="1"/>
  <c r="I88" i="1"/>
  <c r="AN87" i="1"/>
  <c r="AM87" i="1"/>
  <c r="AL87" i="1" s="1"/>
  <c r="AK87" i="1"/>
  <c r="AJ87" i="1"/>
  <c r="AH87" i="1" s="1"/>
  <c r="G87" i="1" s="1"/>
  <c r="W87" i="1"/>
  <c r="V87" i="1"/>
  <c r="N87" i="1"/>
  <c r="AN86" i="1"/>
  <c r="AM86" i="1"/>
  <c r="AK86" i="1"/>
  <c r="AJ86" i="1"/>
  <c r="AH86" i="1" s="1"/>
  <c r="W86" i="1"/>
  <c r="V86" i="1"/>
  <c r="N86" i="1"/>
  <c r="L86" i="1"/>
  <c r="AN85" i="1"/>
  <c r="AM85" i="1"/>
  <c r="AL85" i="1" s="1"/>
  <c r="Q85" i="1" s="1"/>
  <c r="AK85" i="1"/>
  <c r="AJ85" i="1"/>
  <c r="AH85" i="1"/>
  <c r="W85" i="1"/>
  <c r="V85" i="1"/>
  <c r="U85" i="1"/>
  <c r="N85" i="1"/>
  <c r="L85" i="1"/>
  <c r="AN84" i="1"/>
  <c r="AM84" i="1"/>
  <c r="AL84" i="1" s="1"/>
  <c r="Q84" i="1" s="1"/>
  <c r="AK84" i="1"/>
  <c r="AJ84" i="1"/>
  <c r="AI84" i="1"/>
  <c r="AH84" i="1"/>
  <c r="W84" i="1"/>
  <c r="V84" i="1"/>
  <c r="U84" i="1" s="1"/>
  <c r="N84" i="1"/>
  <c r="I84" i="1"/>
  <c r="AN83" i="1"/>
  <c r="AM83" i="1"/>
  <c r="AK83" i="1"/>
  <c r="AJ83" i="1"/>
  <c r="AH83" i="1" s="1"/>
  <c r="W83" i="1"/>
  <c r="V83" i="1"/>
  <c r="N83" i="1"/>
  <c r="G83" i="1"/>
  <c r="Y83" i="1" s="1"/>
  <c r="AN82" i="1"/>
  <c r="AM82" i="1"/>
  <c r="AK82" i="1"/>
  <c r="AL82" i="1" s="1"/>
  <c r="AJ82" i="1"/>
  <c r="AH82" i="1" s="1"/>
  <c r="L82" i="1" s="1"/>
  <c r="W82" i="1"/>
  <c r="V82" i="1"/>
  <c r="N82" i="1"/>
  <c r="AN81" i="1"/>
  <c r="AM81" i="1"/>
  <c r="AK81" i="1"/>
  <c r="AL81" i="1" s="1"/>
  <c r="AJ81" i="1"/>
  <c r="AH81" i="1"/>
  <c r="L81" i="1" s="1"/>
  <c r="W81" i="1"/>
  <c r="V81" i="1"/>
  <c r="U81" i="1"/>
  <c r="Q81" i="1"/>
  <c r="N81" i="1"/>
  <c r="AN80" i="1"/>
  <c r="AM80" i="1"/>
  <c r="AK80" i="1"/>
  <c r="AJ80" i="1"/>
  <c r="AI80" i="1"/>
  <c r="AH80" i="1"/>
  <c r="W80" i="1"/>
  <c r="V80" i="1"/>
  <c r="U80" i="1" s="1"/>
  <c r="N80" i="1"/>
  <c r="I80" i="1"/>
  <c r="AN79" i="1"/>
  <c r="AM79" i="1"/>
  <c r="AK79" i="1"/>
  <c r="AJ79" i="1"/>
  <c r="AH79" i="1" s="1"/>
  <c r="AI79" i="1" s="1"/>
  <c r="W79" i="1"/>
  <c r="V79" i="1"/>
  <c r="N79" i="1"/>
  <c r="AN78" i="1"/>
  <c r="AM78" i="1"/>
  <c r="AK78" i="1"/>
  <c r="AL78" i="1" s="1"/>
  <c r="AJ78" i="1"/>
  <c r="AH78" i="1" s="1"/>
  <c r="L78" i="1" s="1"/>
  <c r="W78" i="1"/>
  <c r="V78" i="1"/>
  <c r="N78" i="1"/>
  <c r="H78" i="1"/>
  <c r="AN77" i="1"/>
  <c r="AM77" i="1"/>
  <c r="AK77" i="1"/>
  <c r="AL77" i="1" s="1"/>
  <c r="AJ77" i="1"/>
  <c r="AH77" i="1"/>
  <c r="AI77" i="1" s="1"/>
  <c r="W77" i="1"/>
  <c r="V77" i="1"/>
  <c r="U77" i="1"/>
  <c r="N77" i="1"/>
  <c r="L77" i="1"/>
  <c r="I77" i="1"/>
  <c r="H77" i="1"/>
  <c r="G77" i="1"/>
  <c r="AN76" i="1"/>
  <c r="AM76" i="1"/>
  <c r="AL76" i="1"/>
  <c r="Q76" i="1" s="1"/>
  <c r="AK76" i="1"/>
  <c r="AJ76" i="1"/>
  <c r="AH76" i="1"/>
  <c r="I76" i="1" s="1"/>
  <c r="W76" i="1"/>
  <c r="V76" i="1"/>
  <c r="U76" i="1"/>
  <c r="N76" i="1"/>
  <c r="AN75" i="1"/>
  <c r="AM75" i="1"/>
  <c r="AK75" i="1"/>
  <c r="AJ75" i="1"/>
  <c r="AI75" i="1"/>
  <c r="AH75" i="1"/>
  <c r="G75" i="1" s="1"/>
  <c r="W75" i="1"/>
  <c r="V75" i="1"/>
  <c r="N75" i="1"/>
  <c r="I75" i="1"/>
  <c r="AN74" i="1"/>
  <c r="AM74" i="1"/>
  <c r="AK74" i="1"/>
  <c r="AJ74" i="1"/>
  <c r="AH74" i="1" s="1"/>
  <c r="I74" i="1" s="1"/>
  <c r="W74" i="1"/>
  <c r="V74" i="1"/>
  <c r="N74" i="1"/>
  <c r="L74" i="1"/>
  <c r="G74" i="1"/>
  <c r="Y74" i="1" s="1"/>
  <c r="AN73" i="1"/>
  <c r="AM73" i="1"/>
  <c r="AK73" i="1"/>
  <c r="AJ73" i="1"/>
  <c r="AH73" i="1" s="1"/>
  <c r="W73" i="1"/>
  <c r="V73" i="1"/>
  <c r="U73" i="1"/>
  <c r="N73" i="1"/>
  <c r="AN72" i="1"/>
  <c r="AM72" i="1"/>
  <c r="AK72" i="1"/>
  <c r="AL72" i="1" s="1"/>
  <c r="Q72" i="1" s="1"/>
  <c r="AJ72" i="1"/>
  <c r="AH72" i="1"/>
  <c r="G72" i="1" s="1"/>
  <c r="Y72" i="1" s="1"/>
  <c r="W72" i="1"/>
  <c r="V72" i="1"/>
  <c r="U72" i="1" s="1"/>
  <c r="N72" i="1"/>
  <c r="I72" i="1"/>
  <c r="AN71" i="1"/>
  <c r="AM71" i="1"/>
  <c r="AL71" i="1"/>
  <c r="Q71" i="1" s="1"/>
  <c r="AK71" i="1"/>
  <c r="AJ71" i="1"/>
  <c r="AH71" i="1"/>
  <c r="AI71" i="1" s="1"/>
  <c r="W71" i="1"/>
  <c r="V71" i="1"/>
  <c r="U71" i="1" s="1"/>
  <c r="N71" i="1"/>
  <c r="G71" i="1"/>
  <c r="AN70" i="1"/>
  <c r="AM70" i="1"/>
  <c r="AK70" i="1"/>
  <c r="AJ70" i="1"/>
  <c r="AH70" i="1" s="1"/>
  <c r="I70" i="1" s="1"/>
  <c r="W70" i="1"/>
  <c r="V70" i="1"/>
  <c r="N70" i="1"/>
  <c r="AN69" i="1"/>
  <c r="AM69" i="1"/>
  <c r="AL69" i="1" s="1"/>
  <c r="Q69" i="1" s="1"/>
  <c r="AK69" i="1"/>
  <c r="AJ69" i="1"/>
  <c r="AH69" i="1"/>
  <c r="AI69" i="1" s="1"/>
  <c r="W69" i="1"/>
  <c r="U69" i="1" s="1"/>
  <c r="V69" i="1"/>
  <c r="N69" i="1"/>
  <c r="AN68" i="1"/>
  <c r="AM68" i="1"/>
  <c r="AL68" i="1" s="1"/>
  <c r="AK68" i="1"/>
  <c r="AJ68" i="1"/>
  <c r="AI68" i="1"/>
  <c r="AH68" i="1"/>
  <c r="G68" i="1" s="1"/>
  <c r="Y68" i="1"/>
  <c r="W68" i="1"/>
  <c r="V68" i="1"/>
  <c r="U68" i="1" s="1"/>
  <c r="N68" i="1"/>
  <c r="L68" i="1"/>
  <c r="I68" i="1"/>
  <c r="AN67" i="1"/>
  <c r="AM67" i="1"/>
  <c r="AL67" i="1" s="1"/>
  <c r="AK67" i="1"/>
  <c r="AJ67" i="1"/>
  <c r="AH67" i="1" s="1"/>
  <c r="W67" i="1"/>
  <c r="V67" i="1"/>
  <c r="U67" i="1"/>
  <c r="N67" i="1"/>
  <c r="AN66" i="1"/>
  <c r="AM66" i="1"/>
  <c r="AK66" i="1"/>
  <c r="AJ66" i="1"/>
  <c r="AH66" i="1" s="1"/>
  <c r="I66" i="1" s="1"/>
  <c r="W66" i="1"/>
  <c r="V66" i="1"/>
  <c r="N66" i="1"/>
  <c r="L66" i="1"/>
  <c r="G66" i="1"/>
  <c r="Y66" i="1" s="1"/>
  <c r="AN65" i="1"/>
  <c r="AM65" i="1"/>
  <c r="AK65" i="1"/>
  <c r="AJ65" i="1"/>
  <c r="AH65" i="1" s="1"/>
  <c r="W65" i="1"/>
  <c r="V65" i="1"/>
  <c r="U65" i="1"/>
  <c r="N65" i="1"/>
  <c r="AN64" i="1"/>
  <c r="AM64" i="1"/>
  <c r="AK64" i="1"/>
  <c r="AL64" i="1" s="1"/>
  <c r="Q64" i="1" s="1"/>
  <c r="AJ64" i="1"/>
  <c r="AH64" i="1"/>
  <c r="G64" i="1" s="1"/>
  <c r="Y64" i="1" s="1"/>
  <c r="W64" i="1"/>
  <c r="V64" i="1"/>
  <c r="U64" i="1" s="1"/>
  <c r="N64" i="1"/>
  <c r="I64" i="1"/>
  <c r="AN63" i="1"/>
  <c r="AM63" i="1"/>
  <c r="AL63" i="1"/>
  <c r="Q63" i="1" s="1"/>
  <c r="AK63" i="1"/>
  <c r="AJ63" i="1"/>
  <c r="AH63" i="1"/>
  <c r="AI63" i="1" s="1"/>
  <c r="W63" i="1"/>
  <c r="V63" i="1"/>
  <c r="U63" i="1" s="1"/>
  <c r="N63" i="1"/>
  <c r="G63" i="1"/>
  <c r="AN62" i="1"/>
  <c r="AM62" i="1"/>
  <c r="AK62" i="1"/>
  <c r="AJ62" i="1"/>
  <c r="AH62" i="1" s="1"/>
  <c r="I62" i="1" s="1"/>
  <c r="W62" i="1"/>
  <c r="V62" i="1"/>
  <c r="N62" i="1"/>
  <c r="AN61" i="1"/>
  <c r="AM61" i="1"/>
  <c r="AK61" i="1"/>
  <c r="AJ61" i="1"/>
  <c r="AH61" i="1"/>
  <c r="AI61" i="1" s="1"/>
  <c r="W61" i="1"/>
  <c r="U61" i="1" s="1"/>
  <c r="V61" i="1"/>
  <c r="N61" i="1"/>
  <c r="AN60" i="1"/>
  <c r="AM60" i="1"/>
  <c r="AL60" i="1" s="1"/>
  <c r="AK60" i="1"/>
  <c r="AJ60" i="1"/>
  <c r="AI60" i="1"/>
  <c r="AH60" i="1"/>
  <c r="G60" i="1" s="1"/>
  <c r="Y60" i="1"/>
  <c r="W60" i="1"/>
  <c r="V60" i="1"/>
  <c r="U60" i="1" s="1"/>
  <c r="N60" i="1"/>
  <c r="L60" i="1"/>
  <c r="I60" i="1"/>
  <c r="AN59" i="1"/>
  <c r="AM59" i="1"/>
  <c r="AL59" i="1" s="1"/>
  <c r="AK59" i="1"/>
  <c r="AJ59" i="1"/>
  <c r="AH59" i="1" s="1"/>
  <c r="W59" i="1"/>
  <c r="V59" i="1"/>
  <c r="U59" i="1"/>
  <c r="N59" i="1"/>
  <c r="AN58" i="1"/>
  <c r="AM58" i="1"/>
  <c r="AK58" i="1"/>
  <c r="AJ58" i="1"/>
  <c r="AH58" i="1" s="1"/>
  <c r="I58" i="1" s="1"/>
  <c r="W58" i="1"/>
  <c r="V58" i="1"/>
  <c r="N58" i="1"/>
  <c r="L58" i="1"/>
  <c r="G58" i="1"/>
  <c r="Y58" i="1" s="1"/>
  <c r="AN57" i="1"/>
  <c r="AM57" i="1"/>
  <c r="AK57" i="1"/>
  <c r="AL57" i="1" s="1"/>
  <c r="Q57" i="1" s="1"/>
  <c r="AJ57" i="1"/>
  <c r="AH57" i="1" s="1"/>
  <c r="W57" i="1"/>
  <c r="V57" i="1"/>
  <c r="U57" i="1"/>
  <c r="N57" i="1"/>
  <c r="AN56" i="1"/>
  <c r="AM56" i="1"/>
  <c r="AK56" i="1"/>
  <c r="AL56" i="1" s="1"/>
  <c r="Q56" i="1" s="1"/>
  <c r="AJ56" i="1"/>
  <c r="AH56" i="1"/>
  <c r="G56" i="1" s="1"/>
  <c r="Y56" i="1" s="1"/>
  <c r="W56" i="1"/>
  <c r="V56" i="1"/>
  <c r="U56" i="1" s="1"/>
  <c r="N56" i="1"/>
  <c r="I56" i="1"/>
  <c r="AN55" i="1"/>
  <c r="AM55" i="1"/>
  <c r="AK55" i="1"/>
  <c r="AL55" i="1" s="1"/>
  <c r="Q55" i="1" s="1"/>
  <c r="AJ55" i="1"/>
  <c r="AH55" i="1"/>
  <c r="AI55" i="1" s="1"/>
  <c r="W55" i="1"/>
  <c r="V55" i="1"/>
  <c r="U55" i="1" s="1"/>
  <c r="N55" i="1"/>
  <c r="G55" i="1"/>
  <c r="AN54" i="1"/>
  <c r="AM54" i="1"/>
  <c r="AK54" i="1"/>
  <c r="AJ54" i="1"/>
  <c r="AH54" i="1" s="1"/>
  <c r="I54" i="1" s="1"/>
  <c r="W54" i="1"/>
  <c r="V54" i="1"/>
  <c r="N54" i="1"/>
  <c r="AN53" i="1"/>
  <c r="AM53" i="1"/>
  <c r="AK53" i="1"/>
  <c r="AL53" i="1" s="1"/>
  <c r="Q53" i="1" s="1"/>
  <c r="AJ53" i="1"/>
  <c r="AH53" i="1"/>
  <c r="AI53" i="1" s="1"/>
  <c r="W53" i="1"/>
  <c r="U53" i="1" s="1"/>
  <c r="V53" i="1"/>
  <c r="N53" i="1"/>
  <c r="AN52" i="1"/>
  <c r="AM52" i="1"/>
  <c r="AK52" i="1"/>
  <c r="AJ52" i="1"/>
  <c r="AI52" i="1"/>
  <c r="AH52" i="1"/>
  <c r="G52" i="1" s="1"/>
  <c r="Y52" i="1"/>
  <c r="W52" i="1"/>
  <c r="V52" i="1"/>
  <c r="U52" i="1" s="1"/>
  <c r="N52" i="1"/>
  <c r="L52" i="1"/>
  <c r="I52" i="1"/>
  <c r="AN51" i="1"/>
  <c r="AM51" i="1"/>
  <c r="AK51" i="1"/>
  <c r="AJ51" i="1"/>
  <c r="AH51" i="1" s="1"/>
  <c r="W51" i="1"/>
  <c r="V51" i="1"/>
  <c r="U51" i="1"/>
  <c r="N51" i="1"/>
  <c r="AN50" i="1"/>
  <c r="AM50" i="1"/>
  <c r="AK50" i="1"/>
  <c r="AJ50" i="1"/>
  <c r="AH50" i="1" s="1"/>
  <c r="I50" i="1" s="1"/>
  <c r="W50" i="1"/>
  <c r="V50" i="1"/>
  <c r="N50" i="1"/>
  <c r="L50" i="1"/>
  <c r="G50" i="1"/>
  <c r="Y50" i="1" s="1"/>
  <c r="AN49" i="1"/>
  <c r="AM49" i="1"/>
  <c r="AK49" i="1"/>
  <c r="AJ49" i="1"/>
  <c r="AH49" i="1" s="1"/>
  <c r="W49" i="1"/>
  <c r="V49" i="1"/>
  <c r="U49" i="1"/>
  <c r="N49" i="1"/>
  <c r="AN48" i="1"/>
  <c r="AM48" i="1"/>
  <c r="AK48" i="1"/>
  <c r="AL48" i="1" s="1"/>
  <c r="Q48" i="1" s="1"/>
  <c r="AJ48" i="1"/>
  <c r="AH48" i="1"/>
  <c r="G48" i="1" s="1"/>
  <c r="Y48" i="1" s="1"/>
  <c r="W48" i="1"/>
  <c r="V48" i="1"/>
  <c r="U48" i="1" s="1"/>
  <c r="N48" i="1"/>
  <c r="I48" i="1"/>
  <c r="AN47" i="1"/>
  <c r="AM47" i="1"/>
  <c r="AK47" i="1"/>
  <c r="AL47" i="1" s="1"/>
  <c r="Q47" i="1" s="1"/>
  <c r="AJ47" i="1"/>
  <c r="AH47" i="1"/>
  <c r="AI47" i="1" s="1"/>
  <c r="W47" i="1"/>
  <c r="V47" i="1"/>
  <c r="U47" i="1" s="1"/>
  <c r="N47" i="1"/>
  <c r="G47" i="1"/>
  <c r="AN46" i="1"/>
  <c r="AM46" i="1"/>
  <c r="AK46" i="1"/>
  <c r="AJ46" i="1"/>
  <c r="AH46" i="1" s="1"/>
  <c r="I46" i="1" s="1"/>
  <c r="W46" i="1"/>
  <c r="V46" i="1"/>
  <c r="N46" i="1"/>
  <c r="AN45" i="1"/>
  <c r="AM45" i="1"/>
  <c r="AL45" i="1"/>
  <c r="Q45" i="1" s="1"/>
  <c r="AK45" i="1"/>
  <c r="AJ45" i="1"/>
  <c r="AH45" i="1"/>
  <c r="AI45" i="1" s="1"/>
  <c r="W45" i="1"/>
  <c r="U45" i="1" s="1"/>
  <c r="V45" i="1"/>
  <c r="N45" i="1"/>
  <c r="AN44" i="1"/>
  <c r="AM44" i="1"/>
  <c r="AL44" i="1" s="1"/>
  <c r="Q44" i="1" s="1"/>
  <c r="AK44" i="1"/>
  <c r="AJ44" i="1"/>
  <c r="AI44" i="1"/>
  <c r="AH44" i="1"/>
  <c r="G44" i="1" s="1"/>
  <c r="Y44" i="1"/>
  <c r="W44" i="1"/>
  <c r="V44" i="1"/>
  <c r="U44" i="1" s="1"/>
  <c r="N44" i="1"/>
  <c r="L44" i="1"/>
  <c r="I44" i="1"/>
  <c r="AN43" i="1"/>
  <c r="AM43" i="1"/>
  <c r="AL43" i="1" s="1"/>
  <c r="Q43" i="1" s="1"/>
  <c r="AK43" i="1"/>
  <c r="AJ43" i="1"/>
  <c r="AH43" i="1" s="1"/>
  <c r="W43" i="1"/>
  <c r="V43" i="1"/>
  <c r="U43" i="1"/>
  <c r="N43" i="1"/>
  <c r="AN42" i="1"/>
  <c r="AM42" i="1"/>
  <c r="AK42" i="1"/>
  <c r="AJ42" i="1"/>
  <c r="AH42" i="1" s="1"/>
  <c r="I42" i="1" s="1"/>
  <c r="W42" i="1"/>
  <c r="V42" i="1"/>
  <c r="N42" i="1"/>
  <c r="L42" i="1"/>
  <c r="G42" i="1"/>
  <c r="Y42" i="1" s="1"/>
  <c r="AN41" i="1"/>
  <c r="AM41" i="1"/>
  <c r="AK41" i="1"/>
  <c r="AL41" i="1" s="1"/>
  <c r="AJ41" i="1"/>
  <c r="AH41" i="1" s="1"/>
  <c r="W41" i="1"/>
  <c r="V41" i="1"/>
  <c r="U41" i="1"/>
  <c r="N41" i="1"/>
  <c r="AN40" i="1"/>
  <c r="AM40" i="1"/>
  <c r="AK40" i="1"/>
  <c r="AL40" i="1" s="1"/>
  <c r="Q40" i="1" s="1"/>
  <c r="AJ40" i="1"/>
  <c r="AH40" i="1"/>
  <c r="G40" i="1" s="1"/>
  <c r="Y40" i="1" s="1"/>
  <c r="W40" i="1"/>
  <c r="V40" i="1"/>
  <c r="U40" i="1" s="1"/>
  <c r="N40" i="1"/>
  <c r="I40" i="1"/>
  <c r="AN39" i="1"/>
  <c r="AM39" i="1"/>
  <c r="AL39" i="1"/>
  <c r="Q39" i="1" s="1"/>
  <c r="AK39" i="1"/>
  <c r="AJ39" i="1"/>
  <c r="AH39" i="1"/>
  <c r="AI39" i="1" s="1"/>
  <c r="W39" i="1"/>
  <c r="V39" i="1"/>
  <c r="U39" i="1" s="1"/>
  <c r="N39" i="1"/>
  <c r="G39" i="1"/>
  <c r="AN38" i="1"/>
  <c r="AM38" i="1"/>
  <c r="AK38" i="1"/>
  <c r="AJ38" i="1"/>
  <c r="AH38" i="1" s="1"/>
  <c r="I38" i="1" s="1"/>
  <c r="W38" i="1"/>
  <c r="V38" i="1"/>
  <c r="N38" i="1"/>
  <c r="AN37" i="1"/>
  <c r="AM37" i="1"/>
  <c r="AK37" i="1"/>
  <c r="AL37" i="1" s="1"/>
  <c r="Q37" i="1" s="1"/>
  <c r="AJ37" i="1"/>
  <c r="AH37" i="1"/>
  <c r="AI37" i="1" s="1"/>
  <c r="W37" i="1"/>
  <c r="U37" i="1" s="1"/>
  <c r="V37" i="1"/>
  <c r="N37" i="1"/>
  <c r="AN36" i="1"/>
  <c r="AM36" i="1"/>
  <c r="AK36" i="1"/>
  <c r="AJ36" i="1"/>
  <c r="AI36" i="1"/>
  <c r="AH36" i="1"/>
  <c r="G36" i="1" s="1"/>
  <c r="Y36" i="1"/>
  <c r="W36" i="1"/>
  <c r="V36" i="1"/>
  <c r="U36" i="1" s="1"/>
  <c r="N36" i="1"/>
  <c r="L36" i="1"/>
  <c r="I36" i="1"/>
  <c r="AN35" i="1"/>
  <c r="AM35" i="1"/>
  <c r="AK35" i="1"/>
  <c r="AJ35" i="1"/>
  <c r="AH35" i="1" s="1"/>
  <c r="W35" i="1"/>
  <c r="V35" i="1"/>
  <c r="U35" i="1"/>
  <c r="N35" i="1"/>
  <c r="AN34" i="1"/>
  <c r="AM34" i="1"/>
  <c r="AK34" i="1"/>
  <c r="AJ34" i="1"/>
  <c r="AH34" i="1" s="1"/>
  <c r="I34" i="1" s="1"/>
  <c r="W34" i="1"/>
  <c r="V34" i="1"/>
  <c r="N34" i="1"/>
  <c r="L34" i="1"/>
  <c r="G34" i="1"/>
  <c r="Y34" i="1" s="1"/>
  <c r="AN33" i="1"/>
  <c r="AM33" i="1"/>
  <c r="AK33" i="1"/>
  <c r="AL33" i="1" s="1"/>
  <c r="Q33" i="1" s="1"/>
  <c r="AJ33" i="1"/>
  <c r="AH33" i="1" s="1"/>
  <c r="W33" i="1"/>
  <c r="V33" i="1"/>
  <c r="U33" i="1"/>
  <c r="N33" i="1"/>
  <c r="AN32" i="1"/>
  <c r="AM32" i="1"/>
  <c r="AK32" i="1"/>
  <c r="AL32" i="1" s="1"/>
  <c r="Q32" i="1" s="1"/>
  <c r="AJ32" i="1"/>
  <c r="AH32" i="1"/>
  <c r="G32" i="1" s="1"/>
  <c r="Y32" i="1" s="1"/>
  <c r="W32" i="1"/>
  <c r="V32" i="1"/>
  <c r="U32" i="1" s="1"/>
  <c r="N32" i="1"/>
  <c r="I32" i="1"/>
  <c r="AN31" i="1"/>
  <c r="AM31" i="1"/>
  <c r="AK31" i="1"/>
  <c r="AL31" i="1" s="1"/>
  <c r="Q31" i="1" s="1"/>
  <c r="AJ31" i="1"/>
  <c r="AH31" i="1"/>
  <c r="AI31" i="1" s="1"/>
  <c r="W31" i="1"/>
  <c r="V31" i="1"/>
  <c r="U31" i="1" s="1"/>
  <c r="N31" i="1"/>
  <c r="G31" i="1"/>
  <c r="AN30" i="1"/>
  <c r="AM30" i="1"/>
  <c r="AK30" i="1"/>
  <c r="AJ30" i="1"/>
  <c r="AH30" i="1" s="1"/>
  <c r="I30" i="1" s="1"/>
  <c r="W30" i="1"/>
  <c r="V30" i="1"/>
  <c r="N30" i="1"/>
  <c r="AN29" i="1"/>
  <c r="AM29" i="1"/>
  <c r="AK29" i="1"/>
  <c r="AL29" i="1" s="1"/>
  <c r="Q29" i="1" s="1"/>
  <c r="AJ29" i="1"/>
  <c r="AH29" i="1"/>
  <c r="AI29" i="1" s="1"/>
  <c r="W29" i="1"/>
  <c r="U29" i="1" s="1"/>
  <c r="V29" i="1"/>
  <c r="N29" i="1"/>
  <c r="AN28" i="1"/>
  <c r="AM28" i="1"/>
  <c r="AK28" i="1"/>
  <c r="AJ28" i="1"/>
  <c r="AI28" i="1"/>
  <c r="AH28" i="1"/>
  <c r="G28" i="1" s="1"/>
  <c r="Y28" i="1"/>
  <c r="W28" i="1"/>
  <c r="V28" i="1"/>
  <c r="U28" i="1" s="1"/>
  <c r="N28" i="1"/>
  <c r="L28" i="1"/>
  <c r="I28" i="1"/>
  <c r="AN27" i="1"/>
  <c r="AM27" i="1"/>
  <c r="AK27" i="1"/>
  <c r="AJ27" i="1"/>
  <c r="AH27" i="1" s="1"/>
  <c r="W27" i="1"/>
  <c r="V27" i="1"/>
  <c r="U27" i="1"/>
  <c r="N27" i="1"/>
  <c r="AN26" i="1"/>
  <c r="AM26" i="1"/>
  <c r="AK26" i="1"/>
  <c r="AJ26" i="1"/>
  <c r="AH26" i="1" s="1"/>
  <c r="I26" i="1" s="1"/>
  <c r="W26" i="1"/>
  <c r="V26" i="1"/>
  <c r="N26" i="1"/>
  <c r="L26" i="1"/>
  <c r="G26" i="1"/>
  <c r="Y26" i="1" s="1"/>
  <c r="AN25" i="1"/>
  <c r="AM25" i="1"/>
  <c r="AK25" i="1"/>
  <c r="AL25" i="1" s="1"/>
  <c r="Q25" i="1" s="1"/>
  <c r="AJ25" i="1"/>
  <c r="AH25" i="1" s="1"/>
  <c r="W25" i="1"/>
  <c r="V25" i="1"/>
  <c r="U25" i="1"/>
  <c r="N25" i="1"/>
  <c r="AN24" i="1"/>
  <c r="AM24" i="1"/>
  <c r="AL24" i="1"/>
  <c r="Q24" i="1" s="1"/>
  <c r="AK24" i="1"/>
  <c r="AJ24" i="1"/>
  <c r="AH24" i="1"/>
  <c r="G24" i="1" s="1"/>
  <c r="Y24" i="1" s="1"/>
  <c r="W24" i="1"/>
  <c r="V24" i="1"/>
  <c r="U24" i="1" s="1"/>
  <c r="N24" i="1"/>
  <c r="I24" i="1"/>
  <c r="AN23" i="1"/>
  <c r="AM23" i="1"/>
  <c r="AK23" i="1"/>
  <c r="AL23" i="1" s="1"/>
  <c r="Q23" i="1" s="1"/>
  <c r="AJ23" i="1"/>
  <c r="AH23" i="1"/>
  <c r="G23" i="1" s="1"/>
  <c r="W23" i="1"/>
  <c r="V23" i="1"/>
  <c r="U23" i="1" s="1"/>
  <c r="N23" i="1"/>
  <c r="L23" i="1"/>
  <c r="H23" i="1"/>
  <c r="AN22" i="1"/>
  <c r="AM22" i="1"/>
  <c r="AK22" i="1"/>
  <c r="AL22" i="1" s="1"/>
  <c r="Q22" i="1" s="1"/>
  <c r="AJ22" i="1"/>
  <c r="AH22" i="1"/>
  <c r="L22" i="1" s="1"/>
  <c r="W22" i="1"/>
  <c r="V22" i="1"/>
  <c r="U22" i="1"/>
  <c r="N22" i="1"/>
  <c r="I22" i="1"/>
  <c r="AN21" i="1"/>
  <c r="AM21" i="1"/>
  <c r="AL21" i="1" s="1"/>
  <c r="Q21" i="1" s="1"/>
  <c r="AK21" i="1"/>
  <c r="AJ21" i="1"/>
  <c r="AI21" i="1"/>
  <c r="AH21" i="1"/>
  <c r="L21" i="1" s="1"/>
  <c r="W21" i="1"/>
  <c r="V21" i="1"/>
  <c r="U21" i="1" s="1"/>
  <c r="N21" i="1"/>
  <c r="I21" i="1"/>
  <c r="AN20" i="1"/>
  <c r="AM20" i="1"/>
  <c r="AK20" i="1"/>
  <c r="AJ20" i="1"/>
  <c r="AH20" i="1" s="1"/>
  <c r="W20" i="1"/>
  <c r="V20" i="1"/>
  <c r="U20" i="1" s="1"/>
  <c r="N20" i="1"/>
  <c r="AN19" i="1"/>
  <c r="AM19" i="1"/>
  <c r="AK19" i="1"/>
  <c r="AL19" i="1" s="1"/>
  <c r="AJ19" i="1"/>
  <c r="AH19" i="1" s="1"/>
  <c r="W19" i="1"/>
  <c r="V19" i="1"/>
  <c r="U19" i="1" s="1"/>
  <c r="N19" i="1"/>
  <c r="AN18" i="1"/>
  <c r="AM18" i="1"/>
  <c r="AK18" i="1"/>
  <c r="AL18" i="1" s="1"/>
  <c r="Q18" i="1" s="1"/>
  <c r="AJ18" i="1"/>
  <c r="AH18" i="1"/>
  <c r="L18" i="1" s="1"/>
  <c r="W18" i="1"/>
  <c r="V18" i="1"/>
  <c r="U18" i="1"/>
  <c r="N18" i="1"/>
  <c r="I18" i="1"/>
  <c r="AN17" i="1"/>
  <c r="AM17" i="1"/>
  <c r="AL17" i="1" s="1"/>
  <c r="Q17" i="1" s="1"/>
  <c r="AK17" i="1"/>
  <c r="AJ17" i="1"/>
  <c r="AI17" i="1"/>
  <c r="AH17" i="1"/>
  <c r="L17" i="1" s="1"/>
  <c r="W17" i="1"/>
  <c r="V17" i="1"/>
  <c r="U17" i="1" s="1"/>
  <c r="N17" i="1"/>
  <c r="I17" i="1"/>
  <c r="AL51" i="1" l="1"/>
  <c r="Q51" i="1" s="1"/>
  <c r="AL52" i="1"/>
  <c r="Q52" i="1" s="1"/>
  <c r="AL80" i="1"/>
  <c r="Q80" i="1" s="1"/>
  <c r="R80" i="1" s="1"/>
  <c r="S80" i="1" s="1"/>
  <c r="Z80" i="1" s="1"/>
  <c r="AL99" i="1"/>
  <c r="Q99" i="1" s="1"/>
  <c r="Q19" i="1"/>
  <c r="AL20" i="1"/>
  <c r="Q20" i="1" s="1"/>
  <c r="R20" i="1" s="1"/>
  <c r="S20" i="1" s="1"/>
  <c r="Z20" i="1" s="1"/>
  <c r="AL27" i="1"/>
  <c r="Q27" i="1" s="1"/>
  <c r="R27" i="1" s="1"/>
  <c r="S27" i="1" s="1"/>
  <c r="AL28" i="1"/>
  <c r="Q28" i="1" s="1"/>
  <c r="Q41" i="1"/>
  <c r="Q109" i="1"/>
  <c r="Q182" i="1"/>
  <c r="Q295" i="1"/>
  <c r="AL35" i="1"/>
  <c r="Q35" i="1" s="1"/>
  <c r="AL36" i="1"/>
  <c r="Q36" i="1" s="1"/>
  <c r="AL49" i="1"/>
  <c r="Q49" i="1" s="1"/>
  <c r="AL61" i="1"/>
  <c r="Q61" i="1" s="1"/>
  <c r="Q67" i="1"/>
  <c r="Q68" i="1"/>
  <c r="R68" i="1" s="1"/>
  <c r="S68" i="1" s="1"/>
  <c r="O68" i="1" s="1"/>
  <c r="M68" i="1" s="1"/>
  <c r="P68" i="1" s="1"/>
  <c r="J68" i="1" s="1"/>
  <c r="K68" i="1" s="1"/>
  <c r="Q77" i="1"/>
  <c r="AL86" i="1"/>
  <c r="Q86" i="1" s="1"/>
  <c r="AL91" i="1"/>
  <c r="AL102" i="1"/>
  <c r="Q102" i="1" s="1"/>
  <c r="Q128" i="1"/>
  <c r="Q196" i="1"/>
  <c r="R196" i="1" s="1"/>
  <c r="S196" i="1" s="1"/>
  <c r="Q213" i="1"/>
  <c r="AL65" i="1"/>
  <c r="Q65" i="1" s="1"/>
  <c r="Q78" i="1"/>
  <c r="AL79" i="1"/>
  <c r="Q82" i="1"/>
  <c r="AL107" i="1"/>
  <c r="Q107" i="1" s="1"/>
  <c r="Q110" i="1"/>
  <c r="AL116" i="1"/>
  <c r="Q116" i="1" s="1"/>
  <c r="AL119" i="1"/>
  <c r="Q119" i="1" s="1"/>
  <c r="Q121" i="1"/>
  <c r="R121" i="1" s="1"/>
  <c r="S121" i="1" s="1"/>
  <c r="Q122" i="1"/>
  <c r="AL123" i="1"/>
  <c r="Q123" i="1" s="1"/>
  <c r="Q130" i="1"/>
  <c r="R130" i="1" s="1"/>
  <c r="S130" i="1" s="1"/>
  <c r="Z130" i="1" s="1"/>
  <c r="AL131" i="1"/>
  <c r="Q131" i="1" s="1"/>
  <c r="Q138" i="1"/>
  <c r="AL139" i="1"/>
  <c r="Q139" i="1" s="1"/>
  <c r="Q156" i="1"/>
  <c r="Q161" i="1"/>
  <c r="R161" i="1" s="1"/>
  <c r="S161" i="1" s="1"/>
  <c r="O161" i="1" s="1"/>
  <c r="M161" i="1" s="1"/>
  <c r="P161" i="1" s="1"/>
  <c r="J161" i="1" s="1"/>
  <c r="K161" i="1" s="1"/>
  <c r="Q171" i="1"/>
  <c r="Q176" i="1"/>
  <c r="AL180" i="1"/>
  <c r="Q180" i="1" s="1"/>
  <c r="R180" i="1" s="1"/>
  <c r="S180" i="1" s="1"/>
  <c r="Z180" i="1" s="1"/>
  <c r="Q185" i="1"/>
  <c r="R185" i="1" s="1"/>
  <c r="S185" i="1" s="1"/>
  <c r="O185" i="1" s="1"/>
  <c r="M185" i="1" s="1"/>
  <c r="P185" i="1" s="1"/>
  <c r="J185" i="1" s="1"/>
  <c r="K185" i="1" s="1"/>
  <c r="Q221" i="1"/>
  <c r="Q222" i="1"/>
  <c r="Q223" i="1"/>
  <c r="AL224" i="1"/>
  <c r="Q224" i="1" s="1"/>
  <c r="Q227" i="1"/>
  <c r="AL228" i="1"/>
  <c r="Q228" i="1" s="1"/>
  <c r="Q230" i="1"/>
  <c r="R230" i="1" s="1"/>
  <c r="S230" i="1" s="1"/>
  <c r="Z230" i="1" s="1"/>
  <c r="Q231" i="1"/>
  <c r="Q237" i="1"/>
  <c r="Q238" i="1"/>
  <c r="Q239" i="1"/>
  <c r="AL240" i="1"/>
  <c r="Q240" i="1" s="1"/>
  <c r="Q243" i="1"/>
  <c r="AL244" i="1"/>
  <c r="Q244" i="1" s="1"/>
  <c r="Q246" i="1"/>
  <c r="AL247" i="1"/>
  <c r="Q247" i="1" s="1"/>
  <c r="R247" i="1" s="1"/>
  <c r="S247" i="1" s="1"/>
  <c r="AL249" i="1"/>
  <c r="Q249" i="1" s="1"/>
  <c r="AL254" i="1"/>
  <c r="AL258" i="1"/>
  <c r="Q265" i="1"/>
  <c r="AL270" i="1"/>
  <c r="AL278" i="1"/>
  <c r="AL282" i="1"/>
  <c r="Q282" i="1" s="1"/>
  <c r="AL346" i="1"/>
  <c r="AL350" i="1"/>
  <c r="AL357" i="1"/>
  <c r="Q357" i="1" s="1"/>
  <c r="Q59" i="1"/>
  <c r="R59" i="1" s="1"/>
  <c r="S59" i="1" s="1"/>
  <c r="Q60" i="1"/>
  <c r="R60" i="1" s="1"/>
  <c r="S60" i="1" s="1"/>
  <c r="O60" i="1" s="1"/>
  <c r="M60" i="1" s="1"/>
  <c r="P60" i="1" s="1"/>
  <c r="J60" i="1" s="1"/>
  <c r="K60" i="1" s="1"/>
  <c r="AL73" i="1"/>
  <c r="Q73" i="1" s="1"/>
  <c r="AL75" i="1"/>
  <c r="Q75" i="1" s="1"/>
  <c r="AL83" i="1"/>
  <c r="Q83" i="1" s="1"/>
  <c r="AL88" i="1"/>
  <c r="Q88" i="1" s="1"/>
  <c r="Q92" i="1"/>
  <c r="AL96" i="1"/>
  <c r="Q96" i="1" s="1"/>
  <c r="AL100" i="1"/>
  <c r="Q100" i="1" s="1"/>
  <c r="Q104" i="1"/>
  <c r="AL111" i="1"/>
  <c r="AL114" i="1"/>
  <c r="Q114" i="1" s="1"/>
  <c r="AL129" i="1"/>
  <c r="Q129" i="1" s="1"/>
  <c r="AL137" i="1"/>
  <c r="Q137" i="1" s="1"/>
  <c r="R137" i="1" s="1"/>
  <c r="S137" i="1" s="1"/>
  <c r="AL143" i="1"/>
  <c r="Q143" i="1" s="1"/>
  <c r="AL149" i="1"/>
  <c r="Q149" i="1" s="1"/>
  <c r="R149" i="1" s="1"/>
  <c r="S149" i="1" s="1"/>
  <c r="Z149" i="1" s="1"/>
  <c r="AL151" i="1"/>
  <c r="Q151" i="1" s="1"/>
  <c r="R151" i="1" s="1"/>
  <c r="S151" i="1" s="1"/>
  <c r="Z151" i="1" s="1"/>
  <c r="Q160" i="1"/>
  <c r="AL162" i="1"/>
  <c r="Q162" i="1" s="1"/>
  <c r="AL165" i="1"/>
  <c r="Q165" i="1" s="1"/>
  <c r="AL170" i="1"/>
  <c r="AL195" i="1"/>
  <c r="Q195" i="1" s="1"/>
  <c r="AL201" i="1"/>
  <c r="Q201" i="1" s="1"/>
  <c r="R201" i="1" s="1"/>
  <c r="S201" i="1" s="1"/>
  <c r="AL203" i="1"/>
  <c r="Q203" i="1" s="1"/>
  <c r="Q204" i="1"/>
  <c r="R204" i="1" s="1"/>
  <c r="S204" i="1" s="1"/>
  <c r="Q208" i="1"/>
  <c r="AL226" i="1"/>
  <c r="Q226" i="1" s="1"/>
  <c r="AL229" i="1"/>
  <c r="Q229" i="1" s="1"/>
  <c r="AL232" i="1"/>
  <c r="Q232" i="1" s="1"/>
  <c r="AL242" i="1"/>
  <c r="Q242" i="1" s="1"/>
  <c r="AL245" i="1"/>
  <c r="Q245" i="1" s="1"/>
  <c r="AL250" i="1"/>
  <c r="AL262" i="1"/>
  <c r="Q262" i="1" s="1"/>
  <c r="AL266" i="1"/>
  <c r="Q266" i="1" s="1"/>
  <c r="AL299" i="1"/>
  <c r="Q299" i="1" s="1"/>
  <c r="AL304" i="1"/>
  <c r="AL308" i="1"/>
  <c r="Q308" i="1" s="1"/>
  <c r="R308" i="1" s="1"/>
  <c r="S308" i="1" s="1"/>
  <c r="AL309" i="1"/>
  <c r="Q309" i="1" s="1"/>
  <c r="AL316" i="1"/>
  <c r="Q335" i="1"/>
  <c r="AL342" i="1"/>
  <c r="Q342" i="1" s="1"/>
  <c r="R342" i="1" s="1"/>
  <c r="S342" i="1" s="1"/>
  <c r="Z342" i="1" s="1"/>
  <c r="AL354" i="1"/>
  <c r="Q354" i="1" s="1"/>
  <c r="Q108" i="1"/>
  <c r="AL126" i="1"/>
  <c r="Q126" i="1" s="1"/>
  <c r="Q127" i="1"/>
  <c r="R127" i="1" s="1"/>
  <c r="S127" i="1" s="1"/>
  <c r="Z127" i="1" s="1"/>
  <c r="AL134" i="1"/>
  <c r="Q134" i="1" s="1"/>
  <c r="R134" i="1" s="1"/>
  <c r="S134" i="1" s="1"/>
  <c r="Z134" i="1" s="1"/>
  <c r="Q135" i="1"/>
  <c r="AL142" i="1"/>
  <c r="Q142" i="1" s="1"/>
  <c r="Q146" i="1"/>
  <c r="AL179" i="1"/>
  <c r="Q179" i="1" s="1"/>
  <c r="R179" i="1" s="1"/>
  <c r="S179" i="1" s="1"/>
  <c r="Q188" i="1"/>
  <c r="AL193" i="1"/>
  <c r="Q193" i="1" s="1"/>
  <c r="R193" i="1" s="1"/>
  <c r="S193" i="1" s="1"/>
  <c r="Z193" i="1" s="1"/>
  <c r="AL194" i="1"/>
  <c r="Q194" i="1" s="1"/>
  <c r="R194" i="1" s="1"/>
  <c r="S194" i="1" s="1"/>
  <c r="O194" i="1" s="1"/>
  <c r="M194" i="1" s="1"/>
  <c r="P194" i="1" s="1"/>
  <c r="J194" i="1" s="1"/>
  <c r="K194" i="1" s="1"/>
  <c r="AL202" i="1"/>
  <c r="Q202" i="1" s="1"/>
  <c r="Q205" i="1"/>
  <c r="AL218" i="1"/>
  <c r="Q218" i="1" s="1"/>
  <c r="AL219" i="1"/>
  <c r="Q219" i="1" s="1"/>
  <c r="R219" i="1" s="1"/>
  <c r="S219" i="1" s="1"/>
  <c r="Z219" i="1" s="1"/>
  <c r="AB219" i="1" s="1"/>
  <c r="AL225" i="1"/>
  <c r="Q225" i="1" s="1"/>
  <c r="AL234" i="1"/>
  <c r="Q234" i="1" s="1"/>
  <c r="AL235" i="1"/>
  <c r="Q235" i="1" s="1"/>
  <c r="R235" i="1" s="1"/>
  <c r="S235" i="1" s="1"/>
  <c r="AL241" i="1"/>
  <c r="Q241" i="1" s="1"/>
  <c r="R241" i="1" s="1"/>
  <c r="S241" i="1" s="1"/>
  <c r="Z241" i="1" s="1"/>
  <c r="AL273" i="1"/>
  <c r="Q273" i="1" s="1"/>
  <c r="AL285" i="1"/>
  <c r="Q285" i="1" s="1"/>
  <c r="AL289" i="1"/>
  <c r="Q289" i="1" s="1"/>
  <c r="Q314" i="1"/>
  <c r="AL320" i="1"/>
  <c r="Q320" i="1" s="1"/>
  <c r="AL325" i="1"/>
  <c r="Q325" i="1" s="1"/>
  <c r="AL328" i="1"/>
  <c r="Q328" i="1" s="1"/>
  <c r="R328" i="1" s="1"/>
  <c r="S328" i="1" s="1"/>
  <c r="AL330" i="1"/>
  <c r="Q330" i="1" s="1"/>
  <c r="R330" i="1" s="1"/>
  <c r="S330" i="1" s="1"/>
  <c r="AL333" i="1"/>
  <c r="Q333" i="1" s="1"/>
  <c r="R333" i="1" s="1"/>
  <c r="S333" i="1" s="1"/>
  <c r="Z333" i="1" s="1"/>
  <c r="AL334" i="1"/>
  <c r="Q334" i="1" s="1"/>
  <c r="AL338" i="1"/>
  <c r="Q338" i="1" s="1"/>
  <c r="Q351" i="1"/>
  <c r="G20" i="1"/>
  <c r="AI20" i="1"/>
  <c r="I20" i="1"/>
  <c r="L20" i="1"/>
  <c r="H20" i="1"/>
  <c r="R24" i="1"/>
  <c r="S24" i="1" s="1"/>
  <c r="L27" i="1"/>
  <c r="H27" i="1"/>
  <c r="AI27" i="1"/>
  <c r="I27" i="1"/>
  <c r="G27" i="1"/>
  <c r="AI33" i="1"/>
  <c r="H33" i="1"/>
  <c r="L33" i="1"/>
  <c r="G33" i="1"/>
  <c r="I33" i="1"/>
  <c r="R39" i="1"/>
  <c r="S39" i="1" s="1"/>
  <c r="O39" i="1" s="1"/>
  <c r="M39" i="1" s="1"/>
  <c r="P39" i="1" s="1"/>
  <c r="R44" i="1"/>
  <c r="S44" i="1" s="1"/>
  <c r="R56" i="1"/>
  <c r="S56" i="1" s="1"/>
  <c r="L59" i="1"/>
  <c r="H59" i="1"/>
  <c r="AI59" i="1"/>
  <c r="I59" i="1"/>
  <c r="G59" i="1"/>
  <c r="AI65" i="1"/>
  <c r="H65" i="1"/>
  <c r="L65" i="1"/>
  <c r="G65" i="1"/>
  <c r="I65" i="1"/>
  <c r="R71" i="1"/>
  <c r="S71" i="1" s="1"/>
  <c r="L19" i="1"/>
  <c r="H19" i="1"/>
  <c r="G19" i="1"/>
  <c r="AI19" i="1"/>
  <c r="I19" i="1"/>
  <c r="R32" i="1"/>
  <c r="S32" i="1" s="1"/>
  <c r="Z32" i="1" s="1"/>
  <c r="R33" i="1"/>
  <c r="S33" i="1" s="1"/>
  <c r="Z33" i="1" s="1"/>
  <c r="L35" i="1"/>
  <c r="H35" i="1"/>
  <c r="AI35" i="1"/>
  <c r="I35" i="1"/>
  <c r="G35" i="1"/>
  <c r="AI41" i="1"/>
  <c r="H41" i="1"/>
  <c r="L41" i="1"/>
  <c r="G41" i="1"/>
  <c r="R41" i="1" s="1"/>
  <c r="S41" i="1" s="1"/>
  <c r="I41" i="1"/>
  <c r="R47" i="1"/>
  <c r="S47" i="1" s="1"/>
  <c r="O47" i="1" s="1"/>
  <c r="M47" i="1" s="1"/>
  <c r="P47" i="1" s="1"/>
  <c r="R52" i="1"/>
  <c r="S52" i="1" s="1"/>
  <c r="R64" i="1"/>
  <c r="S64" i="1" s="1"/>
  <c r="L67" i="1"/>
  <c r="H67" i="1"/>
  <c r="AI67" i="1"/>
  <c r="I67" i="1"/>
  <c r="G67" i="1"/>
  <c r="O71" i="1"/>
  <c r="M71" i="1" s="1"/>
  <c r="P71" i="1" s="1"/>
  <c r="AI73" i="1"/>
  <c r="H73" i="1"/>
  <c r="L73" i="1"/>
  <c r="G73" i="1"/>
  <c r="R73" i="1" s="1"/>
  <c r="S73" i="1" s="1"/>
  <c r="I73" i="1"/>
  <c r="R77" i="1"/>
  <c r="S77" i="1" s="1"/>
  <c r="Y87" i="1"/>
  <c r="Y95" i="1"/>
  <c r="R19" i="1"/>
  <c r="S19" i="1" s="1"/>
  <c r="Z19" i="1" s="1"/>
  <c r="R23" i="1"/>
  <c r="S23" i="1" s="1"/>
  <c r="Z23" i="1" s="1"/>
  <c r="Z24" i="1"/>
  <c r="R28" i="1"/>
  <c r="S28" i="1" s="1"/>
  <c r="R40" i="1"/>
  <c r="S40" i="1" s="1"/>
  <c r="O40" i="1" s="1"/>
  <c r="M40" i="1" s="1"/>
  <c r="P40" i="1" s="1"/>
  <c r="J40" i="1" s="1"/>
  <c r="K40" i="1" s="1"/>
  <c r="L43" i="1"/>
  <c r="H43" i="1"/>
  <c r="AI43" i="1"/>
  <c r="I43" i="1"/>
  <c r="G43" i="1"/>
  <c r="R43" i="1" s="1"/>
  <c r="S43" i="1" s="1"/>
  <c r="AI49" i="1"/>
  <c r="H49" i="1"/>
  <c r="L49" i="1"/>
  <c r="G49" i="1"/>
  <c r="I49" i="1"/>
  <c r="R55" i="1"/>
  <c r="S55" i="1" s="1"/>
  <c r="Z56" i="1"/>
  <c r="R72" i="1"/>
  <c r="S72" i="1" s="1"/>
  <c r="O72" i="1" s="1"/>
  <c r="M72" i="1" s="1"/>
  <c r="P72" i="1" s="1"/>
  <c r="J72" i="1" s="1"/>
  <c r="K72" i="1" s="1"/>
  <c r="O75" i="1"/>
  <c r="M75" i="1" s="1"/>
  <c r="P75" i="1" s="1"/>
  <c r="Y75" i="1"/>
  <c r="R75" i="1"/>
  <c r="S75" i="1" s="1"/>
  <c r="Y23" i="1"/>
  <c r="AI25" i="1"/>
  <c r="H25" i="1"/>
  <c r="L25" i="1"/>
  <c r="G25" i="1"/>
  <c r="R25" i="1" s="1"/>
  <c r="S25" i="1" s="1"/>
  <c r="I25" i="1"/>
  <c r="R31" i="1"/>
  <c r="S31" i="1" s="1"/>
  <c r="R35" i="1"/>
  <c r="S35" i="1" s="1"/>
  <c r="R36" i="1"/>
  <c r="S36" i="1" s="1"/>
  <c r="O36" i="1" s="1"/>
  <c r="M36" i="1" s="1"/>
  <c r="P36" i="1" s="1"/>
  <c r="J36" i="1" s="1"/>
  <c r="K36" i="1" s="1"/>
  <c r="R48" i="1"/>
  <c r="S48" i="1" s="1"/>
  <c r="Z48" i="1" s="1"/>
  <c r="R49" i="1"/>
  <c r="S49" i="1" s="1"/>
  <c r="L51" i="1"/>
  <c r="H51" i="1"/>
  <c r="AI51" i="1"/>
  <c r="I51" i="1"/>
  <c r="G51" i="1"/>
  <c r="O55" i="1"/>
  <c r="M55" i="1" s="1"/>
  <c r="P55" i="1" s="1"/>
  <c r="AI57" i="1"/>
  <c r="H57" i="1"/>
  <c r="L57" i="1"/>
  <c r="G57" i="1"/>
  <c r="R57" i="1" s="1"/>
  <c r="S57" i="1" s="1"/>
  <c r="I57" i="1"/>
  <c r="R63" i="1"/>
  <c r="S63" i="1" s="1"/>
  <c r="Z64" i="1"/>
  <c r="R67" i="1"/>
  <c r="S67" i="1" s="1"/>
  <c r="G17" i="1"/>
  <c r="R17" i="1" s="1"/>
  <c r="S17" i="1" s="1"/>
  <c r="AI18" i="1"/>
  <c r="G21" i="1"/>
  <c r="AI22" i="1"/>
  <c r="I23" i="1"/>
  <c r="AI23" i="1"/>
  <c r="AI24" i="1"/>
  <c r="H26" i="1"/>
  <c r="AI26" i="1"/>
  <c r="H28" i="1"/>
  <c r="G29" i="1"/>
  <c r="R29" i="1" s="1"/>
  <c r="S29" i="1" s="1"/>
  <c r="L29" i="1"/>
  <c r="U30" i="1"/>
  <c r="AL30" i="1"/>
  <c r="Q30" i="1" s="1"/>
  <c r="I31" i="1"/>
  <c r="Y31" i="1"/>
  <c r="AI32" i="1"/>
  <c r="H34" i="1"/>
  <c r="AI34" i="1"/>
  <c r="H36" i="1"/>
  <c r="G37" i="1"/>
  <c r="R37" i="1" s="1"/>
  <c r="S37" i="1" s="1"/>
  <c r="L37" i="1"/>
  <c r="U38" i="1"/>
  <c r="AL38" i="1"/>
  <c r="Q38" i="1" s="1"/>
  <c r="I39" i="1"/>
  <c r="Y39" i="1"/>
  <c r="AI40" i="1"/>
  <c r="H42" i="1"/>
  <c r="AI42" i="1"/>
  <c r="H44" i="1"/>
  <c r="G45" i="1"/>
  <c r="L45" i="1"/>
  <c r="U46" i="1"/>
  <c r="AL46" i="1"/>
  <c r="Q46" i="1" s="1"/>
  <c r="I47" i="1"/>
  <c r="Y47" i="1"/>
  <c r="AI48" i="1"/>
  <c r="Z49" i="1"/>
  <c r="H50" i="1"/>
  <c r="AI50" i="1"/>
  <c r="H52" i="1"/>
  <c r="G53" i="1"/>
  <c r="R53" i="1" s="1"/>
  <c r="S53" i="1" s="1"/>
  <c r="L53" i="1"/>
  <c r="U54" i="1"/>
  <c r="AL54" i="1"/>
  <c r="Q54" i="1" s="1"/>
  <c r="I55" i="1"/>
  <c r="Y55" i="1"/>
  <c r="AI56" i="1"/>
  <c r="H58" i="1"/>
  <c r="AI58" i="1"/>
  <c r="H60" i="1"/>
  <c r="G61" i="1"/>
  <c r="R61" i="1" s="1"/>
  <c r="S61" i="1" s="1"/>
  <c r="L61" i="1"/>
  <c r="U62" i="1"/>
  <c r="AL62" i="1"/>
  <c r="Q62" i="1" s="1"/>
  <c r="I63" i="1"/>
  <c r="Y63" i="1"/>
  <c r="AI64" i="1"/>
  <c r="H66" i="1"/>
  <c r="AI66" i="1"/>
  <c r="H68" i="1"/>
  <c r="G69" i="1"/>
  <c r="R69" i="1" s="1"/>
  <c r="S69" i="1" s="1"/>
  <c r="L69" i="1"/>
  <c r="U70" i="1"/>
  <c r="AL70" i="1"/>
  <c r="Q70" i="1" s="1"/>
  <c r="I71" i="1"/>
  <c r="Y71" i="1"/>
  <c r="AI72" i="1"/>
  <c r="H74" i="1"/>
  <c r="AI74" i="1"/>
  <c r="AI76" i="1"/>
  <c r="R89" i="1"/>
  <c r="S89" i="1" s="1"/>
  <c r="G89" i="1"/>
  <c r="AI89" i="1"/>
  <c r="I89" i="1"/>
  <c r="H89" i="1"/>
  <c r="I91" i="1"/>
  <c r="L91" i="1"/>
  <c r="H91" i="1"/>
  <c r="AI91" i="1"/>
  <c r="AI94" i="1"/>
  <c r="I94" i="1"/>
  <c r="L94" i="1"/>
  <c r="H94" i="1"/>
  <c r="G94" i="1"/>
  <c r="H17" i="1"/>
  <c r="G18" i="1"/>
  <c r="R18" i="1" s="1"/>
  <c r="S18" i="1" s="1"/>
  <c r="H21" i="1"/>
  <c r="G22" i="1"/>
  <c r="L24" i="1"/>
  <c r="O28" i="1"/>
  <c r="M28" i="1" s="1"/>
  <c r="P28" i="1" s="1"/>
  <c r="J28" i="1" s="1"/>
  <c r="K28" i="1" s="1"/>
  <c r="H29" i="1"/>
  <c r="G30" i="1"/>
  <c r="L30" i="1"/>
  <c r="L32" i="1"/>
  <c r="H37" i="1"/>
  <c r="G38" i="1"/>
  <c r="L38" i="1"/>
  <c r="L40" i="1"/>
  <c r="O44" i="1"/>
  <c r="M44" i="1" s="1"/>
  <c r="P44" i="1" s="1"/>
  <c r="J44" i="1" s="1"/>
  <c r="K44" i="1" s="1"/>
  <c r="H45" i="1"/>
  <c r="G46" i="1"/>
  <c r="L46" i="1"/>
  <c r="L48" i="1"/>
  <c r="O52" i="1"/>
  <c r="M52" i="1" s="1"/>
  <c r="P52" i="1" s="1"/>
  <c r="H53" i="1"/>
  <c r="G54" i="1"/>
  <c r="L54" i="1"/>
  <c r="L56" i="1"/>
  <c r="H61" i="1"/>
  <c r="G62" i="1"/>
  <c r="L62" i="1"/>
  <c r="L64" i="1"/>
  <c r="H69" i="1"/>
  <c r="G70" i="1"/>
  <c r="L70" i="1"/>
  <c r="L72" i="1"/>
  <c r="H76" i="1"/>
  <c r="U78" i="1"/>
  <c r="AI78" i="1"/>
  <c r="I78" i="1"/>
  <c r="G78" i="1"/>
  <c r="G79" i="1"/>
  <c r="G81" i="1"/>
  <c r="AI81" i="1"/>
  <c r="I81" i="1"/>
  <c r="H81" i="1"/>
  <c r="R93" i="1"/>
  <c r="S93" i="1" s="1"/>
  <c r="Z93" i="1" s="1"/>
  <c r="G93" i="1"/>
  <c r="AI93" i="1"/>
  <c r="I93" i="1"/>
  <c r="H93" i="1"/>
  <c r="I95" i="1"/>
  <c r="L95" i="1"/>
  <c r="H95" i="1"/>
  <c r="AI95" i="1"/>
  <c r="AI98" i="1"/>
  <c r="I98" i="1"/>
  <c r="L98" i="1"/>
  <c r="H98" i="1"/>
  <c r="G98" i="1"/>
  <c r="H18" i="1"/>
  <c r="H22" i="1"/>
  <c r="H24" i="1"/>
  <c r="U26" i="1"/>
  <c r="AL26" i="1"/>
  <c r="Q26" i="1" s="1"/>
  <c r="I29" i="1"/>
  <c r="H30" i="1"/>
  <c r="AI30" i="1"/>
  <c r="H32" i="1"/>
  <c r="U34" i="1"/>
  <c r="AL34" i="1"/>
  <c r="Q34" i="1" s="1"/>
  <c r="I37" i="1"/>
  <c r="H38" i="1"/>
  <c r="AI38" i="1"/>
  <c r="H40" i="1"/>
  <c r="U42" i="1"/>
  <c r="AL42" i="1"/>
  <c r="Q42" i="1" s="1"/>
  <c r="I45" i="1"/>
  <c r="H46" i="1"/>
  <c r="AI46" i="1"/>
  <c r="H48" i="1"/>
  <c r="U50" i="1"/>
  <c r="AL50" i="1"/>
  <c r="Q50" i="1" s="1"/>
  <c r="I53" i="1"/>
  <c r="H54" i="1"/>
  <c r="AI54" i="1"/>
  <c r="H56" i="1"/>
  <c r="U58" i="1"/>
  <c r="AL58" i="1"/>
  <c r="Q58" i="1" s="1"/>
  <c r="I61" i="1"/>
  <c r="H62" i="1"/>
  <c r="AI62" i="1"/>
  <c r="H64" i="1"/>
  <c r="U66" i="1"/>
  <c r="AL66" i="1"/>
  <c r="Q66" i="1" s="1"/>
  <c r="I69" i="1"/>
  <c r="H70" i="1"/>
  <c r="AI70" i="1"/>
  <c r="H72" i="1"/>
  <c r="U74" i="1"/>
  <c r="AL74" i="1"/>
  <c r="Q74" i="1" s="1"/>
  <c r="Z75" i="1"/>
  <c r="U75" i="1"/>
  <c r="L75" i="1"/>
  <c r="H75" i="1"/>
  <c r="Y77" i="1"/>
  <c r="O77" i="1"/>
  <c r="M77" i="1" s="1"/>
  <c r="P77" i="1" s="1"/>
  <c r="J77" i="1" s="1"/>
  <c r="K77" i="1" s="1"/>
  <c r="R78" i="1"/>
  <c r="S78" i="1" s="1"/>
  <c r="Z78" i="1" s="1"/>
  <c r="U79" i="1"/>
  <c r="I79" i="1"/>
  <c r="L79" i="1"/>
  <c r="H79" i="1"/>
  <c r="L80" i="1"/>
  <c r="H80" i="1"/>
  <c r="G80" i="1"/>
  <c r="G85" i="1"/>
  <c r="AI85" i="1"/>
  <c r="I85" i="1"/>
  <c r="H85" i="1"/>
  <c r="AI86" i="1"/>
  <c r="I86" i="1"/>
  <c r="H86" i="1"/>
  <c r="G86" i="1"/>
  <c r="L89" i="1"/>
  <c r="R97" i="1"/>
  <c r="S97" i="1" s="1"/>
  <c r="G97" i="1"/>
  <c r="AI97" i="1"/>
  <c r="I97" i="1"/>
  <c r="H97" i="1"/>
  <c r="I99" i="1"/>
  <c r="L99" i="1"/>
  <c r="H99" i="1"/>
  <c r="AI99" i="1"/>
  <c r="O24" i="1"/>
  <c r="M24" i="1" s="1"/>
  <c r="P24" i="1" s="1"/>
  <c r="J24" i="1" s="1"/>
  <c r="K24" i="1" s="1"/>
  <c r="L31" i="1"/>
  <c r="H31" i="1"/>
  <c r="L39" i="1"/>
  <c r="H39" i="1"/>
  <c r="L47" i="1"/>
  <c r="H47" i="1"/>
  <c r="O48" i="1"/>
  <c r="M48" i="1" s="1"/>
  <c r="P48" i="1" s="1"/>
  <c r="J48" i="1" s="1"/>
  <c r="K48" i="1" s="1"/>
  <c r="L55" i="1"/>
  <c r="H55" i="1"/>
  <c r="O56" i="1"/>
  <c r="M56" i="1" s="1"/>
  <c r="P56" i="1" s="1"/>
  <c r="J56" i="1" s="1"/>
  <c r="K56" i="1" s="1"/>
  <c r="L63" i="1"/>
  <c r="H63" i="1"/>
  <c r="O64" i="1"/>
  <c r="M64" i="1" s="1"/>
  <c r="P64" i="1" s="1"/>
  <c r="L71" i="1"/>
  <c r="H71" i="1"/>
  <c r="G76" i="1"/>
  <c r="L76" i="1"/>
  <c r="Z77" i="1"/>
  <c r="R81" i="1"/>
  <c r="S81" i="1" s="1"/>
  <c r="AI82" i="1"/>
  <c r="I82" i="1"/>
  <c r="H82" i="1"/>
  <c r="G82" i="1"/>
  <c r="I83" i="1"/>
  <c r="L83" i="1"/>
  <c r="H83" i="1"/>
  <c r="AI83" i="1"/>
  <c r="I87" i="1"/>
  <c r="L87" i="1"/>
  <c r="H87" i="1"/>
  <c r="AI87" i="1"/>
  <c r="AI90" i="1"/>
  <c r="I90" i="1"/>
  <c r="L90" i="1"/>
  <c r="H90" i="1"/>
  <c r="G90" i="1"/>
  <c r="L93" i="1"/>
  <c r="R96" i="1"/>
  <c r="S96" i="1" s="1"/>
  <c r="Z96" i="1" s="1"/>
  <c r="G101" i="1"/>
  <c r="R101" i="1" s="1"/>
  <c r="S101" i="1" s="1"/>
  <c r="AI101" i="1"/>
  <c r="I101" i="1"/>
  <c r="H101" i="1"/>
  <c r="Y118" i="1"/>
  <c r="Q79" i="1"/>
  <c r="Z81" i="1"/>
  <c r="Q87" i="1"/>
  <c r="Z89" i="1"/>
  <c r="Q91" i="1"/>
  <c r="Q95" i="1"/>
  <c r="Z97" i="1"/>
  <c r="G102" i="1"/>
  <c r="Q103" i="1"/>
  <c r="H105" i="1"/>
  <c r="G106" i="1"/>
  <c r="Z106" i="1"/>
  <c r="H109" i="1"/>
  <c r="G110" i="1"/>
  <c r="Q111" i="1"/>
  <c r="H113" i="1"/>
  <c r="G114" i="1"/>
  <c r="R114" i="1" s="1"/>
  <c r="S114" i="1" s="1"/>
  <c r="Q115" i="1"/>
  <c r="H117" i="1"/>
  <c r="I119" i="1"/>
  <c r="L119" i="1"/>
  <c r="H119" i="1"/>
  <c r="G119" i="1"/>
  <c r="L120" i="1"/>
  <c r="H120" i="1"/>
  <c r="G120" i="1"/>
  <c r="AI120" i="1"/>
  <c r="R124" i="1"/>
  <c r="S124" i="1" s="1"/>
  <c r="Z124" i="1" s="1"/>
  <c r="R125" i="1"/>
  <c r="S125" i="1" s="1"/>
  <c r="Y129" i="1"/>
  <c r="AI130" i="1"/>
  <c r="I130" i="1"/>
  <c r="L130" i="1"/>
  <c r="H130" i="1"/>
  <c r="G130" i="1"/>
  <c r="R133" i="1"/>
  <c r="S133" i="1" s="1"/>
  <c r="Y137" i="1"/>
  <c r="AI138" i="1"/>
  <c r="I138" i="1"/>
  <c r="L138" i="1"/>
  <c r="H138" i="1"/>
  <c r="G138" i="1"/>
  <c r="R141" i="1"/>
  <c r="S141" i="1" s="1"/>
  <c r="U82" i="1"/>
  <c r="U83" i="1"/>
  <c r="L84" i="1"/>
  <c r="H84" i="1"/>
  <c r="G84" i="1"/>
  <c r="U86" i="1"/>
  <c r="U87" i="1"/>
  <c r="L88" i="1"/>
  <c r="H88" i="1"/>
  <c r="G88" i="1"/>
  <c r="U90" i="1"/>
  <c r="U91" i="1"/>
  <c r="L92" i="1"/>
  <c r="H92" i="1"/>
  <c r="G92" i="1"/>
  <c r="U94" i="1"/>
  <c r="U95" i="1"/>
  <c r="L96" i="1"/>
  <c r="H96" i="1"/>
  <c r="G96" i="1"/>
  <c r="U98" i="1"/>
  <c r="U99" i="1"/>
  <c r="L100" i="1"/>
  <c r="H100" i="1"/>
  <c r="G100" i="1"/>
  <c r="U102" i="1"/>
  <c r="U103" i="1"/>
  <c r="L104" i="1"/>
  <c r="H104" i="1"/>
  <c r="G104" i="1"/>
  <c r="U106" i="1"/>
  <c r="U107" i="1"/>
  <c r="L108" i="1"/>
  <c r="H108" i="1"/>
  <c r="G108" i="1"/>
  <c r="R108" i="1" s="1"/>
  <c r="S108" i="1" s="1"/>
  <c r="U110" i="1"/>
  <c r="U111" i="1"/>
  <c r="L112" i="1"/>
  <c r="H112" i="1"/>
  <c r="G112" i="1"/>
  <c r="U114" i="1"/>
  <c r="U115" i="1"/>
  <c r="L116" i="1"/>
  <c r="H116" i="1"/>
  <c r="G116" i="1"/>
  <c r="AI118" i="1"/>
  <c r="I118" i="1"/>
  <c r="L118" i="1"/>
  <c r="Z121" i="1"/>
  <c r="Y121" i="1"/>
  <c r="I123" i="1"/>
  <c r="L123" i="1"/>
  <c r="H123" i="1"/>
  <c r="G123" i="1"/>
  <c r="L124" i="1"/>
  <c r="H124" i="1"/>
  <c r="G124" i="1"/>
  <c r="AI124" i="1"/>
  <c r="I127" i="1"/>
  <c r="L127" i="1"/>
  <c r="H127" i="1"/>
  <c r="G127" i="1"/>
  <c r="AI127" i="1"/>
  <c r="I135" i="1"/>
  <c r="L135" i="1"/>
  <c r="H135" i="1"/>
  <c r="G135" i="1"/>
  <c r="AI135" i="1"/>
  <c r="R138" i="1"/>
  <c r="S138" i="1" s="1"/>
  <c r="R139" i="1"/>
  <c r="S139" i="1" s="1"/>
  <c r="Z139" i="1" s="1"/>
  <c r="I143" i="1"/>
  <c r="L143" i="1"/>
  <c r="H143" i="1"/>
  <c r="G143" i="1"/>
  <c r="R143" i="1" s="1"/>
  <c r="S143" i="1" s="1"/>
  <c r="AI143" i="1"/>
  <c r="L146" i="1"/>
  <c r="H146" i="1"/>
  <c r="AI146" i="1"/>
  <c r="I146" i="1"/>
  <c r="G146" i="1"/>
  <c r="AI102" i="1"/>
  <c r="I102" i="1"/>
  <c r="I103" i="1"/>
  <c r="L103" i="1"/>
  <c r="H103" i="1"/>
  <c r="R105" i="1"/>
  <c r="S105" i="1" s="1"/>
  <c r="Z105" i="1" s="1"/>
  <c r="G105" i="1"/>
  <c r="AI105" i="1"/>
  <c r="AI106" i="1"/>
  <c r="I106" i="1"/>
  <c r="I107" i="1"/>
  <c r="L107" i="1"/>
  <c r="H107" i="1"/>
  <c r="R109" i="1"/>
  <c r="S109" i="1" s="1"/>
  <c r="Z109" i="1" s="1"/>
  <c r="G109" i="1"/>
  <c r="AI109" i="1"/>
  <c r="AI110" i="1"/>
  <c r="I110" i="1"/>
  <c r="I111" i="1"/>
  <c r="L111" i="1"/>
  <c r="H111" i="1"/>
  <c r="G113" i="1"/>
  <c r="R113" i="1" s="1"/>
  <c r="S113" i="1" s="1"/>
  <c r="AI113" i="1"/>
  <c r="AI114" i="1"/>
  <c r="I114" i="1"/>
  <c r="I115" i="1"/>
  <c r="L115" i="1"/>
  <c r="H115" i="1"/>
  <c r="G117" i="1"/>
  <c r="AI117" i="1"/>
  <c r="U118" i="1"/>
  <c r="R118" i="1"/>
  <c r="S118" i="1" s="1"/>
  <c r="O118" i="1" s="1"/>
  <c r="M118" i="1" s="1"/>
  <c r="P118" i="1" s="1"/>
  <c r="J118" i="1" s="1"/>
  <c r="K118" i="1" s="1"/>
  <c r="AI122" i="1"/>
  <c r="I122" i="1"/>
  <c r="L122" i="1"/>
  <c r="H122" i="1"/>
  <c r="Z125" i="1"/>
  <c r="O125" i="1"/>
  <c r="M125" i="1" s="1"/>
  <c r="P125" i="1" s="1"/>
  <c r="J125" i="1" s="1"/>
  <c r="K125" i="1" s="1"/>
  <c r="Y125" i="1"/>
  <c r="AI126" i="1"/>
  <c r="I126" i="1"/>
  <c r="L126" i="1"/>
  <c r="H126" i="1"/>
  <c r="G126" i="1"/>
  <c r="R129" i="1"/>
  <c r="S129" i="1" s="1"/>
  <c r="Z129" i="1" s="1"/>
  <c r="Z133" i="1"/>
  <c r="O133" i="1"/>
  <c r="M133" i="1" s="1"/>
  <c r="P133" i="1" s="1"/>
  <c r="J133" i="1" s="1"/>
  <c r="K133" i="1" s="1"/>
  <c r="Y133" i="1"/>
  <c r="AI134" i="1"/>
  <c r="I134" i="1"/>
  <c r="L134" i="1"/>
  <c r="H134" i="1"/>
  <c r="G134" i="1"/>
  <c r="Z135" i="1"/>
  <c r="Z141" i="1"/>
  <c r="O141" i="1"/>
  <c r="M141" i="1" s="1"/>
  <c r="P141" i="1" s="1"/>
  <c r="J141" i="1" s="1"/>
  <c r="K141" i="1" s="1"/>
  <c r="Y141" i="1"/>
  <c r="AI142" i="1"/>
  <c r="I142" i="1"/>
  <c r="L142" i="1"/>
  <c r="H142" i="1"/>
  <c r="G142" i="1"/>
  <c r="R86" i="1"/>
  <c r="S86" i="1" s="1"/>
  <c r="Z86" i="1" s="1"/>
  <c r="R90" i="1"/>
  <c r="S90" i="1" s="1"/>
  <c r="R94" i="1"/>
  <c r="S94" i="1" s="1"/>
  <c r="R98" i="1"/>
  <c r="S98" i="1" s="1"/>
  <c r="L102" i="1"/>
  <c r="R102" i="1"/>
  <c r="S102" i="1" s="1"/>
  <c r="Z102" i="1" s="1"/>
  <c r="L106" i="1"/>
  <c r="R106" i="1"/>
  <c r="S106" i="1" s="1"/>
  <c r="L110" i="1"/>
  <c r="R110" i="1"/>
  <c r="S110" i="1" s="1"/>
  <c r="L114" i="1"/>
  <c r="Z118" i="1"/>
  <c r="R120" i="1"/>
  <c r="S120" i="1" s="1"/>
  <c r="Z120" i="1" s="1"/>
  <c r="R122" i="1"/>
  <c r="S122" i="1" s="1"/>
  <c r="R126" i="1"/>
  <c r="S126" i="1" s="1"/>
  <c r="Z126" i="1" s="1"/>
  <c r="I131" i="1"/>
  <c r="L131" i="1"/>
  <c r="H131" i="1"/>
  <c r="G131" i="1"/>
  <c r="AI131" i="1"/>
  <c r="R135" i="1"/>
  <c r="S135" i="1" s="1"/>
  <c r="I139" i="1"/>
  <c r="L139" i="1"/>
  <c r="H139" i="1"/>
  <c r="G139" i="1"/>
  <c r="AI139" i="1"/>
  <c r="Z142" i="1"/>
  <c r="R142" i="1"/>
  <c r="S142" i="1" s="1"/>
  <c r="AI149" i="1"/>
  <c r="G149" i="1"/>
  <c r="I149" i="1"/>
  <c r="AI128" i="1"/>
  <c r="R132" i="1"/>
  <c r="S132" i="1" s="1"/>
  <c r="AI132" i="1"/>
  <c r="AI136" i="1"/>
  <c r="R140" i="1"/>
  <c r="S140" i="1" s="1"/>
  <c r="Z140" i="1" s="1"/>
  <c r="AI140" i="1"/>
  <c r="AI144" i="1"/>
  <c r="L149" i="1"/>
  <c r="I150" i="1"/>
  <c r="L150" i="1"/>
  <c r="H150" i="1"/>
  <c r="AI150" i="1"/>
  <c r="AI153" i="1"/>
  <c r="I153" i="1"/>
  <c r="H153" i="1"/>
  <c r="G153" i="1"/>
  <c r="L153" i="1"/>
  <c r="AI121" i="1"/>
  <c r="AI125" i="1"/>
  <c r="G128" i="1"/>
  <c r="AI129" i="1"/>
  <c r="G132" i="1"/>
  <c r="AI133" i="1"/>
  <c r="G136" i="1"/>
  <c r="AI137" i="1"/>
  <c r="G140" i="1"/>
  <c r="AI141" i="1"/>
  <c r="G144" i="1"/>
  <c r="Y147" i="1"/>
  <c r="L148" i="1"/>
  <c r="H148" i="1"/>
  <c r="G148" i="1"/>
  <c r="R148" i="1" s="1"/>
  <c r="S148" i="1" s="1"/>
  <c r="AI148" i="1"/>
  <c r="G152" i="1"/>
  <c r="R152" i="1" s="1"/>
  <c r="S152" i="1" s="1"/>
  <c r="AI152" i="1"/>
  <c r="I152" i="1"/>
  <c r="H152" i="1"/>
  <c r="I154" i="1"/>
  <c r="L154" i="1"/>
  <c r="H154" i="1"/>
  <c r="AI154" i="1"/>
  <c r="H128" i="1"/>
  <c r="H132" i="1"/>
  <c r="H136" i="1"/>
  <c r="H140" i="1"/>
  <c r="H144" i="1"/>
  <c r="U145" i="1"/>
  <c r="AL145" i="1"/>
  <c r="Q145" i="1" s="1"/>
  <c r="AL147" i="1"/>
  <c r="Q147" i="1" s="1"/>
  <c r="G156" i="1"/>
  <c r="AI156" i="1"/>
  <c r="I156" i="1"/>
  <c r="H156" i="1"/>
  <c r="AL150" i="1"/>
  <c r="Q150" i="1" s="1"/>
  <c r="Q153" i="1"/>
  <c r="AL154" i="1"/>
  <c r="Q154" i="1" s="1"/>
  <c r="L157" i="1"/>
  <c r="Q157" i="1"/>
  <c r="AL158" i="1"/>
  <c r="Q158" i="1" s="1"/>
  <c r="L164" i="1"/>
  <c r="H164" i="1"/>
  <c r="AI164" i="1"/>
  <c r="I164" i="1"/>
  <c r="G164" i="1"/>
  <c r="R169" i="1"/>
  <c r="S169" i="1" s="1"/>
  <c r="G173" i="1"/>
  <c r="H173" i="1"/>
  <c r="L173" i="1"/>
  <c r="I173" i="1"/>
  <c r="AI173" i="1"/>
  <c r="AI186" i="1"/>
  <c r="I186" i="1"/>
  <c r="H186" i="1"/>
  <c r="G186" i="1"/>
  <c r="L186" i="1"/>
  <c r="L192" i="1"/>
  <c r="H192" i="1"/>
  <c r="AI192" i="1"/>
  <c r="I192" i="1"/>
  <c r="G192" i="1"/>
  <c r="R192" i="1" s="1"/>
  <c r="S192" i="1" s="1"/>
  <c r="R197" i="1"/>
  <c r="S197" i="1" s="1"/>
  <c r="R239" i="1"/>
  <c r="S239" i="1" s="1"/>
  <c r="G157" i="1"/>
  <c r="Y162" i="1"/>
  <c r="L168" i="1"/>
  <c r="H168" i="1"/>
  <c r="AI168" i="1"/>
  <c r="I168" i="1"/>
  <c r="T180" i="1"/>
  <c r="X180" i="1" s="1"/>
  <c r="AA180" i="1"/>
  <c r="G189" i="1"/>
  <c r="R189" i="1" s="1"/>
  <c r="S189" i="1" s="1"/>
  <c r="H189" i="1"/>
  <c r="L189" i="1"/>
  <c r="I189" i="1"/>
  <c r="AI189" i="1"/>
  <c r="T196" i="1"/>
  <c r="X196" i="1" s="1"/>
  <c r="AA196" i="1"/>
  <c r="AB196" i="1" s="1"/>
  <c r="AA201" i="1"/>
  <c r="T201" i="1"/>
  <c r="X201" i="1" s="1"/>
  <c r="Z201" i="1"/>
  <c r="R223" i="1"/>
  <c r="S223" i="1" s="1"/>
  <c r="O223" i="1" s="1"/>
  <c r="M223" i="1" s="1"/>
  <c r="P223" i="1" s="1"/>
  <c r="J223" i="1" s="1"/>
  <c r="K223" i="1" s="1"/>
  <c r="I243" i="1"/>
  <c r="L243" i="1"/>
  <c r="H243" i="1"/>
  <c r="AI243" i="1"/>
  <c r="G243" i="1"/>
  <c r="U150" i="1"/>
  <c r="L151" i="1"/>
  <c r="H151" i="1"/>
  <c r="G151" i="1"/>
  <c r="U153" i="1"/>
  <c r="U154" i="1"/>
  <c r="L155" i="1"/>
  <c r="H155" i="1"/>
  <c r="G155" i="1"/>
  <c r="R155" i="1" s="1"/>
  <c r="S155" i="1" s="1"/>
  <c r="U157" i="1"/>
  <c r="U158" i="1"/>
  <c r="AI162" i="1"/>
  <c r="I162" i="1"/>
  <c r="H162" i="1"/>
  <c r="Q164" i="1"/>
  <c r="R165" i="1"/>
  <c r="S165" i="1" s="1"/>
  <c r="Y172" i="1"/>
  <c r="R172" i="1"/>
  <c r="S172" i="1" s="1"/>
  <c r="O172" i="1" s="1"/>
  <c r="M172" i="1" s="1"/>
  <c r="P172" i="1" s="1"/>
  <c r="J172" i="1" s="1"/>
  <c r="K172" i="1" s="1"/>
  <c r="I179" i="1"/>
  <c r="AI179" i="1"/>
  <c r="H179" i="1"/>
  <c r="L179" i="1"/>
  <c r="G179" i="1"/>
  <c r="O180" i="1"/>
  <c r="M180" i="1" s="1"/>
  <c r="P180" i="1" s="1"/>
  <c r="I195" i="1"/>
  <c r="AI195" i="1"/>
  <c r="H195" i="1"/>
  <c r="L195" i="1"/>
  <c r="G195" i="1"/>
  <c r="O196" i="1"/>
  <c r="M196" i="1" s="1"/>
  <c r="P196" i="1" s="1"/>
  <c r="R200" i="1"/>
  <c r="S200" i="1" s="1"/>
  <c r="I227" i="1"/>
  <c r="L227" i="1"/>
  <c r="H227" i="1"/>
  <c r="AI227" i="1"/>
  <c r="G227" i="1"/>
  <c r="T235" i="1"/>
  <c r="X235" i="1" s="1"/>
  <c r="AA235" i="1"/>
  <c r="Z235" i="1"/>
  <c r="O235" i="1"/>
  <c r="M235" i="1" s="1"/>
  <c r="P235" i="1" s="1"/>
  <c r="R257" i="1"/>
  <c r="S257" i="1" s="1"/>
  <c r="AI157" i="1"/>
  <c r="I157" i="1"/>
  <c r="I158" i="1"/>
  <c r="L158" i="1"/>
  <c r="H158" i="1"/>
  <c r="L160" i="1"/>
  <c r="H160" i="1"/>
  <c r="AI160" i="1"/>
  <c r="I160" i="1"/>
  <c r="G160" i="1"/>
  <c r="R162" i="1"/>
  <c r="S162" i="1" s="1"/>
  <c r="O162" i="1" s="1"/>
  <c r="M162" i="1" s="1"/>
  <c r="P162" i="1" s="1"/>
  <c r="J162" i="1" s="1"/>
  <c r="K162" i="1" s="1"/>
  <c r="I167" i="1"/>
  <c r="AI167" i="1"/>
  <c r="H167" i="1"/>
  <c r="G167" i="1"/>
  <c r="Y168" i="1"/>
  <c r="R168" i="1"/>
  <c r="S168" i="1" s="1"/>
  <c r="O168" i="1" s="1"/>
  <c r="M168" i="1" s="1"/>
  <c r="P168" i="1" s="1"/>
  <c r="J168" i="1" s="1"/>
  <c r="K168" i="1" s="1"/>
  <c r="Z169" i="1"/>
  <c r="G169" i="1"/>
  <c r="AI169" i="1"/>
  <c r="H169" i="1"/>
  <c r="L169" i="1"/>
  <c r="AI170" i="1"/>
  <c r="I170" i="1"/>
  <c r="H170" i="1"/>
  <c r="G170" i="1"/>
  <c r="L170" i="1"/>
  <c r="R173" i="1"/>
  <c r="S173" i="1" s="1"/>
  <c r="Z173" i="1" s="1"/>
  <c r="L176" i="1"/>
  <c r="H176" i="1"/>
  <c r="AI176" i="1"/>
  <c r="I176" i="1"/>
  <c r="G176" i="1"/>
  <c r="R176" i="1" s="1"/>
  <c r="S176" i="1" s="1"/>
  <c r="AI178" i="1"/>
  <c r="I178" i="1"/>
  <c r="H178" i="1"/>
  <c r="L178" i="1"/>
  <c r="G178" i="1"/>
  <c r="Y188" i="1"/>
  <c r="R188" i="1"/>
  <c r="S188" i="1" s="1"/>
  <c r="O188" i="1" s="1"/>
  <c r="M188" i="1" s="1"/>
  <c r="P188" i="1" s="1"/>
  <c r="J188" i="1" s="1"/>
  <c r="K188" i="1" s="1"/>
  <c r="AI210" i="1"/>
  <c r="I210" i="1"/>
  <c r="H210" i="1"/>
  <c r="L210" i="1"/>
  <c r="G210" i="1"/>
  <c r="I211" i="1"/>
  <c r="AI211" i="1"/>
  <c r="H211" i="1"/>
  <c r="L211" i="1"/>
  <c r="G211" i="1"/>
  <c r="O212" i="1"/>
  <c r="M212" i="1" s="1"/>
  <c r="P212" i="1" s="1"/>
  <c r="R212" i="1"/>
  <c r="S212" i="1" s="1"/>
  <c r="Y212" i="1"/>
  <c r="T219" i="1"/>
  <c r="X219" i="1" s="1"/>
  <c r="AA219" i="1"/>
  <c r="I163" i="1"/>
  <c r="AI163" i="1"/>
  <c r="H163" i="1"/>
  <c r="H166" i="1"/>
  <c r="Q170" i="1"/>
  <c r="Z172" i="1"/>
  <c r="L180" i="1"/>
  <c r="H180" i="1"/>
  <c r="Y183" i="1"/>
  <c r="Q186" i="1"/>
  <c r="Z188" i="1"/>
  <c r="AI194" i="1"/>
  <c r="I194" i="1"/>
  <c r="H194" i="1"/>
  <c r="L196" i="1"/>
  <c r="H196" i="1"/>
  <c r="G197" i="1"/>
  <c r="H197" i="1"/>
  <c r="L197" i="1"/>
  <c r="AI197" i="1"/>
  <c r="G205" i="1"/>
  <c r="R205" i="1" s="1"/>
  <c r="S205" i="1" s="1"/>
  <c r="H205" i="1"/>
  <c r="L205" i="1"/>
  <c r="I205" i="1"/>
  <c r="Y250" i="1"/>
  <c r="U159" i="1"/>
  <c r="AL159" i="1"/>
  <c r="Q159" i="1" s="1"/>
  <c r="AL163" i="1"/>
  <c r="Q163" i="1" s="1"/>
  <c r="G165" i="1"/>
  <c r="H165" i="1"/>
  <c r="I171" i="1"/>
  <c r="AI171" i="1"/>
  <c r="H171" i="1"/>
  <c r="L171" i="1"/>
  <c r="G171" i="1"/>
  <c r="R171" i="1" s="1"/>
  <c r="S171" i="1" s="1"/>
  <c r="G181" i="1"/>
  <c r="R181" i="1" s="1"/>
  <c r="S181" i="1" s="1"/>
  <c r="H181" i="1"/>
  <c r="L181" i="1"/>
  <c r="L184" i="1"/>
  <c r="H184" i="1"/>
  <c r="AI184" i="1"/>
  <c r="I184" i="1"/>
  <c r="G184" i="1"/>
  <c r="I187" i="1"/>
  <c r="AI187" i="1"/>
  <c r="H187" i="1"/>
  <c r="L187" i="1"/>
  <c r="G187" i="1"/>
  <c r="AI196" i="1"/>
  <c r="Z197" i="1"/>
  <c r="Y199" i="1"/>
  <c r="AI205" i="1"/>
  <c r="R166" i="1"/>
  <c r="S166" i="1" s="1"/>
  <c r="Z166" i="1" s="1"/>
  <c r="AI166" i="1"/>
  <c r="L166" i="1"/>
  <c r="G166" i="1"/>
  <c r="L172" i="1"/>
  <c r="H172" i="1"/>
  <c r="Y175" i="1"/>
  <c r="AA177" i="1"/>
  <c r="T177" i="1"/>
  <c r="X177" i="1" s="1"/>
  <c r="R178" i="1"/>
  <c r="S178" i="1" s="1"/>
  <c r="R187" i="1"/>
  <c r="S187" i="1" s="1"/>
  <c r="L188" i="1"/>
  <c r="H188" i="1"/>
  <c r="Y191" i="1"/>
  <c r="AA193" i="1"/>
  <c r="T193" i="1"/>
  <c r="X193" i="1" s="1"/>
  <c r="AI202" i="1"/>
  <c r="I202" i="1"/>
  <c r="H202" i="1"/>
  <c r="G202" i="1"/>
  <c r="L208" i="1"/>
  <c r="H208" i="1"/>
  <c r="AI208" i="1"/>
  <c r="I208" i="1"/>
  <c r="G208" i="1"/>
  <c r="R222" i="1"/>
  <c r="S222" i="1" s="1"/>
  <c r="AI226" i="1"/>
  <c r="I226" i="1"/>
  <c r="H226" i="1"/>
  <c r="G226" i="1"/>
  <c r="L226" i="1"/>
  <c r="G229" i="1"/>
  <c r="R229" i="1" s="1"/>
  <c r="S229" i="1" s="1"/>
  <c r="AI229" i="1"/>
  <c r="I229" i="1"/>
  <c r="H229" i="1"/>
  <c r="L229" i="1"/>
  <c r="AI242" i="1"/>
  <c r="I242" i="1"/>
  <c r="H242" i="1"/>
  <c r="G242" i="1"/>
  <c r="L242" i="1"/>
  <c r="G245" i="1"/>
  <c r="R245" i="1" s="1"/>
  <c r="S245" i="1" s="1"/>
  <c r="AI245" i="1"/>
  <c r="I245" i="1"/>
  <c r="H245" i="1"/>
  <c r="L245" i="1"/>
  <c r="R211" i="1"/>
  <c r="S211" i="1" s="1"/>
  <c r="L212" i="1"/>
  <c r="H212" i="1"/>
  <c r="Y215" i="1"/>
  <c r="G217" i="1"/>
  <c r="AI217" i="1"/>
  <c r="I217" i="1"/>
  <c r="R226" i="1"/>
  <c r="S226" i="1" s="1"/>
  <c r="Z226" i="1" s="1"/>
  <c r="AI230" i="1"/>
  <c r="I230" i="1"/>
  <c r="H230" i="1"/>
  <c r="G230" i="1"/>
  <c r="R231" i="1"/>
  <c r="S231" i="1" s="1"/>
  <c r="I231" i="1"/>
  <c r="L231" i="1"/>
  <c r="H231" i="1"/>
  <c r="AI231" i="1"/>
  <c r="G233" i="1"/>
  <c r="AI233" i="1"/>
  <c r="I233" i="1"/>
  <c r="H233" i="1"/>
  <c r="AI246" i="1"/>
  <c r="I246" i="1"/>
  <c r="H246" i="1"/>
  <c r="G246" i="1"/>
  <c r="I247" i="1"/>
  <c r="L247" i="1"/>
  <c r="H247" i="1"/>
  <c r="AI247" i="1"/>
  <c r="L256" i="1"/>
  <c r="H256" i="1"/>
  <c r="G256" i="1"/>
  <c r="AI256" i="1"/>
  <c r="I256" i="1"/>
  <c r="Y266" i="1"/>
  <c r="R294" i="1"/>
  <c r="S294" i="1" s="1"/>
  <c r="Z294" i="1" s="1"/>
  <c r="L200" i="1"/>
  <c r="H200" i="1"/>
  <c r="AI200" i="1"/>
  <c r="I200" i="1"/>
  <c r="G200" i="1"/>
  <c r="I203" i="1"/>
  <c r="AI203" i="1"/>
  <c r="H203" i="1"/>
  <c r="L203" i="1"/>
  <c r="G203" i="1"/>
  <c r="Y204" i="1"/>
  <c r="AI212" i="1"/>
  <c r="G213" i="1"/>
  <c r="H213" i="1"/>
  <c r="L213" i="1"/>
  <c r="R213" i="1"/>
  <c r="S213" i="1" s="1"/>
  <c r="Z213" i="1" s="1"/>
  <c r="L216" i="1"/>
  <c r="H216" i="1"/>
  <c r="AI216" i="1"/>
  <c r="I216" i="1"/>
  <c r="G216" i="1"/>
  <c r="AI218" i="1"/>
  <c r="I218" i="1"/>
  <c r="H218" i="1"/>
  <c r="G218" i="1"/>
  <c r="I219" i="1"/>
  <c r="L219" i="1"/>
  <c r="H219" i="1"/>
  <c r="AI219" i="1"/>
  <c r="G221" i="1"/>
  <c r="AI221" i="1"/>
  <c r="I221" i="1"/>
  <c r="H221" i="1"/>
  <c r="L230" i="1"/>
  <c r="AI234" i="1"/>
  <c r="I234" i="1"/>
  <c r="H234" i="1"/>
  <c r="G234" i="1"/>
  <c r="R234" i="1" s="1"/>
  <c r="S234" i="1" s="1"/>
  <c r="I235" i="1"/>
  <c r="L235" i="1"/>
  <c r="H235" i="1"/>
  <c r="AI235" i="1"/>
  <c r="G237" i="1"/>
  <c r="R237" i="1" s="1"/>
  <c r="S237" i="1" s="1"/>
  <c r="AI237" i="1"/>
  <c r="I237" i="1"/>
  <c r="H237" i="1"/>
  <c r="L246" i="1"/>
  <c r="R246" i="1"/>
  <c r="S246" i="1" s="1"/>
  <c r="Z246" i="1" s="1"/>
  <c r="Z253" i="1"/>
  <c r="R253" i="1"/>
  <c r="S253" i="1" s="1"/>
  <c r="Z257" i="1"/>
  <c r="L260" i="1"/>
  <c r="H260" i="1"/>
  <c r="G260" i="1"/>
  <c r="AI260" i="1"/>
  <c r="I260" i="1"/>
  <c r="L272" i="1"/>
  <c r="H272" i="1"/>
  <c r="G272" i="1"/>
  <c r="AI272" i="1"/>
  <c r="I272" i="1"/>
  <c r="R276" i="1"/>
  <c r="S276" i="1" s="1"/>
  <c r="Z276" i="1" s="1"/>
  <c r="Y282" i="1"/>
  <c r="L302" i="1"/>
  <c r="H302" i="1"/>
  <c r="G302" i="1"/>
  <c r="AI302" i="1"/>
  <c r="I302" i="1"/>
  <c r="AI329" i="1"/>
  <c r="I329" i="1"/>
  <c r="H329" i="1"/>
  <c r="L329" i="1"/>
  <c r="G329" i="1"/>
  <c r="I330" i="1"/>
  <c r="AI330" i="1"/>
  <c r="H330" i="1"/>
  <c r="L330" i="1"/>
  <c r="G330" i="1"/>
  <c r="Y331" i="1"/>
  <c r="R331" i="1"/>
  <c r="S331" i="1" s="1"/>
  <c r="O331" i="1" s="1"/>
  <c r="M331" i="1" s="1"/>
  <c r="P331" i="1" s="1"/>
  <c r="J331" i="1" s="1"/>
  <c r="K331" i="1" s="1"/>
  <c r="AI333" i="1"/>
  <c r="I333" i="1"/>
  <c r="H333" i="1"/>
  <c r="G333" i="1"/>
  <c r="L333" i="1"/>
  <c r="Y334" i="1"/>
  <c r="R334" i="1"/>
  <c r="S334" i="1" s="1"/>
  <c r="Z196" i="1"/>
  <c r="R203" i="1"/>
  <c r="S203" i="1" s="1"/>
  <c r="L204" i="1"/>
  <c r="H204" i="1"/>
  <c r="Y207" i="1"/>
  <c r="R209" i="1"/>
  <c r="S209" i="1" s="1"/>
  <c r="Q210" i="1"/>
  <c r="Z212" i="1"/>
  <c r="AI213" i="1"/>
  <c r="H217" i="1"/>
  <c r="R217" i="1"/>
  <c r="S217" i="1" s="1"/>
  <c r="Z217" i="1" s="1"/>
  <c r="L218" i="1"/>
  <c r="R218" i="1"/>
  <c r="S218" i="1" s="1"/>
  <c r="Z218" i="1" s="1"/>
  <c r="AI222" i="1"/>
  <c r="I222" i="1"/>
  <c r="H222" i="1"/>
  <c r="G222" i="1"/>
  <c r="I223" i="1"/>
  <c r="L223" i="1"/>
  <c r="H223" i="1"/>
  <c r="AI223" i="1"/>
  <c r="G225" i="1"/>
  <c r="AI225" i="1"/>
  <c r="I225" i="1"/>
  <c r="H225" i="1"/>
  <c r="R233" i="1"/>
  <c r="S233" i="1" s="1"/>
  <c r="Z233" i="1" s="1"/>
  <c r="L234" i="1"/>
  <c r="AB235" i="1"/>
  <c r="AI238" i="1"/>
  <c r="I238" i="1"/>
  <c r="H238" i="1"/>
  <c r="G238" i="1"/>
  <c r="I239" i="1"/>
  <c r="L239" i="1"/>
  <c r="H239" i="1"/>
  <c r="AI239" i="1"/>
  <c r="G241" i="1"/>
  <c r="AI241" i="1"/>
  <c r="I241" i="1"/>
  <c r="H241" i="1"/>
  <c r="Z269" i="1"/>
  <c r="R269" i="1"/>
  <c r="S269" i="1" s="1"/>
  <c r="L276" i="1"/>
  <c r="H276" i="1"/>
  <c r="G276" i="1"/>
  <c r="AI276" i="1"/>
  <c r="I276" i="1"/>
  <c r="L288" i="1"/>
  <c r="H288" i="1"/>
  <c r="G288" i="1"/>
  <c r="AI288" i="1"/>
  <c r="I288" i="1"/>
  <c r="O177" i="1"/>
  <c r="M177" i="1" s="1"/>
  <c r="P177" i="1" s="1"/>
  <c r="J177" i="1" s="1"/>
  <c r="K177" i="1" s="1"/>
  <c r="O193" i="1"/>
  <c r="M193" i="1" s="1"/>
  <c r="P193" i="1" s="1"/>
  <c r="J193" i="1" s="1"/>
  <c r="K193" i="1" s="1"/>
  <c r="O201" i="1"/>
  <c r="M201" i="1" s="1"/>
  <c r="P201" i="1" s="1"/>
  <c r="J201" i="1" s="1"/>
  <c r="K201" i="1" s="1"/>
  <c r="O209" i="1"/>
  <c r="M209" i="1" s="1"/>
  <c r="P209" i="1" s="1"/>
  <c r="J209" i="1" s="1"/>
  <c r="K209" i="1" s="1"/>
  <c r="Z222" i="1"/>
  <c r="L248" i="1"/>
  <c r="H248" i="1"/>
  <c r="AI248" i="1"/>
  <c r="G248" i="1"/>
  <c r="R252" i="1"/>
  <c r="S252" i="1" s="1"/>
  <c r="L264" i="1"/>
  <c r="H264" i="1"/>
  <c r="G264" i="1"/>
  <c r="R264" i="1" s="1"/>
  <c r="S264" i="1" s="1"/>
  <c r="AI264" i="1"/>
  <c r="I264" i="1"/>
  <c r="L280" i="1"/>
  <c r="H280" i="1"/>
  <c r="G280" i="1"/>
  <c r="AI280" i="1"/>
  <c r="I280" i="1"/>
  <c r="R284" i="1"/>
  <c r="S284" i="1" s="1"/>
  <c r="L292" i="1"/>
  <c r="H292" i="1"/>
  <c r="G292" i="1"/>
  <c r="R292" i="1" s="1"/>
  <c r="S292" i="1" s="1"/>
  <c r="AI292" i="1"/>
  <c r="I292" i="1"/>
  <c r="L294" i="1"/>
  <c r="H294" i="1"/>
  <c r="G294" i="1"/>
  <c r="AI294" i="1"/>
  <c r="I294" i="1"/>
  <c r="L309" i="1"/>
  <c r="H309" i="1"/>
  <c r="I309" i="1"/>
  <c r="G309" i="1"/>
  <c r="AI309" i="1"/>
  <c r="AI325" i="1"/>
  <c r="I325" i="1"/>
  <c r="L325" i="1"/>
  <c r="H325" i="1"/>
  <c r="G325" i="1"/>
  <c r="Y326" i="1"/>
  <c r="AA328" i="1"/>
  <c r="T328" i="1"/>
  <c r="X328" i="1" s="1"/>
  <c r="Z328" i="1"/>
  <c r="L348" i="1"/>
  <c r="H348" i="1"/>
  <c r="G348" i="1"/>
  <c r="AI348" i="1"/>
  <c r="I348" i="1"/>
  <c r="U167" i="1"/>
  <c r="AL167" i="1"/>
  <c r="Q167" i="1" s="1"/>
  <c r="G174" i="1"/>
  <c r="L174" i="1"/>
  <c r="U175" i="1"/>
  <c r="AL175" i="1"/>
  <c r="Q175" i="1" s="1"/>
  <c r="Y177" i="1"/>
  <c r="AI177" i="1"/>
  <c r="Z178" i="1"/>
  <c r="G182" i="1"/>
  <c r="L182" i="1"/>
  <c r="U183" i="1"/>
  <c r="AL183" i="1"/>
  <c r="Q183" i="1" s="1"/>
  <c r="Y185" i="1"/>
  <c r="AI185" i="1"/>
  <c r="G190" i="1"/>
  <c r="R190" i="1" s="1"/>
  <c r="S190" i="1" s="1"/>
  <c r="L190" i="1"/>
  <c r="U191" i="1"/>
  <c r="AL191" i="1"/>
  <c r="Q191" i="1" s="1"/>
  <c r="Y193" i="1"/>
  <c r="AI193" i="1"/>
  <c r="G198" i="1"/>
  <c r="R198" i="1" s="1"/>
  <c r="S198" i="1" s="1"/>
  <c r="L198" i="1"/>
  <c r="U199" i="1"/>
  <c r="AL199" i="1"/>
  <c r="Q199" i="1" s="1"/>
  <c r="Y201" i="1"/>
  <c r="AI201" i="1"/>
  <c r="G206" i="1"/>
  <c r="L206" i="1"/>
  <c r="U207" i="1"/>
  <c r="AL207" i="1"/>
  <c r="Q207" i="1" s="1"/>
  <c r="Y209" i="1"/>
  <c r="AI209" i="1"/>
  <c r="G214" i="1"/>
  <c r="L214" i="1"/>
  <c r="U215" i="1"/>
  <c r="AL215" i="1"/>
  <c r="Q215" i="1" s="1"/>
  <c r="U219" i="1"/>
  <c r="L220" i="1"/>
  <c r="H220" i="1"/>
  <c r="G220" i="1"/>
  <c r="U223" i="1"/>
  <c r="L224" i="1"/>
  <c r="H224" i="1"/>
  <c r="G224" i="1"/>
  <c r="U227" i="1"/>
  <c r="L228" i="1"/>
  <c r="H228" i="1"/>
  <c r="G228" i="1"/>
  <c r="R228" i="1" s="1"/>
  <c r="S228" i="1" s="1"/>
  <c r="U231" i="1"/>
  <c r="L232" i="1"/>
  <c r="H232" i="1"/>
  <c r="G232" i="1"/>
  <c r="U235" i="1"/>
  <c r="L236" i="1"/>
  <c r="H236" i="1"/>
  <c r="G236" i="1"/>
  <c r="U239" i="1"/>
  <c r="L240" i="1"/>
  <c r="H240" i="1"/>
  <c r="G240" i="1"/>
  <c r="U243" i="1"/>
  <c r="L244" i="1"/>
  <c r="H244" i="1"/>
  <c r="G244" i="1"/>
  <c r="R244" i="1" s="1"/>
  <c r="S244" i="1" s="1"/>
  <c r="U247" i="1"/>
  <c r="L252" i="1"/>
  <c r="H252" i="1"/>
  <c r="G252" i="1"/>
  <c r="AI252" i="1"/>
  <c r="I252" i="1"/>
  <c r="R256" i="1"/>
  <c r="S256" i="1" s="1"/>
  <c r="Z256" i="1" s="1"/>
  <c r="L268" i="1"/>
  <c r="H268" i="1"/>
  <c r="G268" i="1"/>
  <c r="R268" i="1" s="1"/>
  <c r="S268" i="1" s="1"/>
  <c r="AI268" i="1"/>
  <c r="I268" i="1"/>
  <c r="R272" i="1"/>
  <c r="S272" i="1" s="1"/>
  <c r="Z272" i="1" s="1"/>
  <c r="L284" i="1"/>
  <c r="H284" i="1"/>
  <c r="G284" i="1"/>
  <c r="AI284" i="1"/>
  <c r="I284" i="1"/>
  <c r="R288" i="1"/>
  <c r="S288" i="1" s="1"/>
  <c r="R302" i="1"/>
  <c r="S302" i="1" s="1"/>
  <c r="Z302" i="1" s="1"/>
  <c r="U317" i="1"/>
  <c r="G323" i="1"/>
  <c r="R323" i="1" s="1"/>
  <c r="S323" i="1" s="1"/>
  <c r="AI323" i="1"/>
  <c r="H323" i="1"/>
  <c r="L323" i="1"/>
  <c r="R325" i="1"/>
  <c r="S325" i="1" s="1"/>
  <c r="I338" i="1"/>
  <c r="L338" i="1"/>
  <c r="H338" i="1"/>
  <c r="AI338" i="1"/>
  <c r="G338" i="1"/>
  <c r="G249" i="1"/>
  <c r="AI249" i="1"/>
  <c r="AI250" i="1"/>
  <c r="I250" i="1"/>
  <c r="I251" i="1"/>
  <c r="L251" i="1"/>
  <c r="H251" i="1"/>
  <c r="G253" i="1"/>
  <c r="AI253" i="1"/>
  <c r="AI254" i="1"/>
  <c r="I254" i="1"/>
  <c r="I255" i="1"/>
  <c r="L255" i="1"/>
  <c r="H255" i="1"/>
  <c r="G257" i="1"/>
  <c r="AI257" i="1"/>
  <c r="AI258" i="1"/>
  <c r="I258" i="1"/>
  <c r="I259" i="1"/>
  <c r="L259" i="1"/>
  <c r="H259" i="1"/>
  <c r="G261" i="1"/>
  <c r="AI261" i="1"/>
  <c r="AI262" i="1"/>
  <c r="I262" i="1"/>
  <c r="I263" i="1"/>
  <c r="L263" i="1"/>
  <c r="H263" i="1"/>
  <c r="G265" i="1"/>
  <c r="AI265" i="1"/>
  <c r="AI266" i="1"/>
  <c r="I266" i="1"/>
  <c r="I267" i="1"/>
  <c r="L267" i="1"/>
  <c r="H267" i="1"/>
  <c r="G269" i="1"/>
  <c r="AI269" i="1"/>
  <c r="AI270" i="1"/>
  <c r="I270" i="1"/>
  <c r="I271" i="1"/>
  <c r="L271" i="1"/>
  <c r="H271" i="1"/>
  <c r="G273" i="1"/>
  <c r="AI273" i="1"/>
  <c r="AI274" i="1"/>
  <c r="I274" i="1"/>
  <c r="I275" i="1"/>
  <c r="L275" i="1"/>
  <c r="H275" i="1"/>
  <c r="G277" i="1"/>
  <c r="AI277" i="1"/>
  <c r="AI278" i="1"/>
  <c r="I278" i="1"/>
  <c r="I279" i="1"/>
  <c r="L279" i="1"/>
  <c r="H279" i="1"/>
  <c r="G281" i="1"/>
  <c r="AI281" i="1"/>
  <c r="AI282" i="1"/>
  <c r="I282" i="1"/>
  <c r="I283" i="1"/>
  <c r="L283" i="1"/>
  <c r="H283" i="1"/>
  <c r="G285" i="1"/>
  <c r="AI285" i="1"/>
  <c r="AI286" i="1"/>
  <c r="I286" i="1"/>
  <c r="I287" i="1"/>
  <c r="L287" i="1"/>
  <c r="H287" i="1"/>
  <c r="G289" i="1"/>
  <c r="AI289" i="1"/>
  <c r="AI290" i="1"/>
  <c r="I290" i="1"/>
  <c r="I291" i="1"/>
  <c r="L291" i="1"/>
  <c r="H291" i="1"/>
  <c r="AI316" i="1"/>
  <c r="I316" i="1"/>
  <c r="G316" i="1"/>
  <c r="L316" i="1"/>
  <c r="Y317" i="1"/>
  <c r="L318" i="1"/>
  <c r="H318" i="1"/>
  <c r="G318" i="1"/>
  <c r="I318" i="1"/>
  <c r="R322" i="1"/>
  <c r="S322" i="1" s="1"/>
  <c r="Z322" i="1" s="1"/>
  <c r="U324" i="1"/>
  <c r="L250" i="1"/>
  <c r="Q250" i="1"/>
  <c r="AL251" i="1"/>
  <c r="Q251" i="1" s="1"/>
  <c r="L254" i="1"/>
  <c r="Q254" i="1"/>
  <c r="AL255" i="1"/>
  <c r="Q255" i="1" s="1"/>
  <c r="L258" i="1"/>
  <c r="Q258" i="1"/>
  <c r="AL259" i="1"/>
  <c r="Q259" i="1" s="1"/>
  <c r="L262" i="1"/>
  <c r="AL263" i="1"/>
  <c r="Q263" i="1" s="1"/>
  <c r="L266" i="1"/>
  <c r="AL267" i="1"/>
  <c r="Q267" i="1" s="1"/>
  <c r="L270" i="1"/>
  <c r="Q270" i="1"/>
  <c r="AL271" i="1"/>
  <c r="Q271" i="1" s="1"/>
  <c r="L274" i="1"/>
  <c r="Q274" i="1"/>
  <c r="AL275" i="1"/>
  <c r="Q275" i="1" s="1"/>
  <c r="L278" i="1"/>
  <c r="Q278" i="1"/>
  <c r="AL279" i="1"/>
  <c r="Q279" i="1" s="1"/>
  <c r="L282" i="1"/>
  <c r="AL283" i="1"/>
  <c r="Q283" i="1" s="1"/>
  <c r="L286" i="1"/>
  <c r="Q286" i="1"/>
  <c r="AL287" i="1"/>
  <c r="Q287" i="1" s="1"/>
  <c r="Q290" i="1"/>
  <c r="AL291" i="1"/>
  <c r="Q291" i="1" s="1"/>
  <c r="U293" i="1"/>
  <c r="Y293" i="1"/>
  <c r="L298" i="1"/>
  <c r="H298" i="1"/>
  <c r="G298" i="1"/>
  <c r="AI298" i="1"/>
  <c r="I298" i="1"/>
  <c r="L306" i="1"/>
  <c r="H306" i="1"/>
  <c r="G306" i="1"/>
  <c r="AI306" i="1"/>
  <c r="I306" i="1"/>
  <c r="AI312" i="1"/>
  <c r="I312" i="1"/>
  <c r="G312" i="1"/>
  <c r="L312" i="1"/>
  <c r="Y313" i="1"/>
  <c r="G319" i="1"/>
  <c r="AI319" i="1"/>
  <c r="H319" i="1"/>
  <c r="I319" i="1"/>
  <c r="I321" i="1"/>
  <c r="L321" i="1"/>
  <c r="H321" i="1"/>
  <c r="AI321" i="1"/>
  <c r="G321" i="1"/>
  <c r="L322" i="1"/>
  <c r="H322" i="1"/>
  <c r="G322" i="1"/>
  <c r="AI322" i="1"/>
  <c r="L331" i="1"/>
  <c r="H331" i="1"/>
  <c r="AI331" i="1"/>
  <c r="I331" i="1"/>
  <c r="AI337" i="1"/>
  <c r="I337" i="1"/>
  <c r="H337" i="1"/>
  <c r="G337" i="1"/>
  <c r="L337" i="1"/>
  <c r="Y346" i="1"/>
  <c r="G295" i="1"/>
  <c r="AI295" i="1"/>
  <c r="AI296" i="1"/>
  <c r="I296" i="1"/>
  <c r="I297" i="1"/>
  <c r="L297" i="1"/>
  <c r="H297" i="1"/>
  <c r="G299" i="1"/>
  <c r="R299" i="1" s="1"/>
  <c r="S299" i="1" s="1"/>
  <c r="AI299" i="1"/>
  <c r="AI300" i="1"/>
  <c r="I300" i="1"/>
  <c r="I301" i="1"/>
  <c r="L301" i="1"/>
  <c r="H301" i="1"/>
  <c r="G303" i="1"/>
  <c r="AI303" i="1"/>
  <c r="AI304" i="1"/>
  <c r="I304" i="1"/>
  <c r="I305" i="1"/>
  <c r="L305" i="1"/>
  <c r="H305" i="1"/>
  <c r="G307" i="1"/>
  <c r="AI307" i="1"/>
  <c r="AI308" i="1"/>
  <c r="I308" i="1"/>
  <c r="U309" i="1"/>
  <c r="L310" i="1"/>
  <c r="H310" i="1"/>
  <c r="G310" i="1"/>
  <c r="R310" i="1" s="1"/>
  <c r="S310" i="1" s="1"/>
  <c r="G311" i="1"/>
  <c r="R311" i="1" s="1"/>
  <c r="S311" i="1" s="1"/>
  <c r="AI311" i="1"/>
  <c r="H311" i="1"/>
  <c r="I313" i="1"/>
  <c r="L313" i="1"/>
  <c r="H313" i="1"/>
  <c r="R315" i="1"/>
  <c r="S315" i="1" s="1"/>
  <c r="U316" i="1"/>
  <c r="AI320" i="1"/>
  <c r="I320" i="1"/>
  <c r="G320" i="1"/>
  <c r="L320" i="1"/>
  <c r="U325" i="1"/>
  <c r="I334" i="1"/>
  <c r="L334" i="1"/>
  <c r="H334" i="1"/>
  <c r="AI334" i="1"/>
  <c r="AL293" i="1"/>
  <c r="Q293" i="1" s="1"/>
  <c r="Q296" i="1"/>
  <c r="AL297" i="1"/>
  <c r="Q297" i="1" s="1"/>
  <c r="Q300" i="1"/>
  <c r="AL301" i="1"/>
  <c r="Q301" i="1" s="1"/>
  <c r="Q304" i="1"/>
  <c r="AL305" i="1"/>
  <c r="Q305" i="1" s="1"/>
  <c r="U313" i="1"/>
  <c r="L314" i="1"/>
  <c r="H314" i="1"/>
  <c r="G314" i="1"/>
  <c r="G315" i="1"/>
  <c r="AI315" i="1"/>
  <c r="H315" i="1"/>
  <c r="I317" i="1"/>
  <c r="L317" i="1"/>
  <c r="H317" i="1"/>
  <c r="R319" i="1"/>
  <c r="S319" i="1" s="1"/>
  <c r="U320" i="1"/>
  <c r="AI324" i="1"/>
  <c r="I324" i="1"/>
  <c r="G324" i="1"/>
  <c r="L324" i="1"/>
  <c r="G340" i="1"/>
  <c r="R340" i="1" s="1"/>
  <c r="S340" i="1" s="1"/>
  <c r="AI340" i="1"/>
  <c r="I340" i="1"/>
  <c r="H340" i="1"/>
  <c r="L352" i="1"/>
  <c r="H352" i="1"/>
  <c r="G352" i="1"/>
  <c r="R352" i="1" s="1"/>
  <c r="S352" i="1" s="1"/>
  <c r="AI352" i="1"/>
  <c r="I352" i="1"/>
  <c r="Q312" i="1"/>
  <c r="Q316" i="1"/>
  <c r="Q324" i="1"/>
  <c r="L327" i="1"/>
  <c r="H327" i="1"/>
  <c r="AI327" i="1"/>
  <c r="I327" i="1"/>
  <c r="G327" i="1"/>
  <c r="G332" i="1"/>
  <c r="AI332" i="1"/>
  <c r="H332" i="1"/>
  <c r="L332" i="1"/>
  <c r="R337" i="1"/>
  <c r="S337" i="1" s="1"/>
  <c r="AI341" i="1"/>
  <c r="I341" i="1"/>
  <c r="H341" i="1"/>
  <c r="G341" i="1"/>
  <c r="R341" i="1" s="1"/>
  <c r="S341" i="1" s="1"/>
  <c r="Y342" i="1"/>
  <c r="R351" i="1"/>
  <c r="S351" i="1" s="1"/>
  <c r="Z351" i="1" s="1"/>
  <c r="Q313" i="1"/>
  <c r="Z315" i="1"/>
  <c r="Q317" i="1"/>
  <c r="Q321" i="1"/>
  <c r="Q329" i="1"/>
  <c r="Z331" i="1"/>
  <c r="G336" i="1"/>
  <c r="AI336" i="1"/>
  <c r="I336" i="1"/>
  <c r="H336" i="1"/>
  <c r="L341" i="1"/>
  <c r="R349" i="1"/>
  <c r="S349" i="1" s="1"/>
  <c r="Z349" i="1" s="1"/>
  <c r="O328" i="1"/>
  <c r="M328" i="1" s="1"/>
  <c r="P328" i="1" s="1"/>
  <c r="J328" i="1" s="1"/>
  <c r="K328" i="1" s="1"/>
  <c r="Z337" i="1"/>
  <c r="R355" i="1"/>
  <c r="S355" i="1" s="1"/>
  <c r="Z355" i="1" s="1"/>
  <c r="L356" i="1"/>
  <c r="H356" i="1"/>
  <c r="G356" i="1"/>
  <c r="AI356" i="1"/>
  <c r="I356" i="1"/>
  <c r="U326" i="1"/>
  <c r="AL326" i="1"/>
  <c r="Q326" i="1" s="1"/>
  <c r="U334" i="1"/>
  <c r="L335" i="1"/>
  <c r="H335" i="1"/>
  <c r="G335" i="1"/>
  <c r="U338" i="1"/>
  <c r="L339" i="1"/>
  <c r="H339" i="1"/>
  <c r="G339" i="1"/>
  <c r="L344" i="1"/>
  <c r="H344" i="1"/>
  <c r="G344" i="1"/>
  <c r="AI344" i="1"/>
  <c r="I344" i="1"/>
  <c r="R348" i="1"/>
  <c r="S348" i="1" s="1"/>
  <c r="Z348" i="1" s="1"/>
  <c r="I343" i="1"/>
  <c r="L343" i="1"/>
  <c r="H343" i="1"/>
  <c r="G345" i="1"/>
  <c r="R345" i="1" s="1"/>
  <c r="S345" i="1" s="1"/>
  <c r="AI345" i="1"/>
  <c r="AI346" i="1"/>
  <c r="I346" i="1"/>
  <c r="I347" i="1"/>
  <c r="L347" i="1"/>
  <c r="H347" i="1"/>
  <c r="G349" i="1"/>
  <c r="AI349" i="1"/>
  <c r="AI350" i="1"/>
  <c r="I350" i="1"/>
  <c r="I351" i="1"/>
  <c r="L351" i="1"/>
  <c r="H351" i="1"/>
  <c r="G353" i="1"/>
  <c r="R353" i="1" s="1"/>
  <c r="S353" i="1" s="1"/>
  <c r="AI353" i="1"/>
  <c r="AI354" i="1"/>
  <c r="I354" i="1"/>
  <c r="O355" i="1"/>
  <c r="M355" i="1" s="1"/>
  <c r="P355" i="1" s="1"/>
  <c r="I355" i="1"/>
  <c r="L355" i="1"/>
  <c r="H355" i="1"/>
  <c r="G357" i="1"/>
  <c r="AI357" i="1"/>
  <c r="I342" i="1"/>
  <c r="AL343" i="1"/>
  <c r="Q343" i="1" s="1"/>
  <c r="L346" i="1"/>
  <c r="Q346" i="1"/>
  <c r="AL347" i="1"/>
  <c r="Q347" i="1" s="1"/>
  <c r="L350" i="1"/>
  <c r="Q350" i="1"/>
  <c r="L354" i="1"/>
  <c r="Z137" i="1" l="1"/>
  <c r="O137" i="1"/>
  <c r="M137" i="1" s="1"/>
  <c r="P137" i="1" s="1"/>
  <c r="J137" i="1" s="1"/>
  <c r="K137" i="1" s="1"/>
  <c r="Z204" i="1"/>
  <c r="O204" i="1"/>
  <c r="M204" i="1" s="1"/>
  <c r="P204" i="1" s="1"/>
  <c r="J204" i="1" s="1"/>
  <c r="K204" i="1" s="1"/>
  <c r="AB180" i="1"/>
  <c r="O351" i="1"/>
  <c r="M351" i="1" s="1"/>
  <c r="P351" i="1" s="1"/>
  <c r="R240" i="1"/>
  <c r="S240" i="1" s="1"/>
  <c r="T240" i="1" s="1"/>
  <c r="X240" i="1" s="1"/>
  <c r="R224" i="1"/>
  <c r="S224" i="1" s="1"/>
  <c r="T224" i="1" s="1"/>
  <c r="X224" i="1" s="1"/>
  <c r="R160" i="1"/>
  <c r="S160" i="1" s="1"/>
  <c r="O129" i="1"/>
  <c r="M129" i="1" s="1"/>
  <c r="P129" i="1" s="1"/>
  <c r="J129" i="1" s="1"/>
  <c r="K129" i="1" s="1"/>
  <c r="R65" i="1"/>
  <c r="S65" i="1" s="1"/>
  <c r="T65" i="1" s="1"/>
  <c r="X65" i="1" s="1"/>
  <c r="R225" i="1"/>
  <c r="S225" i="1" s="1"/>
  <c r="AA225" i="1" s="1"/>
  <c r="R208" i="1"/>
  <c r="S208" i="1" s="1"/>
  <c r="O219" i="1"/>
  <c r="M219" i="1" s="1"/>
  <c r="P219" i="1" s="1"/>
  <c r="R131" i="1"/>
  <c r="S131" i="1" s="1"/>
  <c r="T131" i="1" s="1"/>
  <c r="X131" i="1" s="1"/>
  <c r="R146" i="1"/>
  <c r="S146" i="1" s="1"/>
  <c r="T146" i="1" s="1"/>
  <c r="X146" i="1" s="1"/>
  <c r="O32" i="1"/>
  <c r="M32" i="1" s="1"/>
  <c r="P32" i="1" s="1"/>
  <c r="AA121" i="1"/>
  <c r="AB121" i="1" s="1"/>
  <c r="T121" i="1"/>
  <c r="X121" i="1" s="1"/>
  <c r="R242" i="1"/>
  <c r="S242" i="1" s="1"/>
  <c r="Z162" i="1"/>
  <c r="R195" i="1"/>
  <c r="S195" i="1" s="1"/>
  <c r="T195" i="1" s="1"/>
  <c r="X195" i="1" s="1"/>
  <c r="O121" i="1"/>
  <c r="M121" i="1" s="1"/>
  <c r="P121" i="1" s="1"/>
  <c r="J121" i="1" s="1"/>
  <c r="K121" i="1" s="1"/>
  <c r="R88" i="1"/>
  <c r="S88" i="1" s="1"/>
  <c r="AA340" i="1"/>
  <c r="T340" i="1"/>
  <c r="X340" i="1" s="1"/>
  <c r="Z340" i="1"/>
  <c r="AA341" i="1"/>
  <c r="T341" i="1"/>
  <c r="X341" i="1" s="1"/>
  <c r="Z341" i="1"/>
  <c r="T352" i="1"/>
  <c r="X352" i="1" s="1"/>
  <c r="AA352" i="1"/>
  <c r="Z352" i="1"/>
  <c r="T190" i="1"/>
  <c r="X190" i="1" s="1"/>
  <c r="AA190" i="1"/>
  <c r="Z190" i="1"/>
  <c r="AA234" i="1"/>
  <c r="T234" i="1"/>
  <c r="X234" i="1" s="1"/>
  <c r="Z234" i="1"/>
  <c r="T208" i="1"/>
  <c r="X208" i="1" s="1"/>
  <c r="AA208" i="1"/>
  <c r="Z208" i="1"/>
  <c r="AA181" i="1"/>
  <c r="T181" i="1"/>
  <c r="X181" i="1" s="1"/>
  <c r="Z181" i="1"/>
  <c r="AA205" i="1"/>
  <c r="T205" i="1"/>
  <c r="X205" i="1" s="1"/>
  <c r="Z205" i="1"/>
  <c r="T176" i="1"/>
  <c r="X176" i="1" s="1"/>
  <c r="AA176" i="1"/>
  <c r="Z176" i="1"/>
  <c r="T148" i="1"/>
  <c r="X148" i="1" s="1"/>
  <c r="AA148" i="1"/>
  <c r="Z148" i="1"/>
  <c r="AA131" i="1"/>
  <c r="Z131" i="1"/>
  <c r="T108" i="1"/>
  <c r="X108" i="1" s="1"/>
  <c r="AA108" i="1"/>
  <c r="Z108" i="1"/>
  <c r="AA114" i="1"/>
  <c r="T114" i="1"/>
  <c r="X114" i="1" s="1"/>
  <c r="Z114" i="1"/>
  <c r="T61" i="1"/>
  <c r="X61" i="1" s="1"/>
  <c r="AA61" i="1"/>
  <c r="Z61" i="1"/>
  <c r="T17" i="1"/>
  <c r="X17" i="1" s="1"/>
  <c r="AA17" i="1"/>
  <c r="Z17" i="1"/>
  <c r="AA41" i="1"/>
  <c r="T41" i="1"/>
  <c r="X41" i="1" s="1"/>
  <c r="Z41" i="1"/>
  <c r="AA353" i="1"/>
  <c r="T353" i="1"/>
  <c r="X353" i="1" s="1"/>
  <c r="Z353" i="1"/>
  <c r="AA299" i="1"/>
  <c r="T299" i="1"/>
  <c r="X299" i="1" s="1"/>
  <c r="Z299" i="1"/>
  <c r="Z240" i="1"/>
  <c r="AA237" i="1"/>
  <c r="T237" i="1"/>
  <c r="X237" i="1" s="1"/>
  <c r="Z237" i="1"/>
  <c r="AA245" i="1"/>
  <c r="T245" i="1"/>
  <c r="X245" i="1" s="1"/>
  <c r="Z245" i="1"/>
  <c r="T160" i="1"/>
  <c r="X160" i="1" s="1"/>
  <c r="AA160" i="1"/>
  <c r="Z160" i="1"/>
  <c r="T37" i="1"/>
  <c r="X37" i="1" s="1"/>
  <c r="AA37" i="1"/>
  <c r="Z37" i="1"/>
  <c r="AA65" i="1"/>
  <c r="AA311" i="1"/>
  <c r="T311" i="1"/>
  <c r="X311" i="1" s="1"/>
  <c r="Z311" i="1"/>
  <c r="AA323" i="1"/>
  <c r="T323" i="1"/>
  <c r="X323" i="1" s="1"/>
  <c r="Z323" i="1"/>
  <c r="T268" i="1"/>
  <c r="X268" i="1" s="1"/>
  <c r="AA268" i="1"/>
  <c r="Z268" i="1"/>
  <c r="T264" i="1"/>
  <c r="X264" i="1" s="1"/>
  <c r="AA264" i="1"/>
  <c r="Z264" i="1"/>
  <c r="AA242" i="1"/>
  <c r="T242" i="1"/>
  <c r="X242" i="1" s="1"/>
  <c r="Z242" i="1"/>
  <c r="AA229" i="1"/>
  <c r="T229" i="1"/>
  <c r="X229" i="1" s="1"/>
  <c r="Z229" i="1"/>
  <c r="AA171" i="1"/>
  <c r="T171" i="1"/>
  <c r="X171" i="1" s="1"/>
  <c r="Z171" i="1"/>
  <c r="AA195" i="1"/>
  <c r="T155" i="1"/>
  <c r="X155" i="1" s="1"/>
  <c r="AA155" i="1"/>
  <c r="Z155" i="1"/>
  <c r="AA189" i="1"/>
  <c r="T189" i="1"/>
  <c r="X189" i="1" s="1"/>
  <c r="Z189" i="1"/>
  <c r="T192" i="1"/>
  <c r="X192" i="1" s="1"/>
  <c r="AA192" i="1"/>
  <c r="Z192" i="1"/>
  <c r="AA152" i="1"/>
  <c r="T152" i="1"/>
  <c r="X152" i="1" s="1"/>
  <c r="Z152" i="1"/>
  <c r="T88" i="1"/>
  <c r="X88" i="1" s="1"/>
  <c r="AA88" i="1"/>
  <c r="Z88" i="1"/>
  <c r="AA101" i="1"/>
  <c r="T101" i="1"/>
  <c r="X101" i="1" s="1"/>
  <c r="Z101" i="1"/>
  <c r="T18" i="1"/>
  <c r="X18" i="1" s="1"/>
  <c r="AA18" i="1"/>
  <c r="Z18" i="1"/>
  <c r="T244" i="1"/>
  <c r="X244" i="1" s="1"/>
  <c r="AA244" i="1"/>
  <c r="Z244" i="1"/>
  <c r="T228" i="1"/>
  <c r="X228" i="1" s="1"/>
  <c r="AA228" i="1"/>
  <c r="Z228" i="1"/>
  <c r="AA25" i="1"/>
  <c r="T25" i="1"/>
  <c r="X25" i="1" s="1"/>
  <c r="Z25" i="1"/>
  <c r="AA345" i="1"/>
  <c r="T345" i="1"/>
  <c r="X345" i="1" s="1"/>
  <c r="Z345" i="1"/>
  <c r="T310" i="1"/>
  <c r="X310" i="1" s="1"/>
  <c r="AA310" i="1"/>
  <c r="Z310" i="1"/>
  <c r="T198" i="1"/>
  <c r="X198" i="1" s="1"/>
  <c r="AA198" i="1"/>
  <c r="Z198" i="1"/>
  <c r="T292" i="1"/>
  <c r="X292" i="1" s="1"/>
  <c r="AA292" i="1"/>
  <c r="Z292" i="1"/>
  <c r="AA113" i="1"/>
  <c r="T113" i="1"/>
  <c r="X113" i="1" s="1"/>
  <c r="Z113" i="1"/>
  <c r="T143" i="1"/>
  <c r="X143" i="1" s="1"/>
  <c r="AA143" i="1"/>
  <c r="Z143" i="1"/>
  <c r="T69" i="1"/>
  <c r="X69" i="1" s="1"/>
  <c r="AA69" i="1"/>
  <c r="Z69" i="1"/>
  <c r="T53" i="1"/>
  <c r="X53" i="1" s="1"/>
  <c r="AA53" i="1"/>
  <c r="Z53" i="1"/>
  <c r="T29" i="1"/>
  <c r="X29" i="1" s="1"/>
  <c r="AA29" i="1"/>
  <c r="Z29" i="1"/>
  <c r="AA57" i="1"/>
  <c r="T57" i="1"/>
  <c r="X57" i="1" s="1"/>
  <c r="Z57" i="1"/>
  <c r="T43" i="1"/>
  <c r="X43" i="1" s="1"/>
  <c r="Z43" i="1"/>
  <c r="AA43" i="1"/>
  <c r="AA73" i="1"/>
  <c r="T73" i="1"/>
  <c r="X73" i="1" s="1"/>
  <c r="Z73" i="1"/>
  <c r="R329" i="1"/>
  <c r="S329" i="1" s="1"/>
  <c r="R309" i="1"/>
  <c r="S309" i="1" s="1"/>
  <c r="R312" i="1"/>
  <c r="S312" i="1" s="1"/>
  <c r="AA319" i="1"/>
  <c r="T319" i="1"/>
  <c r="X319" i="1" s="1"/>
  <c r="R300" i="1"/>
  <c r="S300" i="1" s="1"/>
  <c r="Y307" i="1"/>
  <c r="Y321" i="1"/>
  <c r="R275" i="1"/>
  <c r="S275" i="1" s="1"/>
  <c r="R270" i="1"/>
  <c r="S270" i="1" s="1"/>
  <c r="R259" i="1"/>
  <c r="S259" i="1" s="1"/>
  <c r="R346" i="1"/>
  <c r="S346" i="1" s="1"/>
  <c r="Y344" i="1"/>
  <c r="Y339" i="1"/>
  <c r="R339" i="1"/>
  <c r="S339" i="1" s="1"/>
  <c r="O339" i="1" s="1"/>
  <c r="M339" i="1" s="1"/>
  <c r="P339" i="1" s="1"/>
  <c r="J339" i="1" s="1"/>
  <c r="K339" i="1" s="1"/>
  <c r="Y335" i="1"/>
  <c r="R335" i="1"/>
  <c r="S335" i="1" s="1"/>
  <c r="O335" i="1" s="1"/>
  <c r="M335" i="1" s="1"/>
  <c r="P335" i="1" s="1"/>
  <c r="J335" i="1" s="1"/>
  <c r="K335" i="1" s="1"/>
  <c r="T355" i="1"/>
  <c r="X355" i="1" s="1"/>
  <c r="AA355" i="1"/>
  <c r="AB355" i="1" s="1"/>
  <c r="R344" i="1"/>
  <c r="S344" i="1" s="1"/>
  <c r="Z319" i="1"/>
  <c r="R313" i="1"/>
  <c r="S313" i="1" s="1"/>
  <c r="O342" i="1"/>
  <c r="M342" i="1" s="1"/>
  <c r="P342" i="1" s="1"/>
  <c r="J342" i="1" s="1"/>
  <c r="K342" i="1" s="1"/>
  <c r="AA337" i="1"/>
  <c r="T337" i="1"/>
  <c r="X337" i="1" s="1"/>
  <c r="R324" i="1"/>
  <c r="S324" i="1" s="1"/>
  <c r="R305" i="1"/>
  <c r="S305" i="1" s="1"/>
  <c r="R297" i="1"/>
  <c r="S297" i="1" s="1"/>
  <c r="AA315" i="1"/>
  <c r="T315" i="1"/>
  <c r="X315" i="1" s="1"/>
  <c r="Y337" i="1"/>
  <c r="O337" i="1"/>
  <c r="M337" i="1" s="1"/>
  <c r="P337" i="1" s="1"/>
  <c r="J337" i="1" s="1"/>
  <c r="K337" i="1" s="1"/>
  <c r="O322" i="1"/>
  <c r="M322" i="1" s="1"/>
  <c r="P322" i="1" s="1"/>
  <c r="J322" i="1" s="1"/>
  <c r="K322" i="1" s="1"/>
  <c r="Y322" i="1"/>
  <c r="Y298" i="1"/>
  <c r="R291" i="1"/>
  <c r="S291" i="1" s="1"/>
  <c r="R279" i="1"/>
  <c r="S279" i="1" s="1"/>
  <c r="R274" i="1"/>
  <c r="S274" i="1" s="1"/>
  <c r="R263" i="1"/>
  <c r="S263" i="1" s="1"/>
  <c r="R258" i="1"/>
  <c r="S258" i="1" s="1"/>
  <c r="Y316" i="1"/>
  <c r="O316" i="1"/>
  <c r="M316" i="1" s="1"/>
  <c r="P316" i="1" s="1"/>
  <c r="J316" i="1" s="1"/>
  <c r="K316" i="1" s="1"/>
  <c r="Y289" i="1"/>
  <c r="Y285" i="1"/>
  <c r="Y281" i="1"/>
  <c r="Y277" i="1"/>
  <c r="Y273" i="1"/>
  <c r="O269" i="1"/>
  <c r="M269" i="1" s="1"/>
  <c r="P269" i="1" s="1"/>
  <c r="J269" i="1" s="1"/>
  <c r="K269" i="1" s="1"/>
  <c r="Y269" i="1"/>
  <c r="Y265" i="1"/>
  <c r="Y261" i="1"/>
  <c r="O257" i="1"/>
  <c r="M257" i="1" s="1"/>
  <c r="P257" i="1" s="1"/>
  <c r="J257" i="1" s="1"/>
  <c r="K257" i="1" s="1"/>
  <c r="Y257" i="1"/>
  <c r="O253" i="1"/>
  <c r="M253" i="1" s="1"/>
  <c r="P253" i="1" s="1"/>
  <c r="J253" i="1" s="1"/>
  <c r="K253" i="1" s="1"/>
  <c r="Y253" i="1"/>
  <c r="Y249" i="1"/>
  <c r="O284" i="1"/>
  <c r="M284" i="1" s="1"/>
  <c r="P284" i="1" s="1"/>
  <c r="J284" i="1" s="1"/>
  <c r="K284" i="1" s="1"/>
  <c r="Y284" i="1"/>
  <c r="O252" i="1"/>
  <c r="M252" i="1" s="1"/>
  <c r="P252" i="1" s="1"/>
  <c r="J252" i="1" s="1"/>
  <c r="K252" i="1" s="1"/>
  <c r="Y252" i="1"/>
  <c r="Y206" i="1"/>
  <c r="R199" i="1"/>
  <c r="S199" i="1" s="1"/>
  <c r="Z194" i="1"/>
  <c r="Y174" i="1"/>
  <c r="Y280" i="1"/>
  <c r="O288" i="1"/>
  <c r="M288" i="1" s="1"/>
  <c r="P288" i="1" s="1"/>
  <c r="J288" i="1" s="1"/>
  <c r="K288" i="1" s="1"/>
  <c r="Y288" i="1"/>
  <c r="R280" i="1"/>
  <c r="S280" i="1" s="1"/>
  <c r="O276" i="1"/>
  <c r="M276" i="1" s="1"/>
  <c r="P276" i="1" s="1"/>
  <c r="J276" i="1" s="1"/>
  <c r="K276" i="1" s="1"/>
  <c r="Y276" i="1"/>
  <c r="R261" i="1"/>
  <c r="S261" i="1" s="1"/>
  <c r="O261" i="1" s="1"/>
  <c r="M261" i="1" s="1"/>
  <c r="P261" i="1" s="1"/>
  <c r="J261" i="1" s="1"/>
  <c r="K261" i="1" s="1"/>
  <c r="Y222" i="1"/>
  <c r="O222" i="1"/>
  <c r="M222" i="1" s="1"/>
  <c r="P222" i="1" s="1"/>
  <c r="J222" i="1" s="1"/>
  <c r="K222" i="1" s="1"/>
  <c r="R289" i="1"/>
  <c r="S289" i="1" s="1"/>
  <c r="O272" i="1"/>
  <c r="M272" i="1" s="1"/>
  <c r="P272" i="1" s="1"/>
  <c r="J272" i="1" s="1"/>
  <c r="K272" i="1" s="1"/>
  <c r="Y272" i="1"/>
  <c r="Y260" i="1"/>
  <c r="AA213" i="1"/>
  <c r="T213" i="1"/>
  <c r="X213" i="1" s="1"/>
  <c r="O213" i="1"/>
  <c r="M213" i="1" s="1"/>
  <c r="P213" i="1" s="1"/>
  <c r="J213" i="1" s="1"/>
  <c r="K213" i="1" s="1"/>
  <c r="Y213" i="1"/>
  <c r="Y200" i="1"/>
  <c r="O200" i="1"/>
  <c r="M200" i="1" s="1"/>
  <c r="P200" i="1" s="1"/>
  <c r="J200" i="1" s="1"/>
  <c r="K200" i="1" s="1"/>
  <c r="R260" i="1"/>
  <c r="S260" i="1" s="1"/>
  <c r="T231" i="1"/>
  <c r="X231" i="1" s="1"/>
  <c r="AA231" i="1"/>
  <c r="O231" i="1"/>
  <c r="M231" i="1" s="1"/>
  <c r="P231" i="1" s="1"/>
  <c r="J231" i="1" s="1"/>
  <c r="K231" i="1" s="1"/>
  <c r="Z231" i="1"/>
  <c r="R206" i="1"/>
  <c r="S206" i="1" s="1"/>
  <c r="O206" i="1" s="1"/>
  <c r="M206" i="1" s="1"/>
  <c r="P206" i="1" s="1"/>
  <c r="J206" i="1" s="1"/>
  <c r="K206" i="1" s="1"/>
  <c r="AB177" i="1"/>
  <c r="R249" i="1"/>
  <c r="S249" i="1" s="1"/>
  <c r="O165" i="1"/>
  <c r="M165" i="1" s="1"/>
  <c r="P165" i="1" s="1"/>
  <c r="J165" i="1" s="1"/>
  <c r="K165" i="1" s="1"/>
  <c r="Y165" i="1"/>
  <c r="AA179" i="1"/>
  <c r="T179" i="1"/>
  <c r="X179" i="1" s="1"/>
  <c r="Z179" i="1"/>
  <c r="T212" i="1"/>
  <c r="X212" i="1" s="1"/>
  <c r="AA212" i="1"/>
  <c r="AB212" i="1" s="1"/>
  <c r="Y179" i="1"/>
  <c r="O179" i="1"/>
  <c r="M179" i="1" s="1"/>
  <c r="P179" i="1" s="1"/>
  <c r="J179" i="1" s="1"/>
  <c r="K179" i="1" s="1"/>
  <c r="O151" i="1"/>
  <c r="M151" i="1" s="1"/>
  <c r="P151" i="1" s="1"/>
  <c r="J151" i="1" s="1"/>
  <c r="K151" i="1" s="1"/>
  <c r="Y151" i="1"/>
  <c r="R277" i="1"/>
  <c r="S277" i="1" s="1"/>
  <c r="O277" i="1" s="1"/>
  <c r="M277" i="1" s="1"/>
  <c r="P277" i="1" s="1"/>
  <c r="J277" i="1" s="1"/>
  <c r="K277" i="1" s="1"/>
  <c r="O173" i="1"/>
  <c r="M173" i="1" s="1"/>
  <c r="P173" i="1" s="1"/>
  <c r="J173" i="1" s="1"/>
  <c r="K173" i="1" s="1"/>
  <c r="Y173" i="1"/>
  <c r="Y164" i="1"/>
  <c r="R154" i="1"/>
  <c r="S154" i="1" s="1"/>
  <c r="O140" i="1"/>
  <c r="M140" i="1" s="1"/>
  <c r="P140" i="1" s="1"/>
  <c r="J140" i="1" s="1"/>
  <c r="K140" i="1" s="1"/>
  <c r="Y140" i="1"/>
  <c r="O132" i="1"/>
  <c r="M132" i="1" s="1"/>
  <c r="P132" i="1" s="1"/>
  <c r="J132" i="1" s="1"/>
  <c r="K132" i="1" s="1"/>
  <c r="Y132" i="1"/>
  <c r="Y139" i="1"/>
  <c r="O139" i="1"/>
  <c r="M139" i="1" s="1"/>
  <c r="P139" i="1" s="1"/>
  <c r="J139" i="1" s="1"/>
  <c r="K139" i="1" s="1"/>
  <c r="T134" i="1"/>
  <c r="X134" i="1" s="1"/>
  <c r="AA134" i="1"/>
  <c r="AB134" i="1" s="1"/>
  <c r="T127" i="1"/>
  <c r="X127" i="1" s="1"/>
  <c r="AA127" i="1"/>
  <c r="T122" i="1"/>
  <c r="X122" i="1" s="1"/>
  <c r="AA122" i="1"/>
  <c r="AA106" i="1"/>
  <c r="T106" i="1"/>
  <c r="X106" i="1" s="1"/>
  <c r="AA98" i="1"/>
  <c r="T98" i="1"/>
  <c r="X98" i="1" s="1"/>
  <c r="Y142" i="1"/>
  <c r="O142" i="1"/>
  <c r="M142" i="1" s="1"/>
  <c r="P142" i="1" s="1"/>
  <c r="J142" i="1" s="1"/>
  <c r="K142" i="1" s="1"/>
  <c r="Y134" i="1"/>
  <c r="O134" i="1"/>
  <c r="M134" i="1" s="1"/>
  <c r="P134" i="1" s="1"/>
  <c r="J134" i="1" s="1"/>
  <c r="K134" i="1" s="1"/>
  <c r="Y126" i="1"/>
  <c r="O126" i="1"/>
  <c r="M126" i="1" s="1"/>
  <c r="P126" i="1" s="1"/>
  <c r="J126" i="1" s="1"/>
  <c r="K126" i="1" s="1"/>
  <c r="O109" i="1"/>
  <c r="M109" i="1" s="1"/>
  <c r="P109" i="1" s="1"/>
  <c r="J109" i="1" s="1"/>
  <c r="K109" i="1" s="1"/>
  <c r="Y109" i="1"/>
  <c r="Y127" i="1"/>
  <c r="O127" i="1"/>
  <c r="M127" i="1" s="1"/>
  <c r="P127" i="1" s="1"/>
  <c r="J127" i="1" s="1"/>
  <c r="K127" i="1" s="1"/>
  <c r="Y123" i="1"/>
  <c r="O122" i="1"/>
  <c r="M122" i="1" s="1"/>
  <c r="P122" i="1" s="1"/>
  <c r="J122" i="1" s="1"/>
  <c r="K122" i="1" s="1"/>
  <c r="Y112" i="1"/>
  <c r="O96" i="1"/>
  <c r="M96" i="1" s="1"/>
  <c r="P96" i="1" s="1"/>
  <c r="J96" i="1" s="1"/>
  <c r="K96" i="1" s="1"/>
  <c r="Y96" i="1"/>
  <c r="Z122" i="1"/>
  <c r="R115" i="1"/>
  <c r="S115" i="1" s="1"/>
  <c r="Y106" i="1"/>
  <c r="O106" i="1"/>
  <c r="M106" i="1" s="1"/>
  <c r="P106" i="1" s="1"/>
  <c r="J106" i="1" s="1"/>
  <c r="K106" i="1" s="1"/>
  <c r="Z98" i="1"/>
  <c r="R87" i="1"/>
  <c r="S87" i="1" s="1"/>
  <c r="Y82" i="1"/>
  <c r="R76" i="1"/>
  <c r="S76" i="1" s="1"/>
  <c r="O76" i="1" s="1"/>
  <c r="M76" i="1" s="1"/>
  <c r="P76" i="1" s="1"/>
  <c r="J76" i="1" s="1"/>
  <c r="K76" i="1" s="1"/>
  <c r="Y76" i="1"/>
  <c r="J64" i="1"/>
  <c r="K64" i="1" s="1"/>
  <c r="J32" i="1"/>
  <c r="K32" i="1" s="1"/>
  <c r="R58" i="1"/>
  <c r="S58" i="1" s="1"/>
  <c r="R26" i="1"/>
  <c r="S26" i="1" s="1"/>
  <c r="O93" i="1"/>
  <c r="M93" i="1" s="1"/>
  <c r="P93" i="1" s="1"/>
  <c r="J93" i="1" s="1"/>
  <c r="K93" i="1" s="1"/>
  <c r="Y93" i="1"/>
  <c r="Y79" i="1"/>
  <c r="O79" i="1"/>
  <c r="M79" i="1" s="1"/>
  <c r="P79" i="1" s="1"/>
  <c r="J79" i="1" s="1"/>
  <c r="K79" i="1" s="1"/>
  <c r="Y62" i="1"/>
  <c r="J52" i="1"/>
  <c r="K52" i="1" s="1"/>
  <c r="Y46" i="1"/>
  <c r="Y30" i="1"/>
  <c r="O89" i="1"/>
  <c r="M89" i="1" s="1"/>
  <c r="P89" i="1" s="1"/>
  <c r="J89" i="1" s="1"/>
  <c r="K89" i="1" s="1"/>
  <c r="Y89" i="1"/>
  <c r="R70" i="1"/>
  <c r="S70" i="1" s="1"/>
  <c r="O45" i="1"/>
  <c r="M45" i="1" s="1"/>
  <c r="P45" i="1" s="1"/>
  <c r="J45" i="1" s="1"/>
  <c r="K45" i="1" s="1"/>
  <c r="Y45" i="1"/>
  <c r="R38" i="1"/>
  <c r="S38" i="1" s="1"/>
  <c r="Y21" i="1"/>
  <c r="T63" i="1"/>
  <c r="X63" i="1" s="1"/>
  <c r="AA63" i="1"/>
  <c r="Z63" i="1"/>
  <c r="Y51" i="1"/>
  <c r="T31" i="1"/>
  <c r="X31" i="1" s="1"/>
  <c r="AA31" i="1"/>
  <c r="AB31" i="1" s="1"/>
  <c r="Z31" i="1"/>
  <c r="O23" i="1"/>
  <c r="M23" i="1" s="1"/>
  <c r="P23" i="1" s="1"/>
  <c r="J23" i="1" s="1"/>
  <c r="K23" i="1" s="1"/>
  <c r="AA33" i="1"/>
  <c r="T33" i="1"/>
  <c r="X33" i="1" s="1"/>
  <c r="O20" i="1"/>
  <c r="M20" i="1" s="1"/>
  <c r="P20" i="1" s="1"/>
  <c r="J20" i="1" s="1"/>
  <c r="K20" i="1" s="1"/>
  <c r="Y20" i="1"/>
  <c r="R347" i="1"/>
  <c r="S347" i="1" s="1"/>
  <c r="AA349" i="1"/>
  <c r="T349" i="1"/>
  <c r="X349" i="1" s="1"/>
  <c r="Y327" i="1"/>
  <c r="O340" i="1"/>
  <c r="M340" i="1" s="1"/>
  <c r="P340" i="1" s="1"/>
  <c r="J340" i="1" s="1"/>
  <c r="K340" i="1" s="1"/>
  <c r="Y340" i="1"/>
  <c r="T308" i="1"/>
  <c r="X308" i="1" s="1"/>
  <c r="AA308" i="1"/>
  <c r="Y303" i="1"/>
  <c r="Y295" i="1"/>
  <c r="O319" i="1"/>
  <c r="M319" i="1" s="1"/>
  <c r="P319" i="1" s="1"/>
  <c r="J319" i="1" s="1"/>
  <c r="K319" i="1" s="1"/>
  <c r="Y319" i="1"/>
  <c r="R286" i="1"/>
  <c r="S286" i="1" s="1"/>
  <c r="AA333" i="1"/>
  <c r="T333" i="1"/>
  <c r="X333" i="1" s="1"/>
  <c r="R350" i="1"/>
  <c r="S350" i="1" s="1"/>
  <c r="Y357" i="1"/>
  <c r="J355" i="1"/>
  <c r="K355" i="1" s="1"/>
  <c r="O353" i="1"/>
  <c r="M353" i="1" s="1"/>
  <c r="P353" i="1" s="1"/>
  <c r="J353" i="1" s="1"/>
  <c r="K353" i="1" s="1"/>
  <c r="Y353" i="1"/>
  <c r="J351" i="1"/>
  <c r="K351" i="1" s="1"/>
  <c r="O349" i="1"/>
  <c r="M349" i="1" s="1"/>
  <c r="P349" i="1" s="1"/>
  <c r="J349" i="1" s="1"/>
  <c r="K349" i="1" s="1"/>
  <c r="Y349" i="1"/>
  <c r="O345" i="1"/>
  <c r="M345" i="1" s="1"/>
  <c r="P345" i="1" s="1"/>
  <c r="J345" i="1" s="1"/>
  <c r="K345" i="1" s="1"/>
  <c r="Y345" i="1"/>
  <c r="R326" i="1"/>
  <c r="S326" i="1" s="1"/>
  <c r="Y356" i="1"/>
  <c r="O336" i="1"/>
  <c r="M336" i="1" s="1"/>
  <c r="P336" i="1" s="1"/>
  <c r="J336" i="1" s="1"/>
  <c r="K336" i="1" s="1"/>
  <c r="Y336" i="1"/>
  <c r="R317" i="1"/>
  <c r="S317" i="1" s="1"/>
  <c r="T351" i="1"/>
  <c r="X351" i="1" s="1"/>
  <c r="AA351" i="1"/>
  <c r="AB351" i="1" s="1"/>
  <c r="Y332" i="1"/>
  <c r="R320" i="1"/>
  <c r="S320" i="1" s="1"/>
  <c r="R332" i="1"/>
  <c r="S332" i="1" s="1"/>
  <c r="Y324" i="1"/>
  <c r="O324" i="1"/>
  <c r="M324" i="1" s="1"/>
  <c r="P324" i="1" s="1"/>
  <c r="J324" i="1" s="1"/>
  <c r="K324" i="1" s="1"/>
  <c r="O315" i="1"/>
  <c r="M315" i="1" s="1"/>
  <c r="P315" i="1" s="1"/>
  <c r="J315" i="1" s="1"/>
  <c r="K315" i="1" s="1"/>
  <c r="Y315" i="1"/>
  <c r="R304" i="1"/>
  <c r="S304" i="1" s="1"/>
  <c r="R296" i="1"/>
  <c r="S296" i="1" s="1"/>
  <c r="R336" i="1"/>
  <c r="S336" i="1" s="1"/>
  <c r="Y306" i="1"/>
  <c r="R290" i="1"/>
  <c r="S290" i="1" s="1"/>
  <c r="R283" i="1"/>
  <c r="S283" i="1" s="1"/>
  <c r="R278" i="1"/>
  <c r="S278" i="1" s="1"/>
  <c r="R267" i="1"/>
  <c r="S267" i="1" s="1"/>
  <c r="R262" i="1"/>
  <c r="S262" i="1" s="1"/>
  <c r="R251" i="1"/>
  <c r="S251" i="1" s="1"/>
  <c r="Y318" i="1"/>
  <c r="R306" i="1"/>
  <c r="S306" i="1" s="1"/>
  <c r="R298" i="1"/>
  <c r="S298" i="1" s="1"/>
  <c r="Y338" i="1"/>
  <c r="R338" i="1"/>
  <c r="S338" i="1" s="1"/>
  <c r="R295" i="1"/>
  <c r="S295" i="1" s="1"/>
  <c r="O295" i="1" s="1"/>
  <c r="M295" i="1" s="1"/>
  <c r="P295" i="1" s="1"/>
  <c r="J295" i="1" s="1"/>
  <c r="K295" i="1" s="1"/>
  <c r="T272" i="1"/>
  <c r="X272" i="1" s="1"/>
  <c r="AA272" i="1"/>
  <c r="AB272" i="1" s="1"/>
  <c r="Y214" i="1"/>
  <c r="R207" i="1"/>
  <c r="S207" i="1" s="1"/>
  <c r="Y182" i="1"/>
  <c r="R175" i="1"/>
  <c r="S175" i="1" s="1"/>
  <c r="AB328" i="1"/>
  <c r="Y309" i="1"/>
  <c r="O309" i="1"/>
  <c r="M309" i="1" s="1"/>
  <c r="P309" i="1" s="1"/>
  <c r="J309" i="1" s="1"/>
  <c r="K309" i="1" s="1"/>
  <c r="O308" i="1"/>
  <c r="M308" i="1" s="1"/>
  <c r="P308" i="1" s="1"/>
  <c r="J308" i="1" s="1"/>
  <c r="K308" i="1" s="1"/>
  <c r="O294" i="1"/>
  <c r="M294" i="1" s="1"/>
  <c r="P294" i="1" s="1"/>
  <c r="J294" i="1" s="1"/>
  <c r="K294" i="1" s="1"/>
  <c r="Y294" i="1"/>
  <c r="AA269" i="1"/>
  <c r="T269" i="1"/>
  <c r="X269" i="1" s="1"/>
  <c r="O241" i="1"/>
  <c r="M241" i="1" s="1"/>
  <c r="P241" i="1" s="1"/>
  <c r="J241" i="1" s="1"/>
  <c r="K241" i="1" s="1"/>
  <c r="Y241" i="1"/>
  <c r="AA217" i="1"/>
  <c r="T217" i="1"/>
  <c r="X217" i="1" s="1"/>
  <c r="R210" i="1"/>
  <c r="S210" i="1" s="1"/>
  <c r="Y330" i="1"/>
  <c r="O330" i="1"/>
  <c r="M330" i="1" s="1"/>
  <c r="P330" i="1" s="1"/>
  <c r="J330" i="1" s="1"/>
  <c r="K330" i="1" s="1"/>
  <c r="O302" i="1"/>
  <c r="M302" i="1" s="1"/>
  <c r="P302" i="1" s="1"/>
  <c r="J302" i="1" s="1"/>
  <c r="K302" i="1" s="1"/>
  <c r="Y302" i="1"/>
  <c r="AA253" i="1"/>
  <c r="T253" i="1"/>
  <c r="X253" i="1" s="1"/>
  <c r="O237" i="1"/>
  <c r="M237" i="1" s="1"/>
  <c r="P237" i="1" s="1"/>
  <c r="J237" i="1" s="1"/>
  <c r="K237" i="1" s="1"/>
  <c r="Y237" i="1"/>
  <c r="AA230" i="1"/>
  <c r="T230" i="1"/>
  <c r="X230" i="1" s="1"/>
  <c r="Y221" i="1"/>
  <c r="R356" i="1"/>
  <c r="S356" i="1" s="1"/>
  <c r="R273" i="1"/>
  <c r="S273" i="1" s="1"/>
  <c r="O256" i="1"/>
  <c r="M256" i="1" s="1"/>
  <c r="P256" i="1" s="1"/>
  <c r="J256" i="1" s="1"/>
  <c r="K256" i="1" s="1"/>
  <c r="Y256" i="1"/>
  <c r="T247" i="1"/>
  <c r="X247" i="1" s="1"/>
  <c r="AA247" i="1"/>
  <c r="O247" i="1"/>
  <c r="M247" i="1" s="1"/>
  <c r="P247" i="1" s="1"/>
  <c r="J247" i="1" s="1"/>
  <c r="K247" i="1" s="1"/>
  <c r="Z247" i="1"/>
  <c r="Y230" i="1"/>
  <c r="O230" i="1"/>
  <c r="M230" i="1" s="1"/>
  <c r="P230" i="1" s="1"/>
  <c r="J230" i="1" s="1"/>
  <c r="K230" i="1" s="1"/>
  <c r="O217" i="1"/>
  <c r="M217" i="1" s="1"/>
  <c r="P217" i="1" s="1"/>
  <c r="J217" i="1" s="1"/>
  <c r="K217" i="1" s="1"/>
  <c r="Y217" i="1"/>
  <c r="Z308" i="1"/>
  <c r="Y242" i="1"/>
  <c r="O242" i="1"/>
  <c r="M242" i="1" s="1"/>
  <c r="P242" i="1" s="1"/>
  <c r="J242" i="1" s="1"/>
  <c r="K242" i="1" s="1"/>
  <c r="AB193" i="1"/>
  <c r="R265" i="1"/>
  <c r="S265" i="1" s="1"/>
  <c r="R163" i="1"/>
  <c r="S163" i="1" s="1"/>
  <c r="O197" i="1"/>
  <c r="M197" i="1" s="1"/>
  <c r="P197" i="1" s="1"/>
  <c r="J197" i="1" s="1"/>
  <c r="K197" i="1" s="1"/>
  <c r="Y197" i="1"/>
  <c r="J212" i="1"/>
  <c r="K212" i="1" s="1"/>
  <c r="O169" i="1"/>
  <c r="M169" i="1" s="1"/>
  <c r="P169" i="1" s="1"/>
  <c r="J169" i="1" s="1"/>
  <c r="K169" i="1" s="1"/>
  <c r="Y169" i="1"/>
  <c r="AA162" i="1"/>
  <c r="AB162" i="1" s="1"/>
  <c r="T162" i="1"/>
  <c r="X162" i="1" s="1"/>
  <c r="J235" i="1"/>
  <c r="K235" i="1" s="1"/>
  <c r="Y227" i="1"/>
  <c r="R227" i="1"/>
  <c r="S227" i="1" s="1"/>
  <c r="O227" i="1" s="1"/>
  <c r="M227" i="1" s="1"/>
  <c r="P227" i="1" s="1"/>
  <c r="J227" i="1" s="1"/>
  <c r="K227" i="1" s="1"/>
  <c r="J196" i="1"/>
  <c r="K196" i="1" s="1"/>
  <c r="T172" i="1"/>
  <c r="X172" i="1" s="1"/>
  <c r="AA172" i="1"/>
  <c r="AB172" i="1" s="1"/>
  <c r="R164" i="1"/>
  <c r="S164" i="1" s="1"/>
  <c r="R285" i="1"/>
  <c r="S285" i="1" s="1"/>
  <c r="O285" i="1" s="1"/>
  <c r="M285" i="1" s="1"/>
  <c r="P285" i="1" s="1"/>
  <c r="J285" i="1" s="1"/>
  <c r="K285" i="1" s="1"/>
  <c r="Y243" i="1"/>
  <c r="R243" i="1"/>
  <c r="S243" i="1" s="1"/>
  <c r="R221" i="1"/>
  <c r="S221" i="1" s="1"/>
  <c r="T239" i="1"/>
  <c r="X239" i="1" s="1"/>
  <c r="AA239" i="1"/>
  <c r="Z239" i="1"/>
  <c r="O239" i="1"/>
  <c r="M239" i="1" s="1"/>
  <c r="P239" i="1" s="1"/>
  <c r="J239" i="1" s="1"/>
  <c r="K239" i="1" s="1"/>
  <c r="R158" i="1"/>
  <c r="S158" i="1" s="1"/>
  <c r="R153" i="1"/>
  <c r="S153" i="1" s="1"/>
  <c r="T151" i="1"/>
  <c r="X151" i="1" s="1"/>
  <c r="AA151" i="1"/>
  <c r="AB151" i="1" s="1"/>
  <c r="R147" i="1"/>
  <c r="S147" i="1" s="1"/>
  <c r="O148" i="1"/>
  <c r="M148" i="1" s="1"/>
  <c r="P148" i="1" s="1"/>
  <c r="J148" i="1" s="1"/>
  <c r="K148" i="1" s="1"/>
  <c r="Y148" i="1"/>
  <c r="AA185" i="1"/>
  <c r="AB185" i="1" s="1"/>
  <c r="T185" i="1"/>
  <c r="X185" i="1" s="1"/>
  <c r="Z185" i="1"/>
  <c r="T140" i="1"/>
  <c r="X140" i="1" s="1"/>
  <c r="AA140" i="1"/>
  <c r="AB140" i="1" s="1"/>
  <c r="T132" i="1"/>
  <c r="X132" i="1" s="1"/>
  <c r="AA132" i="1"/>
  <c r="O149" i="1"/>
  <c r="M149" i="1" s="1"/>
  <c r="P149" i="1" s="1"/>
  <c r="J149" i="1" s="1"/>
  <c r="K149" i="1" s="1"/>
  <c r="Y149" i="1"/>
  <c r="T142" i="1"/>
  <c r="X142" i="1" s="1"/>
  <c r="AA142" i="1"/>
  <c r="AB142" i="1" s="1"/>
  <c r="T135" i="1"/>
  <c r="X135" i="1" s="1"/>
  <c r="AA135" i="1"/>
  <c r="T120" i="1"/>
  <c r="X120" i="1" s="1"/>
  <c r="AA120" i="1"/>
  <c r="AA94" i="1"/>
  <c r="T94" i="1"/>
  <c r="X94" i="1" s="1"/>
  <c r="AA137" i="1"/>
  <c r="AB137" i="1" s="1"/>
  <c r="T137" i="1"/>
  <c r="X137" i="1" s="1"/>
  <c r="AA129" i="1"/>
  <c r="AB129" i="1" s="1"/>
  <c r="T129" i="1"/>
  <c r="X129" i="1" s="1"/>
  <c r="AA109" i="1"/>
  <c r="AB109" i="1" s="1"/>
  <c r="T109" i="1"/>
  <c r="X109" i="1" s="1"/>
  <c r="O105" i="1"/>
  <c r="M105" i="1" s="1"/>
  <c r="P105" i="1" s="1"/>
  <c r="J105" i="1" s="1"/>
  <c r="K105" i="1" s="1"/>
  <c r="Y105" i="1"/>
  <c r="Y135" i="1"/>
  <c r="O135" i="1"/>
  <c r="M135" i="1" s="1"/>
  <c r="P135" i="1" s="1"/>
  <c r="J135" i="1" s="1"/>
  <c r="K135" i="1" s="1"/>
  <c r="T130" i="1"/>
  <c r="X130" i="1" s="1"/>
  <c r="AA130" i="1"/>
  <c r="O124" i="1"/>
  <c r="M124" i="1" s="1"/>
  <c r="P124" i="1" s="1"/>
  <c r="J124" i="1" s="1"/>
  <c r="K124" i="1" s="1"/>
  <c r="Y124" i="1"/>
  <c r="O108" i="1"/>
  <c r="M108" i="1" s="1"/>
  <c r="P108" i="1" s="1"/>
  <c r="J108" i="1" s="1"/>
  <c r="K108" i="1" s="1"/>
  <c r="Y108" i="1"/>
  <c r="Y92" i="1"/>
  <c r="Y138" i="1"/>
  <c r="O138" i="1"/>
  <c r="M138" i="1" s="1"/>
  <c r="P138" i="1" s="1"/>
  <c r="J138" i="1" s="1"/>
  <c r="K138" i="1" s="1"/>
  <c r="Y130" i="1"/>
  <c r="O130" i="1"/>
  <c r="M130" i="1" s="1"/>
  <c r="P130" i="1" s="1"/>
  <c r="J130" i="1" s="1"/>
  <c r="K130" i="1" s="1"/>
  <c r="AA125" i="1"/>
  <c r="AB125" i="1" s="1"/>
  <c r="T125" i="1"/>
  <c r="X125" i="1" s="1"/>
  <c r="R111" i="1"/>
  <c r="S111" i="1" s="1"/>
  <c r="Y102" i="1"/>
  <c r="O102" i="1"/>
  <c r="M102" i="1" s="1"/>
  <c r="P102" i="1" s="1"/>
  <c r="J102" i="1" s="1"/>
  <c r="K102" i="1" s="1"/>
  <c r="R91" i="1"/>
  <c r="S91" i="1" s="1"/>
  <c r="AA81" i="1"/>
  <c r="T81" i="1"/>
  <c r="X81" i="1" s="1"/>
  <c r="O97" i="1"/>
  <c r="M97" i="1" s="1"/>
  <c r="P97" i="1" s="1"/>
  <c r="J97" i="1" s="1"/>
  <c r="K97" i="1" s="1"/>
  <c r="Y97" i="1"/>
  <c r="Y85" i="1"/>
  <c r="R66" i="1"/>
  <c r="S66" i="1" s="1"/>
  <c r="R34" i="1"/>
  <c r="S34" i="1" s="1"/>
  <c r="R123" i="1"/>
  <c r="S123" i="1" s="1"/>
  <c r="Y78" i="1"/>
  <c r="O78" i="1"/>
  <c r="M78" i="1" s="1"/>
  <c r="P78" i="1" s="1"/>
  <c r="J78" i="1" s="1"/>
  <c r="K78" i="1" s="1"/>
  <c r="Y22" i="1"/>
  <c r="R85" i="1"/>
  <c r="S85" i="1" s="1"/>
  <c r="O85" i="1" s="1"/>
  <c r="M85" i="1" s="1"/>
  <c r="P85" i="1" s="1"/>
  <c r="J85" i="1" s="1"/>
  <c r="K85" i="1" s="1"/>
  <c r="O53" i="1"/>
  <c r="M53" i="1" s="1"/>
  <c r="P53" i="1" s="1"/>
  <c r="J53" i="1" s="1"/>
  <c r="K53" i="1" s="1"/>
  <c r="Y53" i="1"/>
  <c r="R46" i="1"/>
  <c r="S46" i="1" s="1"/>
  <c r="T67" i="1"/>
  <c r="X67" i="1" s="1"/>
  <c r="Z67" i="1"/>
  <c r="AA67" i="1"/>
  <c r="T35" i="1"/>
  <c r="X35" i="1" s="1"/>
  <c r="Z35" i="1"/>
  <c r="AA35" i="1"/>
  <c r="R92" i="1"/>
  <c r="S92" i="1" s="1"/>
  <c r="AA72" i="1"/>
  <c r="T72" i="1"/>
  <c r="X72" i="1" s="1"/>
  <c r="AA60" i="1"/>
  <c r="Z60" i="1"/>
  <c r="T60" i="1"/>
  <c r="X60" i="1" s="1"/>
  <c r="Y49" i="1"/>
  <c r="O49" i="1"/>
  <c r="M49" i="1" s="1"/>
  <c r="P49" i="1" s="1"/>
  <c r="J49" i="1" s="1"/>
  <c r="K49" i="1" s="1"/>
  <c r="J47" i="1"/>
  <c r="K47" i="1" s="1"/>
  <c r="AA40" i="1"/>
  <c r="T40" i="1"/>
  <c r="X40" i="1" s="1"/>
  <c r="AA28" i="1"/>
  <c r="Z28" i="1"/>
  <c r="T28" i="1"/>
  <c r="X28" i="1" s="1"/>
  <c r="AA20" i="1"/>
  <c r="AB20" i="1" s="1"/>
  <c r="T20" i="1"/>
  <c r="X20" i="1" s="1"/>
  <c r="Y73" i="1"/>
  <c r="O73" i="1"/>
  <c r="M73" i="1" s="1"/>
  <c r="P73" i="1" s="1"/>
  <c r="J73" i="1" s="1"/>
  <c r="K73" i="1" s="1"/>
  <c r="J71" i="1"/>
  <c r="K71" i="1" s="1"/>
  <c r="AA64" i="1"/>
  <c r="AB64" i="1" s="1"/>
  <c r="T64" i="1"/>
  <c r="X64" i="1" s="1"/>
  <c r="AA52" i="1"/>
  <c r="Z52" i="1"/>
  <c r="T52" i="1"/>
  <c r="X52" i="1" s="1"/>
  <c r="Y41" i="1"/>
  <c r="O41" i="1"/>
  <c r="M41" i="1" s="1"/>
  <c r="P41" i="1" s="1"/>
  <c r="J41" i="1" s="1"/>
  <c r="K41" i="1" s="1"/>
  <c r="J39" i="1"/>
  <c r="K39" i="1" s="1"/>
  <c r="AA32" i="1"/>
  <c r="AB32" i="1" s="1"/>
  <c r="T32" i="1"/>
  <c r="X32" i="1" s="1"/>
  <c r="R45" i="1"/>
  <c r="S45" i="1" s="1"/>
  <c r="R343" i="1"/>
  <c r="S343" i="1" s="1"/>
  <c r="Y341" i="1"/>
  <c r="O341" i="1"/>
  <c r="M341" i="1" s="1"/>
  <c r="P341" i="1" s="1"/>
  <c r="J341" i="1" s="1"/>
  <c r="K341" i="1" s="1"/>
  <c r="R316" i="1"/>
  <c r="S316" i="1" s="1"/>
  <c r="O352" i="1"/>
  <c r="M352" i="1" s="1"/>
  <c r="P352" i="1" s="1"/>
  <c r="J352" i="1" s="1"/>
  <c r="K352" i="1" s="1"/>
  <c r="Y352" i="1"/>
  <c r="Y314" i="1"/>
  <c r="R301" i="1"/>
  <c r="S301" i="1" s="1"/>
  <c r="R293" i="1"/>
  <c r="S293" i="1" s="1"/>
  <c r="Y320" i="1"/>
  <c r="O320" i="1"/>
  <c r="M320" i="1" s="1"/>
  <c r="P320" i="1" s="1"/>
  <c r="J320" i="1" s="1"/>
  <c r="K320" i="1" s="1"/>
  <c r="O311" i="1"/>
  <c r="M311" i="1" s="1"/>
  <c r="P311" i="1" s="1"/>
  <c r="J311" i="1" s="1"/>
  <c r="K311" i="1" s="1"/>
  <c r="Y311" i="1"/>
  <c r="R287" i="1"/>
  <c r="S287" i="1" s="1"/>
  <c r="R282" i="1"/>
  <c r="S282" i="1" s="1"/>
  <c r="R271" i="1"/>
  <c r="S271" i="1" s="1"/>
  <c r="R266" i="1"/>
  <c r="S266" i="1" s="1"/>
  <c r="R255" i="1"/>
  <c r="S255" i="1" s="1"/>
  <c r="R250" i="1"/>
  <c r="S250" i="1" s="1"/>
  <c r="T322" i="1"/>
  <c r="X322" i="1" s="1"/>
  <c r="AA322" i="1"/>
  <c r="AB322" i="1" s="1"/>
  <c r="T325" i="1"/>
  <c r="X325" i="1" s="1"/>
  <c r="AA325" i="1"/>
  <c r="T302" i="1"/>
  <c r="X302" i="1" s="1"/>
  <c r="AA302" i="1"/>
  <c r="O268" i="1"/>
  <c r="M268" i="1" s="1"/>
  <c r="P268" i="1" s="1"/>
  <c r="J268" i="1" s="1"/>
  <c r="K268" i="1" s="1"/>
  <c r="Y268" i="1"/>
  <c r="O244" i="1"/>
  <c r="M244" i="1" s="1"/>
  <c r="P244" i="1" s="1"/>
  <c r="J244" i="1" s="1"/>
  <c r="K244" i="1" s="1"/>
  <c r="Y244" i="1"/>
  <c r="O240" i="1"/>
  <c r="M240" i="1" s="1"/>
  <c r="P240" i="1" s="1"/>
  <c r="J240" i="1" s="1"/>
  <c r="K240" i="1" s="1"/>
  <c r="Y240" i="1"/>
  <c r="O236" i="1"/>
  <c r="M236" i="1" s="1"/>
  <c r="P236" i="1" s="1"/>
  <c r="J236" i="1" s="1"/>
  <c r="K236" i="1" s="1"/>
  <c r="Y236" i="1"/>
  <c r="Y232" i="1"/>
  <c r="O228" i="1"/>
  <c r="M228" i="1" s="1"/>
  <c r="P228" i="1" s="1"/>
  <c r="J228" i="1" s="1"/>
  <c r="K228" i="1" s="1"/>
  <c r="Y228" i="1"/>
  <c r="Y224" i="1"/>
  <c r="Y220" i="1"/>
  <c r="R215" i="1"/>
  <c r="S215" i="1" s="1"/>
  <c r="Y190" i="1"/>
  <c r="O190" i="1"/>
  <c r="M190" i="1" s="1"/>
  <c r="P190" i="1" s="1"/>
  <c r="J190" i="1" s="1"/>
  <c r="K190" i="1" s="1"/>
  <c r="R183" i="1"/>
  <c r="S183" i="1" s="1"/>
  <c r="R167" i="1"/>
  <c r="S167" i="1" s="1"/>
  <c r="R327" i="1"/>
  <c r="S327" i="1" s="1"/>
  <c r="O327" i="1" s="1"/>
  <c r="M327" i="1" s="1"/>
  <c r="P327" i="1" s="1"/>
  <c r="J327" i="1" s="1"/>
  <c r="K327" i="1" s="1"/>
  <c r="Y325" i="1"/>
  <c r="O325" i="1"/>
  <c r="M325" i="1" s="1"/>
  <c r="P325" i="1" s="1"/>
  <c r="J325" i="1" s="1"/>
  <c r="K325" i="1" s="1"/>
  <c r="O292" i="1"/>
  <c r="M292" i="1" s="1"/>
  <c r="P292" i="1" s="1"/>
  <c r="J292" i="1" s="1"/>
  <c r="K292" i="1" s="1"/>
  <c r="Y292" i="1"/>
  <c r="O264" i="1"/>
  <c r="M264" i="1" s="1"/>
  <c r="P264" i="1" s="1"/>
  <c r="J264" i="1" s="1"/>
  <c r="K264" i="1" s="1"/>
  <c r="Y264" i="1"/>
  <c r="Y248" i="1"/>
  <c r="Y238" i="1"/>
  <c r="AA218" i="1"/>
  <c r="T218" i="1"/>
  <c r="X218" i="1" s="1"/>
  <c r="AA209" i="1"/>
  <c r="AB209" i="1" s="1"/>
  <c r="T209" i="1"/>
  <c r="X209" i="1" s="1"/>
  <c r="Z209" i="1"/>
  <c r="T334" i="1"/>
  <c r="X334" i="1" s="1"/>
  <c r="AA334" i="1"/>
  <c r="Z334" i="1"/>
  <c r="Y333" i="1"/>
  <c r="O333" i="1"/>
  <c r="M333" i="1" s="1"/>
  <c r="P333" i="1" s="1"/>
  <c r="J333" i="1" s="1"/>
  <c r="K333" i="1" s="1"/>
  <c r="T331" i="1"/>
  <c r="X331" i="1" s="1"/>
  <c r="AA331" i="1"/>
  <c r="AB331" i="1" s="1"/>
  <c r="Y329" i="1"/>
  <c r="AA246" i="1"/>
  <c r="T246" i="1"/>
  <c r="X246" i="1" s="1"/>
  <c r="R236" i="1"/>
  <c r="S236" i="1" s="1"/>
  <c r="R220" i="1"/>
  <c r="S220" i="1" s="1"/>
  <c r="O220" i="1" s="1"/>
  <c r="M220" i="1" s="1"/>
  <c r="P220" i="1" s="1"/>
  <c r="J220" i="1" s="1"/>
  <c r="K220" i="1" s="1"/>
  <c r="Y246" i="1"/>
  <c r="O246" i="1"/>
  <c r="M246" i="1" s="1"/>
  <c r="P246" i="1" s="1"/>
  <c r="J246" i="1" s="1"/>
  <c r="K246" i="1" s="1"/>
  <c r="AA241" i="1"/>
  <c r="T241" i="1"/>
  <c r="X241" i="1" s="1"/>
  <c r="O245" i="1"/>
  <c r="M245" i="1" s="1"/>
  <c r="P245" i="1" s="1"/>
  <c r="J245" i="1" s="1"/>
  <c r="K245" i="1" s="1"/>
  <c r="Y245" i="1"/>
  <c r="R238" i="1"/>
  <c r="S238" i="1" s="1"/>
  <c r="O238" i="1" s="1"/>
  <c r="M238" i="1" s="1"/>
  <c r="P238" i="1" s="1"/>
  <c r="J238" i="1" s="1"/>
  <c r="K238" i="1" s="1"/>
  <c r="Y226" i="1"/>
  <c r="O226" i="1"/>
  <c r="M226" i="1" s="1"/>
  <c r="P226" i="1" s="1"/>
  <c r="J226" i="1" s="1"/>
  <c r="K226" i="1" s="1"/>
  <c r="Y202" i="1"/>
  <c r="AA187" i="1"/>
  <c r="T187" i="1"/>
  <c r="X187" i="1" s="1"/>
  <c r="Z187" i="1"/>
  <c r="AA178" i="1"/>
  <c r="T178" i="1"/>
  <c r="X178" i="1" s="1"/>
  <c r="AA166" i="1"/>
  <c r="T166" i="1"/>
  <c r="X166" i="1" s="1"/>
  <c r="T204" i="1"/>
  <c r="X204" i="1" s="1"/>
  <c r="AA204" i="1"/>
  <c r="Y187" i="1"/>
  <c r="O187" i="1"/>
  <c r="M187" i="1" s="1"/>
  <c r="P187" i="1" s="1"/>
  <c r="J187" i="1" s="1"/>
  <c r="K187" i="1" s="1"/>
  <c r="O181" i="1"/>
  <c r="M181" i="1" s="1"/>
  <c r="P181" i="1" s="1"/>
  <c r="J181" i="1" s="1"/>
  <c r="K181" i="1" s="1"/>
  <c r="Y181" i="1"/>
  <c r="Y171" i="1"/>
  <c r="O171" i="1"/>
  <c r="M171" i="1" s="1"/>
  <c r="P171" i="1" s="1"/>
  <c r="J171" i="1" s="1"/>
  <c r="K171" i="1" s="1"/>
  <c r="R357" i="1"/>
  <c r="S357" i="1" s="1"/>
  <c r="R214" i="1"/>
  <c r="S214" i="1" s="1"/>
  <c r="O214" i="1" s="1"/>
  <c r="M214" i="1" s="1"/>
  <c r="P214" i="1" s="1"/>
  <c r="J214" i="1" s="1"/>
  <c r="K214" i="1" s="1"/>
  <c r="J219" i="1"/>
  <c r="K219" i="1" s="1"/>
  <c r="Y211" i="1"/>
  <c r="O211" i="1"/>
  <c r="M211" i="1" s="1"/>
  <c r="P211" i="1" s="1"/>
  <c r="J211" i="1" s="1"/>
  <c r="K211" i="1" s="1"/>
  <c r="Y176" i="1"/>
  <c r="O176" i="1"/>
  <c r="M176" i="1" s="1"/>
  <c r="P176" i="1" s="1"/>
  <c r="J176" i="1" s="1"/>
  <c r="K176" i="1" s="1"/>
  <c r="O170" i="1"/>
  <c r="M170" i="1" s="1"/>
  <c r="P170" i="1" s="1"/>
  <c r="J170" i="1" s="1"/>
  <c r="K170" i="1" s="1"/>
  <c r="Y170" i="1"/>
  <c r="Y160" i="1"/>
  <c r="O160" i="1"/>
  <c r="M160" i="1" s="1"/>
  <c r="P160" i="1" s="1"/>
  <c r="J160" i="1" s="1"/>
  <c r="K160" i="1" s="1"/>
  <c r="Y195" i="1"/>
  <c r="O195" i="1"/>
  <c r="M195" i="1" s="1"/>
  <c r="P195" i="1" s="1"/>
  <c r="J195" i="1" s="1"/>
  <c r="K195" i="1" s="1"/>
  <c r="T223" i="1"/>
  <c r="X223" i="1" s="1"/>
  <c r="AA223" i="1"/>
  <c r="Z223" i="1"/>
  <c r="AB201" i="1"/>
  <c r="O189" i="1"/>
  <c r="M189" i="1" s="1"/>
  <c r="P189" i="1" s="1"/>
  <c r="J189" i="1" s="1"/>
  <c r="K189" i="1" s="1"/>
  <c r="Y189" i="1"/>
  <c r="R202" i="1"/>
  <c r="S202" i="1" s="1"/>
  <c r="R182" i="1"/>
  <c r="S182" i="1" s="1"/>
  <c r="O182" i="1" s="1"/>
  <c r="M182" i="1" s="1"/>
  <c r="P182" i="1" s="1"/>
  <c r="J182" i="1" s="1"/>
  <c r="K182" i="1" s="1"/>
  <c r="AA169" i="1"/>
  <c r="T169" i="1"/>
  <c r="X169" i="1" s="1"/>
  <c r="R157" i="1"/>
  <c r="S157" i="1" s="1"/>
  <c r="O157" i="1" s="1"/>
  <c r="M157" i="1" s="1"/>
  <c r="P157" i="1" s="1"/>
  <c r="J157" i="1" s="1"/>
  <c r="K157" i="1" s="1"/>
  <c r="R150" i="1"/>
  <c r="S150" i="1" s="1"/>
  <c r="Y156" i="1"/>
  <c r="R145" i="1"/>
  <c r="S145" i="1" s="1"/>
  <c r="O144" i="1"/>
  <c r="M144" i="1" s="1"/>
  <c r="P144" i="1" s="1"/>
  <c r="J144" i="1" s="1"/>
  <c r="K144" i="1" s="1"/>
  <c r="Y144" i="1"/>
  <c r="Y136" i="1"/>
  <c r="O128" i="1"/>
  <c r="M128" i="1" s="1"/>
  <c r="P128" i="1" s="1"/>
  <c r="J128" i="1" s="1"/>
  <c r="K128" i="1" s="1"/>
  <c r="Y128" i="1"/>
  <c r="Y153" i="1"/>
  <c r="O153" i="1"/>
  <c r="M153" i="1" s="1"/>
  <c r="P153" i="1" s="1"/>
  <c r="J153" i="1" s="1"/>
  <c r="K153" i="1" s="1"/>
  <c r="AA110" i="1"/>
  <c r="AB110" i="1" s="1"/>
  <c r="T110" i="1"/>
  <c r="X110" i="1" s="1"/>
  <c r="AA102" i="1"/>
  <c r="AB102" i="1" s="1"/>
  <c r="T102" i="1"/>
  <c r="X102" i="1" s="1"/>
  <c r="AA90" i="1"/>
  <c r="AB90" i="1" s="1"/>
  <c r="T90" i="1"/>
  <c r="X90" i="1" s="1"/>
  <c r="Y117" i="1"/>
  <c r="AA105" i="1"/>
  <c r="AB105" i="1" s="1"/>
  <c r="T105" i="1"/>
  <c r="X105" i="1" s="1"/>
  <c r="R156" i="1"/>
  <c r="S156" i="1" s="1"/>
  <c r="O156" i="1" s="1"/>
  <c r="M156" i="1" s="1"/>
  <c r="P156" i="1" s="1"/>
  <c r="J156" i="1" s="1"/>
  <c r="K156" i="1" s="1"/>
  <c r="Y143" i="1"/>
  <c r="O143" i="1"/>
  <c r="M143" i="1" s="1"/>
  <c r="P143" i="1" s="1"/>
  <c r="J143" i="1" s="1"/>
  <c r="K143" i="1" s="1"/>
  <c r="T138" i="1"/>
  <c r="X138" i="1" s="1"/>
  <c r="AA138" i="1"/>
  <c r="Y104" i="1"/>
  <c r="O88" i="1"/>
  <c r="M88" i="1" s="1"/>
  <c r="P88" i="1" s="1"/>
  <c r="J88" i="1" s="1"/>
  <c r="K88" i="1" s="1"/>
  <c r="Y88" i="1"/>
  <c r="AA141" i="1"/>
  <c r="AB141" i="1" s="1"/>
  <c r="T141" i="1"/>
  <c r="X141" i="1" s="1"/>
  <c r="AA133" i="1"/>
  <c r="AB133" i="1" s="1"/>
  <c r="T133" i="1"/>
  <c r="X133" i="1" s="1"/>
  <c r="T124" i="1"/>
  <c r="X124" i="1" s="1"/>
  <c r="AA124" i="1"/>
  <c r="AB124" i="1" s="1"/>
  <c r="Y119" i="1"/>
  <c r="R119" i="1"/>
  <c r="S119" i="1" s="1"/>
  <c r="Y114" i="1"/>
  <c r="O114" i="1"/>
  <c r="M114" i="1" s="1"/>
  <c r="P114" i="1" s="1"/>
  <c r="J114" i="1" s="1"/>
  <c r="K114" i="1" s="1"/>
  <c r="Z110" i="1"/>
  <c r="R107" i="1"/>
  <c r="S107" i="1" s="1"/>
  <c r="R95" i="1"/>
  <c r="S95" i="1" s="1"/>
  <c r="Z90" i="1"/>
  <c r="R79" i="1"/>
  <c r="S79" i="1" s="1"/>
  <c r="Y90" i="1"/>
  <c r="O90" i="1"/>
  <c r="M90" i="1" s="1"/>
  <c r="P90" i="1" s="1"/>
  <c r="J90" i="1" s="1"/>
  <c r="K90" i="1" s="1"/>
  <c r="Y86" i="1"/>
  <c r="O86" i="1"/>
  <c r="M86" i="1" s="1"/>
  <c r="P86" i="1" s="1"/>
  <c r="J86" i="1" s="1"/>
  <c r="K86" i="1" s="1"/>
  <c r="T80" i="1"/>
  <c r="X80" i="1" s="1"/>
  <c r="AA80" i="1"/>
  <c r="R74" i="1"/>
  <c r="S74" i="1" s="1"/>
  <c r="R42" i="1"/>
  <c r="S42" i="1" s="1"/>
  <c r="AA93" i="1"/>
  <c r="AB93" i="1" s="1"/>
  <c r="T93" i="1"/>
  <c r="X93" i="1" s="1"/>
  <c r="O81" i="1"/>
  <c r="M81" i="1" s="1"/>
  <c r="P81" i="1" s="1"/>
  <c r="J81" i="1" s="1"/>
  <c r="K81" i="1" s="1"/>
  <c r="Y81" i="1"/>
  <c r="Y70" i="1"/>
  <c r="O70" i="1"/>
  <c r="M70" i="1" s="1"/>
  <c r="P70" i="1" s="1"/>
  <c r="J70" i="1" s="1"/>
  <c r="K70" i="1" s="1"/>
  <c r="Y54" i="1"/>
  <c r="Y38" i="1"/>
  <c r="O38" i="1"/>
  <c r="M38" i="1" s="1"/>
  <c r="P38" i="1" s="1"/>
  <c r="J38" i="1" s="1"/>
  <c r="K38" i="1" s="1"/>
  <c r="AA89" i="1"/>
  <c r="AB89" i="1" s="1"/>
  <c r="T89" i="1"/>
  <c r="X89" i="1" s="1"/>
  <c r="O61" i="1"/>
  <c r="M61" i="1" s="1"/>
  <c r="P61" i="1" s="1"/>
  <c r="J61" i="1" s="1"/>
  <c r="K61" i="1" s="1"/>
  <c r="Y61" i="1"/>
  <c r="R54" i="1"/>
  <c r="S54" i="1" s="1"/>
  <c r="O54" i="1" s="1"/>
  <c r="M54" i="1" s="1"/>
  <c r="P54" i="1" s="1"/>
  <c r="J54" i="1" s="1"/>
  <c r="K54" i="1" s="1"/>
  <c r="O29" i="1"/>
  <c r="M29" i="1" s="1"/>
  <c r="P29" i="1" s="1"/>
  <c r="J29" i="1" s="1"/>
  <c r="K29" i="1" s="1"/>
  <c r="Y29" i="1"/>
  <c r="AA49" i="1"/>
  <c r="AB49" i="1" s="1"/>
  <c r="T49" i="1"/>
  <c r="X49" i="1" s="1"/>
  <c r="J75" i="1"/>
  <c r="K75" i="1" s="1"/>
  <c r="T55" i="1"/>
  <c r="X55" i="1" s="1"/>
  <c r="AA55" i="1"/>
  <c r="Z55" i="1"/>
  <c r="O43" i="1"/>
  <c r="M43" i="1" s="1"/>
  <c r="P43" i="1" s="1"/>
  <c r="J43" i="1" s="1"/>
  <c r="K43" i="1" s="1"/>
  <c r="Y43" i="1"/>
  <c r="T23" i="1"/>
  <c r="X23" i="1" s="1"/>
  <c r="AA23" i="1"/>
  <c r="AB23" i="1" s="1"/>
  <c r="T19" i="1"/>
  <c r="X19" i="1" s="1"/>
  <c r="AA19" i="1"/>
  <c r="O67" i="1"/>
  <c r="M67" i="1" s="1"/>
  <c r="P67" i="1" s="1"/>
  <c r="J67" i="1" s="1"/>
  <c r="K67" i="1" s="1"/>
  <c r="Y67" i="1"/>
  <c r="T47" i="1"/>
  <c r="X47" i="1" s="1"/>
  <c r="AA47" i="1"/>
  <c r="Z47" i="1"/>
  <c r="O35" i="1"/>
  <c r="M35" i="1" s="1"/>
  <c r="P35" i="1" s="1"/>
  <c r="J35" i="1" s="1"/>
  <c r="K35" i="1" s="1"/>
  <c r="Y35" i="1"/>
  <c r="Z72" i="1"/>
  <c r="Y65" i="1"/>
  <c r="O65" i="1"/>
  <c r="M65" i="1" s="1"/>
  <c r="P65" i="1" s="1"/>
  <c r="J65" i="1" s="1"/>
  <c r="K65" i="1" s="1"/>
  <c r="O63" i="1"/>
  <c r="M63" i="1" s="1"/>
  <c r="P63" i="1" s="1"/>
  <c r="J63" i="1" s="1"/>
  <c r="K63" i="1" s="1"/>
  <c r="AA56" i="1"/>
  <c r="AB56" i="1" s="1"/>
  <c r="T56" i="1"/>
  <c r="X56" i="1" s="1"/>
  <c r="AA44" i="1"/>
  <c r="Z44" i="1"/>
  <c r="T44" i="1"/>
  <c r="X44" i="1" s="1"/>
  <c r="Z40" i="1"/>
  <c r="Y33" i="1"/>
  <c r="O33" i="1"/>
  <c r="M33" i="1" s="1"/>
  <c r="P33" i="1" s="1"/>
  <c r="J33" i="1" s="1"/>
  <c r="K33" i="1" s="1"/>
  <c r="O31" i="1"/>
  <c r="M31" i="1" s="1"/>
  <c r="P31" i="1" s="1"/>
  <c r="J31" i="1" s="1"/>
  <c r="K31" i="1" s="1"/>
  <c r="AA24" i="1"/>
  <c r="AB24" i="1" s="1"/>
  <c r="T24" i="1"/>
  <c r="X24" i="1" s="1"/>
  <c r="R321" i="1"/>
  <c r="S321" i="1" s="1"/>
  <c r="AA330" i="1"/>
  <c r="T330" i="1"/>
  <c r="X330" i="1" s="1"/>
  <c r="Z330" i="1"/>
  <c r="R354" i="1"/>
  <c r="S354" i="1" s="1"/>
  <c r="T348" i="1"/>
  <c r="X348" i="1" s="1"/>
  <c r="AA348" i="1"/>
  <c r="AB348" i="1" s="1"/>
  <c r="T342" i="1"/>
  <c r="X342" i="1" s="1"/>
  <c r="AA342" i="1"/>
  <c r="AB342" i="1" s="1"/>
  <c r="O310" i="1"/>
  <c r="M310" i="1" s="1"/>
  <c r="P310" i="1" s="1"/>
  <c r="J310" i="1" s="1"/>
  <c r="K310" i="1" s="1"/>
  <c r="Y310" i="1"/>
  <c r="O299" i="1"/>
  <c r="M299" i="1" s="1"/>
  <c r="P299" i="1" s="1"/>
  <c r="J299" i="1" s="1"/>
  <c r="K299" i="1" s="1"/>
  <c r="Y299" i="1"/>
  <c r="Y312" i="1"/>
  <c r="O312" i="1"/>
  <c r="M312" i="1" s="1"/>
  <c r="P312" i="1" s="1"/>
  <c r="J312" i="1" s="1"/>
  <c r="K312" i="1" s="1"/>
  <c r="R254" i="1"/>
  <c r="S254" i="1" s="1"/>
  <c r="O323" i="1"/>
  <c r="M323" i="1" s="1"/>
  <c r="P323" i="1" s="1"/>
  <c r="J323" i="1" s="1"/>
  <c r="K323" i="1" s="1"/>
  <c r="Y323" i="1"/>
  <c r="R307" i="1"/>
  <c r="S307" i="1" s="1"/>
  <c r="O307" i="1" s="1"/>
  <c r="M307" i="1" s="1"/>
  <c r="P307" i="1" s="1"/>
  <c r="J307" i="1" s="1"/>
  <c r="K307" i="1" s="1"/>
  <c r="T288" i="1"/>
  <c r="X288" i="1" s="1"/>
  <c r="AA288" i="1"/>
  <c r="T256" i="1"/>
  <c r="X256" i="1" s="1"/>
  <c r="AA256" i="1"/>
  <c r="Y198" i="1"/>
  <c r="O198" i="1"/>
  <c r="M198" i="1" s="1"/>
  <c r="P198" i="1" s="1"/>
  <c r="J198" i="1" s="1"/>
  <c r="K198" i="1" s="1"/>
  <c r="R191" i="1"/>
  <c r="S191" i="1" s="1"/>
  <c r="O348" i="1"/>
  <c r="M348" i="1" s="1"/>
  <c r="P348" i="1" s="1"/>
  <c r="J348" i="1" s="1"/>
  <c r="K348" i="1" s="1"/>
  <c r="Y348" i="1"/>
  <c r="Z325" i="1"/>
  <c r="T284" i="1"/>
  <c r="X284" i="1" s="1"/>
  <c r="AA284" i="1"/>
  <c r="T252" i="1"/>
  <c r="X252" i="1" s="1"/>
  <c r="AA252" i="1"/>
  <c r="R303" i="1"/>
  <c r="S303" i="1" s="1"/>
  <c r="Z288" i="1"/>
  <c r="AA233" i="1"/>
  <c r="AB233" i="1" s="1"/>
  <c r="T233" i="1"/>
  <c r="X233" i="1" s="1"/>
  <c r="Y225" i="1"/>
  <c r="AA203" i="1"/>
  <c r="T203" i="1"/>
  <c r="X203" i="1" s="1"/>
  <c r="Z203" i="1"/>
  <c r="O334" i="1"/>
  <c r="M334" i="1" s="1"/>
  <c r="P334" i="1" s="1"/>
  <c r="J334" i="1" s="1"/>
  <c r="K334" i="1" s="1"/>
  <c r="T276" i="1"/>
  <c r="X276" i="1" s="1"/>
  <c r="AA276" i="1"/>
  <c r="AB276" i="1" s="1"/>
  <c r="Z252" i="1"/>
  <c r="Y234" i="1"/>
  <c r="O234" i="1"/>
  <c r="M234" i="1" s="1"/>
  <c r="P234" i="1" s="1"/>
  <c r="J234" i="1" s="1"/>
  <c r="K234" i="1" s="1"/>
  <c r="Y218" i="1"/>
  <c r="O218" i="1"/>
  <c r="M218" i="1" s="1"/>
  <c r="P218" i="1" s="1"/>
  <c r="J218" i="1" s="1"/>
  <c r="K218" i="1" s="1"/>
  <c r="Y216" i="1"/>
  <c r="O216" i="1"/>
  <c r="M216" i="1" s="1"/>
  <c r="P216" i="1" s="1"/>
  <c r="J216" i="1" s="1"/>
  <c r="K216" i="1" s="1"/>
  <c r="Y203" i="1"/>
  <c r="O203" i="1"/>
  <c r="M203" i="1" s="1"/>
  <c r="P203" i="1" s="1"/>
  <c r="J203" i="1" s="1"/>
  <c r="K203" i="1" s="1"/>
  <c r="T294" i="1"/>
  <c r="X294" i="1" s="1"/>
  <c r="AA294" i="1"/>
  <c r="O233" i="1"/>
  <c r="M233" i="1" s="1"/>
  <c r="P233" i="1" s="1"/>
  <c r="J233" i="1" s="1"/>
  <c r="K233" i="1" s="1"/>
  <c r="Y233" i="1"/>
  <c r="AA226" i="1"/>
  <c r="AB226" i="1" s="1"/>
  <c r="T226" i="1"/>
  <c r="X226" i="1" s="1"/>
  <c r="AA211" i="1"/>
  <c r="T211" i="1"/>
  <c r="X211" i="1" s="1"/>
  <c r="Z211" i="1"/>
  <c r="O229" i="1"/>
  <c r="M229" i="1" s="1"/>
  <c r="P229" i="1" s="1"/>
  <c r="J229" i="1" s="1"/>
  <c r="K229" i="1" s="1"/>
  <c r="Y229" i="1"/>
  <c r="AA222" i="1"/>
  <c r="AB222" i="1" s="1"/>
  <c r="T222" i="1"/>
  <c r="X222" i="1" s="1"/>
  <c r="Y208" i="1"/>
  <c r="O208" i="1"/>
  <c r="M208" i="1" s="1"/>
  <c r="P208" i="1" s="1"/>
  <c r="J208" i="1" s="1"/>
  <c r="K208" i="1" s="1"/>
  <c r="AA194" i="1"/>
  <c r="AB194" i="1" s="1"/>
  <c r="T194" i="1"/>
  <c r="X194" i="1" s="1"/>
  <c r="Y166" i="1"/>
  <c r="O166" i="1"/>
  <c r="M166" i="1" s="1"/>
  <c r="P166" i="1" s="1"/>
  <c r="J166" i="1" s="1"/>
  <c r="K166" i="1" s="1"/>
  <c r="Z284" i="1"/>
  <c r="Y184" i="1"/>
  <c r="O184" i="1"/>
  <c r="M184" i="1" s="1"/>
  <c r="P184" i="1" s="1"/>
  <c r="J184" i="1" s="1"/>
  <c r="K184" i="1" s="1"/>
  <c r="R159" i="1"/>
  <c r="S159" i="1" s="1"/>
  <c r="R314" i="1"/>
  <c r="S314" i="1" s="1"/>
  <c r="R248" i="1"/>
  <c r="S248" i="1" s="1"/>
  <c r="R232" i="1"/>
  <c r="S232" i="1" s="1"/>
  <c r="R216" i="1"/>
  <c r="S216" i="1" s="1"/>
  <c r="O205" i="1"/>
  <c r="M205" i="1" s="1"/>
  <c r="P205" i="1" s="1"/>
  <c r="J205" i="1" s="1"/>
  <c r="K205" i="1" s="1"/>
  <c r="Y205" i="1"/>
  <c r="R186" i="1"/>
  <c r="S186" i="1" s="1"/>
  <c r="R170" i="1"/>
  <c r="S170" i="1" s="1"/>
  <c r="R318" i="1"/>
  <c r="S318" i="1" s="1"/>
  <c r="Y210" i="1"/>
  <c r="O210" i="1"/>
  <c r="M210" i="1" s="1"/>
  <c r="P210" i="1" s="1"/>
  <c r="J210" i="1" s="1"/>
  <c r="K210" i="1" s="1"/>
  <c r="T188" i="1"/>
  <c r="X188" i="1" s="1"/>
  <c r="AA188" i="1"/>
  <c r="AB188" i="1" s="1"/>
  <c r="O178" i="1"/>
  <c r="M178" i="1" s="1"/>
  <c r="P178" i="1" s="1"/>
  <c r="J178" i="1" s="1"/>
  <c r="K178" i="1" s="1"/>
  <c r="Y178" i="1"/>
  <c r="AA173" i="1"/>
  <c r="T173" i="1"/>
  <c r="X173" i="1" s="1"/>
  <c r="T168" i="1"/>
  <c r="X168" i="1" s="1"/>
  <c r="Z168" i="1"/>
  <c r="AA168" i="1"/>
  <c r="Y167" i="1"/>
  <c r="AA257" i="1"/>
  <c r="AB257" i="1" s="1"/>
  <c r="T257" i="1"/>
  <c r="X257" i="1" s="1"/>
  <c r="T200" i="1"/>
  <c r="X200" i="1" s="1"/>
  <c r="AA200" i="1"/>
  <c r="Z200" i="1"/>
  <c r="J180" i="1"/>
  <c r="K180" i="1" s="1"/>
  <c r="AA165" i="1"/>
  <c r="T165" i="1"/>
  <c r="X165" i="1" s="1"/>
  <c r="O155" i="1"/>
  <c r="M155" i="1" s="1"/>
  <c r="P155" i="1" s="1"/>
  <c r="J155" i="1" s="1"/>
  <c r="K155" i="1" s="1"/>
  <c r="Y155" i="1"/>
  <c r="R281" i="1"/>
  <c r="S281" i="1" s="1"/>
  <c r="Z165" i="1"/>
  <c r="Y157" i="1"/>
  <c r="AA197" i="1"/>
  <c r="AB197" i="1" s="1"/>
  <c r="T197" i="1"/>
  <c r="X197" i="1" s="1"/>
  <c r="Y192" i="1"/>
  <c r="O192" i="1"/>
  <c r="M192" i="1" s="1"/>
  <c r="P192" i="1" s="1"/>
  <c r="J192" i="1" s="1"/>
  <c r="K192" i="1" s="1"/>
  <c r="O186" i="1"/>
  <c r="M186" i="1" s="1"/>
  <c r="P186" i="1" s="1"/>
  <c r="J186" i="1" s="1"/>
  <c r="K186" i="1" s="1"/>
  <c r="Y186" i="1"/>
  <c r="R184" i="1"/>
  <c r="S184" i="1" s="1"/>
  <c r="R174" i="1"/>
  <c r="S174" i="1" s="1"/>
  <c r="AA149" i="1"/>
  <c r="AB149" i="1" s="1"/>
  <c r="T149" i="1"/>
  <c r="X149" i="1" s="1"/>
  <c r="O152" i="1"/>
  <c r="M152" i="1" s="1"/>
  <c r="P152" i="1" s="1"/>
  <c r="J152" i="1" s="1"/>
  <c r="K152" i="1" s="1"/>
  <c r="Y152" i="1"/>
  <c r="AA161" i="1"/>
  <c r="AB161" i="1" s="1"/>
  <c r="T161" i="1"/>
  <c r="X161" i="1" s="1"/>
  <c r="Z161" i="1"/>
  <c r="R144" i="1"/>
  <c r="S144" i="1" s="1"/>
  <c r="R136" i="1"/>
  <c r="S136" i="1" s="1"/>
  <c r="R128" i="1"/>
  <c r="S128" i="1" s="1"/>
  <c r="Y131" i="1"/>
  <c r="O131" i="1"/>
  <c r="M131" i="1" s="1"/>
  <c r="P131" i="1" s="1"/>
  <c r="J131" i="1" s="1"/>
  <c r="K131" i="1" s="1"/>
  <c r="T126" i="1"/>
  <c r="X126" i="1" s="1"/>
  <c r="AA126" i="1"/>
  <c r="AB126" i="1" s="1"/>
  <c r="AA86" i="1"/>
  <c r="T86" i="1"/>
  <c r="X86" i="1" s="1"/>
  <c r="T118" i="1"/>
  <c r="X118" i="1" s="1"/>
  <c r="AA118" i="1"/>
  <c r="AB118" i="1" s="1"/>
  <c r="R117" i="1"/>
  <c r="S117" i="1" s="1"/>
  <c r="O113" i="1"/>
  <c r="M113" i="1" s="1"/>
  <c r="P113" i="1" s="1"/>
  <c r="J113" i="1" s="1"/>
  <c r="K113" i="1" s="1"/>
  <c r="Y113" i="1"/>
  <c r="Y146" i="1"/>
  <c r="T139" i="1"/>
  <c r="X139" i="1" s="1"/>
  <c r="AA139" i="1"/>
  <c r="AB139" i="1" s="1"/>
  <c r="Z138" i="1"/>
  <c r="Y116" i="1"/>
  <c r="O100" i="1"/>
  <c r="M100" i="1" s="1"/>
  <c r="P100" i="1" s="1"/>
  <c r="J100" i="1" s="1"/>
  <c r="K100" i="1" s="1"/>
  <c r="Y100" i="1"/>
  <c r="Y84" i="1"/>
  <c r="Z132" i="1"/>
  <c r="O120" i="1"/>
  <c r="M120" i="1" s="1"/>
  <c r="P120" i="1" s="1"/>
  <c r="J120" i="1" s="1"/>
  <c r="K120" i="1" s="1"/>
  <c r="Y120" i="1"/>
  <c r="Y110" i="1"/>
  <c r="O110" i="1"/>
  <c r="M110" i="1" s="1"/>
  <c r="P110" i="1" s="1"/>
  <c r="J110" i="1" s="1"/>
  <c r="K110" i="1" s="1"/>
  <c r="R103" i="1"/>
  <c r="S103" i="1" s="1"/>
  <c r="R99" i="1"/>
  <c r="S99" i="1" s="1"/>
  <c r="Z94" i="1"/>
  <c r="R83" i="1"/>
  <c r="S83" i="1" s="1"/>
  <c r="O101" i="1"/>
  <c r="M101" i="1" s="1"/>
  <c r="P101" i="1" s="1"/>
  <c r="J101" i="1" s="1"/>
  <c r="K101" i="1" s="1"/>
  <c r="Y101" i="1"/>
  <c r="T96" i="1"/>
  <c r="X96" i="1" s="1"/>
  <c r="AA96" i="1"/>
  <c r="AB96" i="1" s="1"/>
  <c r="R104" i="1"/>
  <c r="S104" i="1" s="1"/>
  <c r="O104" i="1" s="1"/>
  <c r="M104" i="1" s="1"/>
  <c r="P104" i="1" s="1"/>
  <c r="J104" i="1" s="1"/>
  <c r="K104" i="1" s="1"/>
  <c r="AA97" i="1"/>
  <c r="AB97" i="1" s="1"/>
  <c r="T97" i="1"/>
  <c r="X97" i="1" s="1"/>
  <c r="O80" i="1"/>
  <c r="M80" i="1" s="1"/>
  <c r="P80" i="1" s="1"/>
  <c r="J80" i="1" s="1"/>
  <c r="K80" i="1" s="1"/>
  <c r="Y80" i="1"/>
  <c r="AA78" i="1"/>
  <c r="AB78" i="1" s="1"/>
  <c r="T78" i="1"/>
  <c r="X78" i="1" s="1"/>
  <c r="R50" i="1"/>
  <c r="S50" i="1" s="1"/>
  <c r="R116" i="1"/>
  <c r="S116" i="1" s="1"/>
  <c r="O116" i="1" s="1"/>
  <c r="M116" i="1" s="1"/>
  <c r="P116" i="1" s="1"/>
  <c r="J116" i="1" s="1"/>
  <c r="K116" i="1" s="1"/>
  <c r="Y98" i="1"/>
  <c r="O98" i="1"/>
  <c r="M98" i="1" s="1"/>
  <c r="P98" i="1" s="1"/>
  <c r="J98" i="1" s="1"/>
  <c r="K98" i="1" s="1"/>
  <c r="Y18" i="1"/>
  <c r="O18" i="1"/>
  <c r="M18" i="1" s="1"/>
  <c r="P18" i="1" s="1"/>
  <c r="J18" i="1" s="1"/>
  <c r="K18" i="1" s="1"/>
  <c r="R112" i="1"/>
  <c r="S112" i="1" s="1"/>
  <c r="Y94" i="1"/>
  <c r="O94" i="1"/>
  <c r="M94" i="1" s="1"/>
  <c r="P94" i="1" s="1"/>
  <c r="J94" i="1" s="1"/>
  <c r="K94" i="1" s="1"/>
  <c r="R82" i="1"/>
  <c r="S82" i="1" s="1"/>
  <c r="O82" i="1" s="1"/>
  <c r="M82" i="1" s="1"/>
  <c r="P82" i="1" s="1"/>
  <c r="J82" i="1" s="1"/>
  <c r="K82" i="1" s="1"/>
  <c r="O69" i="1"/>
  <c r="M69" i="1" s="1"/>
  <c r="P69" i="1" s="1"/>
  <c r="J69" i="1" s="1"/>
  <c r="K69" i="1" s="1"/>
  <c r="Y69" i="1"/>
  <c r="R62" i="1"/>
  <c r="S62" i="1" s="1"/>
  <c r="O62" i="1" s="1"/>
  <c r="M62" i="1" s="1"/>
  <c r="P62" i="1" s="1"/>
  <c r="J62" i="1" s="1"/>
  <c r="K62" i="1" s="1"/>
  <c r="O37" i="1"/>
  <c r="M37" i="1" s="1"/>
  <c r="P37" i="1" s="1"/>
  <c r="J37" i="1" s="1"/>
  <c r="K37" i="1" s="1"/>
  <c r="Y37" i="1"/>
  <c r="R30" i="1"/>
  <c r="S30" i="1" s="1"/>
  <c r="O30" i="1" s="1"/>
  <c r="M30" i="1" s="1"/>
  <c r="P30" i="1" s="1"/>
  <c r="J30" i="1" s="1"/>
  <c r="K30" i="1" s="1"/>
  <c r="R22" i="1"/>
  <c r="S22" i="1" s="1"/>
  <c r="O22" i="1" s="1"/>
  <c r="M22" i="1" s="1"/>
  <c r="P22" i="1" s="1"/>
  <c r="J22" i="1" s="1"/>
  <c r="K22" i="1" s="1"/>
  <c r="Y17" i="1"/>
  <c r="O17" i="1"/>
  <c r="M17" i="1" s="1"/>
  <c r="P17" i="1" s="1"/>
  <c r="J17" i="1" s="1"/>
  <c r="K17" i="1" s="1"/>
  <c r="AA68" i="1"/>
  <c r="Z68" i="1"/>
  <c r="T68" i="1"/>
  <c r="X68" i="1" s="1"/>
  <c r="Y57" i="1"/>
  <c r="O57" i="1"/>
  <c r="M57" i="1" s="1"/>
  <c r="P57" i="1" s="1"/>
  <c r="J57" i="1" s="1"/>
  <c r="K57" i="1" s="1"/>
  <c r="J55" i="1"/>
  <c r="K55" i="1" s="1"/>
  <c r="AA48" i="1"/>
  <c r="AB48" i="1" s="1"/>
  <c r="T48" i="1"/>
  <c r="X48" i="1" s="1"/>
  <c r="AA36" i="1"/>
  <c r="Z36" i="1"/>
  <c r="T36" i="1"/>
  <c r="X36" i="1" s="1"/>
  <c r="Y25" i="1"/>
  <c r="O25" i="1"/>
  <c r="M25" i="1" s="1"/>
  <c r="P25" i="1" s="1"/>
  <c r="J25" i="1" s="1"/>
  <c r="K25" i="1" s="1"/>
  <c r="R100" i="1"/>
  <c r="S100" i="1" s="1"/>
  <c r="T75" i="1"/>
  <c r="X75" i="1" s="1"/>
  <c r="AA75" i="1"/>
  <c r="AB75" i="1" s="1"/>
  <c r="T59" i="1"/>
  <c r="X59" i="1" s="1"/>
  <c r="Z59" i="1"/>
  <c r="AA59" i="1"/>
  <c r="AB59" i="1" s="1"/>
  <c r="T27" i="1"/>
  <c r="X27" i="1" s="1"/>
  <c r="Z27" i="1"/>
  <c r="AA27" i="1"/>
  <c r="AA77" i="1"/>
  <c r="AB77" i="1" s="1"/>
  <c r="T77" i="1"/>
  <c r="X77" i="1" s="1"/>
  <c r="R51" i="1"/>
  <c r="S51" i="1" s="1"/>
  <c r="O19" i="1"/>
  <c r="M19" i="1" s="1"/>
  <c r="P19" i="1" s="1"/>
  <c r="J19" i="1" s="1"/>
  <c r="K19" i="1" s="1"/>
  <c r="Y19" i="1"/>
  <c r="R84" i="1"/>
  <c r="S84" i="1" s="1"/>
  <c r="T71" i="1"/>
  <c r="X71" i="1" s="1"/>
  <c r="AA71" i="1"/>
  <c r="Z71" i="1"/>
  <c r="O59" i="1"/>
  <c r="M59" i="1" s="1"/>
  <c r="P59" i="1" s="1"/>
  <c r="J59" i="1" s="1"/>
  <c r="K59" i="1" s="1"/>
  <c r="Y59" i="1"/>
  <c r="T39" i="1"/>
  <c r="X39" i="1" s="1"/>
  <c r="AA39" i="1"/>
  <c r="Z39" i="1"/>
  <c r="O27" i="1"/>
  <c r="M27" i="1" s="1"/>
  <c r="P27" i="1" s="1"/>
  <c r="J27" i="1" s="1"/>
  <c r="K27" i="1" s="1"/>
  <c r="Y27" i="1"/>
  <c r="R21" i="1"/>
  <c r="S21" i="1" s="1"/>
  <c r="O224" i="1" l="1"/>
  <c r="M224" i="1" s="1"/>
  <c r="P224" i="1" s="1"/>
  <c r="J224" i="1" s="1"/>
  <c r="K224" i="1" s="1"/>
  <c r="Z146" i="1"/>
  <c r="Z225" i="1"/>
  <c r="AB225" i="1" s="1"/>
  <c r="O146" i="1"/>
  <c r="M146" i="1" s="1"/>
  <c r="P146" i="1" s="1"/>
  <c r="J146" i="1" s="1"/>
  <c r="K146" i="1" s="1"/>
  <c r="AB200" i="1"/>
  <c r="O225" i="1"/>
  <c r="M225" i="1" s="1"/>
  <c r="P225" i="1" s="1"/>
  <c r="J225" i="1" s="1"/>
  <c r="K225" i="1" s="1"/>
  <c r="AB47" i="1"/>
  <c r="AB52" i="1"/>
  <c r="AB122" i="1"/>
  <c r="Z195" i="1"/>
  <c r="Z65" i="1"/>
  <c r="AB65" i="1" s="1"/>
  <c r="AA240" i="1"/>
  <c r="AA146" i="1"/>
  <c r="T225" i="1"/>
  <c r="X225" i="1" s="1"/>
  <c r="AA224" i="1"/>
  <c r="AB224" i="1" s="1"/>
  <c r="AB308" i="1"/>
  <c r="Z224" i="1"/>
  <c r="AB36" i="1"/>
  <c r="AB68" i="1"/>
  <c r="AB165" i="1"/>
  <c r="AB168" i="1"/>
  <c r="AB211" i="1"/>
  <c r="AB252" i="1"/>
  <c r="AB288" i="1"/>
  <c r="AB204" i="1"/>
  <c r="AB67" i="1"/>
  <c r="AB43" i="1"/>
  <c r="AB143" i="1"/>
  <c r="AB345" i="1"/>
  <c r="AB244" i="1"/>
  <c r="AB171" i="1"/>
  <c r="AB108" i="1"/>
  <c r="AB176" i="1"/>
  <c r="AB205" i="1"/>
  <c r="T84" i="1"/>
  <c r="X84" i="1" s="1"/>
  <c r="AA84" i="1"/>
  <c r="Z84" i="1"/>
  <c r="T99" i="1"/>
  <c r="X99" i="1" s="1"/>
  <c r="Z99" i="1"/>
  <c r="AA99" i="1"/>
  <c r="O99" i="1"/>
  <c r="M99" i="1" s="1"/>
  <c r="P99" i="1" s="1"/>
  <c r="J99" i="1" s="1"/>
  <c r="K99" i="1" s="1"/>
  <c r="AA191" i="1"/>
  <c r="AB191" i="1" s="1"/>
  <c r="T191" i="1"/>
  <c r="X191" i="1" s="1"/>
  <c r="O191" i="1"/>
  <c r="M191" i="1" s="1"/>
  <c r="P191" i="1" s="1"/>
  <c r="J191" i="1" s="1"/>
  <c r="K191" i="1" s="1"/>
  <c r="Z191" i="1"/>
  <c r="AA167" i="1"/>
  <c r="AB167" i="1" s="1"/>
  <c r="T167" i="1"/>
  <c r="X167" i="1" s="1"/>
  <c r="Z167" i="1"/>
  <c r="T92" i="1"/>
  <c r="X92" i="1" s="1"/>
  <c r="AA92" i="1"/>
  <c r="Z92" i="1"/>
  <c r="AA147" i="1"/>
  <c r="T147" i="1"/>
  <c r="X147" i="1" s="1"/>
  <c r="Z147" i="1"/>
  <c r="O147" i="1"/>
  <c r="M147" i="1" s="1"/>
  <c r="P147" i="1" s="1"/>
  <c r="J147" i="1" s="1"/>
  <c r="K147" i="1" s="1"/>
  <c r="AA221" i="1"/>
  <c r="T221" i="1"/>
  <c r="X221" i="1" s="1"/>
  <c r="Z221" i="1"/>
  <c r="T298" i="1"/>
  <c r="X298" i="1" s="1"/>
  <c r="AA298" i="1"/>
  <c r="Z298" i="1"/>
  <c r="AA26" i="1"/>
  <c r="Z26" i="1"/>
  <c r="T26" i="1"/>
  <c r="X26" i="1" s="1"/>
  <c r="O26" i="1"/>
  <c r="M26" i="1" s="1"/>
  <c r="P26" i="1" s="1"/>
  <c r="J26" i="1" s="1"/>
  <c r="K26" i="1" s="1"/>
  <c r="T297" i="1"/>
  <c r="X297" i="1" s="1"/>
  <c r="AA297" i="1"/>
  <c r="Z297" i="1"/>
  <c r="O297" i="1"/>
  <c r="M297" i="1" s="1"/>
  <c r="P297" i="1" s="1"/>
  <c r="J297" i="1" s="1"/>
  <c r="K297" i="1" s="1"/>
  <c r="T344" i="1"/>
  <c r="X344" i="1" s="1"/>
  <c r="AA344" i="1"/>
  <c r="AB344" i="1" s="1"/>
  <c r="Z344" i="1"/>
  <c r="AA346" i="1"/>
  <c r="AB346" i="1" s="1"/>
  <c r="T346" i="1"/>
  <c r="X346" i="1" s="1"/>
  <c r="O346" i="1"/>
  <c r="M346" i="1" s="1"/>
  <c r="P346" i="1" s="1"/>
  <c r="J346" i="1" s="1"/>
  <c r="K346" i="1" s="1"/>
  <c r="Z346" i="1"/>
  <c r="AA312" i="1"/>
  <c r="T312" i="1"/>
  <c r="X312" i="1" s="1"/>
  <c r="Z312" i="1"/>
  <c r="AB264" i="1"/>
  <c r="T21" i="1"/>
  <c r="X21" i="1" s="1"/>
  <c r="AA21" i="1"/>
  <c r="Z21" i="1"/>
  <c r="T144" i="1"/>
  <c r="X144" i="1" s="1"/>
  <c r="AA144" i="1"/>
  <c r="Z144" i="1"/>
  <c r="T174" i="1"/>
  <c r="X174" i="1" s="1"/>
  <c r="AA174" i="1"/>
  <c r="Z174" i="1"/>
  <c r="AB173" i="1"/>
  <c r="AA42" i="1"/>
  <c r="AB42" i="1" s="1"/>
  <c r="Z42" i="1"/>
  <c r="T42" i="1"/>
  <c r="X42" i="1" s="1"/>
  <c r="O42" i="1"/>
  <c r="M42" i="1" s="1"/>
  <c r="P42" i="1" s="1"/>
  <c r="J42" i="1" s="1"/>
  <c r="K42" i="1" s="1"/>
  <c r="AB80" i="1"/>
  <c r="T119" i="1"/>
  <c r="X119" i="1" s="1"/>
  <c r="AA119" i="1"/>
  <c r="Z119" i="1"/>
  <c r="AA145" i="1"/>
  <c r="T145" i="1"/>
  <c r="X145" i="1" s="1"/>
  <c r="O145" i="1"/>
  <c r="M145" i="1" s="1"/>
  <c r="P145" i="1" s="1"/>
  <c r="J145" i="1" s="1"/>
  <c r="K145" i="1" s="1"/>
  <c r="Z145" i="1"/>
  <c r="T150" i="1"/>
  <c r="X150" i="1" s="1"/>
  <c r="AA150" i="1"/>
  <c r="O150" i="1"/>
  <c r="M150" i="1" s="1"/>
  <c r="P150" i="1" s="1"/>
  <c r="J150" i="1" s="1"/>
  <c r="K150" i="1" s="1"/>
  <c r="Z150" i="1"/>
  <c r="AB223" i="1"/>
  <c r="AB166" i="1"/>
  <c r="AB246" i="1"/>
  <c r="AB334" i="1"/>
  <c r="AA183" i="1"/>
  <c r="T183" i="1"/>
  <c r="X183" i="1" s="1"/>
  <c r="Z183" i="1"/>
  <c r="O183" i="1"/>
  <c r="M183" i="1" s="1"/>
  <c r="P183" i="1" s="1"/>
  <c r="J183" i="1" s="1"/>
  <c r="K183" i="1" s="1"/>
  <c r="AA215" i="1"/>
  <c r="T215" i="1"/>
  <c r="X215" i="1" s="1"/>
  <c r="O215" i="1"/>
  <c r="M215" i="1" s="1"/>
  <c r="P215" i="1" s="1"/>
  <c r="J215" i="1" s="1"/>
  <c r="K215" i="1" s="1"/>
  <c r="Z215" i="1"/>
  <c r="AB325" i="1"/>
  <c r="T293" i="1"/>
  <c r="X293" i="1" s="1"/>
  <c r="AA293" i="1"/>
  <c r="Z293" i="1"/>
  <c r="O293" i="1"/>
  <c r="M293" i="1" s="1"/>
  <c r="P293" i="1" s="1"/>
  <c r="J293" i="1" s="1"/>
  <c r="K293" i="1" s="1"/>
  <c r="T343" i="1"/>
  <c r="X343" i="1" s="1"/>
  <c r="AA343" i="1"/>
  <c r="O343" i="1"/>
  <c r="M343" i="1" s="1"/>
  <c r="P343" i="1" s="1"/>
  <c r="J343" i="1" s="1"/>
  <c r="K343" i="1" s="1"/>
  <c r="Z343" i="1"/>
  <c r="AB28" i="1"/>
  <c r="AB60" i="1"/>
  <c r="AB35" i="1"/>
  <c r="AA34" i="1"/>
  <c r="AB34" i="1" s="1"/>
  <c r="Z34" i="1"/>
  <c r="T34" i="1"/>
  <c r="X34" i="1" s="1"/>
  <c r="O34" i="1"/>
  <c r="M34" i="1" s="1"/>
  <c r="P34" i="1" s="1"/>
  <c r="J34" i="1" s="1"/>
  <c r="K34" i="1" s="1"/>
  <c r="AB130" i="1"/>
  <c r="AB135" i="1"/>
  <c r="AA153" i="1"/>
  <c r="T153" i="1"/>
  <c r="X153" i="1" s="1"/>
  <c r="Z153" i="1"/>
  <c r="T243" i="1"/>
  <c r="X243" i="1" s="1"/>
  <c r="AA243" i="1"/>
  <c r="Z243" i="1"/>
  <c r="T164" i="1"/>
  <c r="X164" i="1" s="1"/>
  <c r="AA164" i="1"/>
  <c r="Z164" i="1"/>
  <c r="O221" i="1"/>
  <c r="M221" i="1" s="1"/>
  <c r="P221" i="1" s="1"/>
  <c r="J221" i="1" s="1"/>
  <c r="K221" i="1" s="1"/>
  <c r="AA210" i="1"/>
  <c r="T210" i="1"/>
  <c r="X210" i="1" s="1"/>
  <c r="Z210" i="1"/>
  <c r="T338" i="1"/>
  <c r="X338" i="1" s="1"/>
  <c r="AA338" i="1"/>
  <c r="AB338" i="1" s="1"/>
  <c r="Z338" i="1"/>
  <c r="T306" i="1"/>
  <c r="X306" i="1" s="1"/>
  <c r="AA306" i="1"/>
  <c r="Z306" i="1"/>
  <c r="O306" i="1"/>
  <c r="M306" i="1" s="1"/>
  <c r="P306" i="1" s="1"/>
  <c r="J306" i="1" s="1"/>
  <c r="K306" i="1" s="1"/>
  <c r="AA320" i="1"/>
  <c r="T320" i="1"/>
  <c r="X320" i="1" s="1"/>
  <c r="Z320" i="1"/>
  <c r="T350" i="1"/>
  <c r="X350" i="1" s="1"/>
  <c r="O350" i="1"/>
  <c r="M350" i="1" s="1"/>
  <c r="P350" i="1" s="1"/>
  <c r="J350" i="1" s="1"/>
  <c r="K350" i="1" s="1"/>
  <c r="AA350" i="1"/>
  <c r="Z350" i="1"/>
  <c r="T286" i="1"/>
  <c r="X286" i="1" s="1"/>
  <c r="AA286" i="1"/>
  <c r="O286" i="1"/>
  <c r="M286" i="1" s="1"/>
  <c r="P286" i="1" s="1"/>
  <c r="J286" i="1" s="1"/>
  <c r="K286" i="1" s="1"/>
  <c r="Z286" i="1"/>
  <c r="AB33" i="1"/>
  <c r="AB63" i="1"/>
  <c r="Z38" i="1"/>
  <c r="T38" i="1"/>
  <c r="X38" i="1" s="1"/>
  <c r="AA38" i="1"/>
  <c r="Z70" i="1"/>
  <c r="T70" i="1"/>
  <c r="X70" i="1" s="1"/>
  <c r="AA70" i="1"/>
  <c r="AB98" i="1"/>
  <c r="T260" i="1"/>
  <c r="X260" i="1" s="1"/>
  <c r="AA260" i="1"/>
  <c r="Z260" i="1"/>
  <c r="O260" i="1"/>
  <c r="M260" i="1" s="1"/>
  <c r="P260" i="1" s="1"/>
  <c r="J260" i="1" s="1"/>
  <c r="K260" i="1" s="1"/>
  <c r="O298" i="1"/>
  <c r="M298" i="1" s="1"/>
  <c r="P298" i="1" s="1"/>
  <c r="J298" i="1" s="1"/>
  <c r="K298" i="1" s="1"/>
  <c r="AA324" i="1"/>
  <c r="AB324" i="1" s="1"/>
  <c r="T324" i="1"/>
  <c r="X324" i="1" s="1"/>
  <c r="Z324" i="1"/>
  <c r="T313" i="1"/>
  <c r="X313" i="1" s="1"/>
  <c r="AA313" i="1"/>
  <c r="Z313" i="1"/>
  <c r="O313" i="1"/>
  <c r="M313" i="1" s="1"/>
  <c r="P313" i="1" s="1"/>
  <c r="J313" i="1" s="1"/>
  <c r="K313" i="1" s="1"/>
  <c r="T259" i="1"/>
  <c r="X259" i="1" s="1"/>
  <c r="AA259" i="1"/>
  <c r="Z259" i="1"/>
  <c r="O259" i="1"/>
  <c r="M259" i="1" s="1"/>
  <c r="P259" i="1" s="1"/>
  <c r="J259" i="1" s="1"/>
  <c r="K259" i="1" s="1"/>
  <c r="T275" i="1"/>
  <c r="X275" i="1" s="1"/>
  <c r="AA275" i="1"/>
  <c r="Z275" i="1"/>
  <c r="O275" i="1"/>
  <c r="M275" i="1" s="1"/>
  <c r="P275" i="1" s="1"/>
  <c r="J275" i="1" s="1"/>
  <c r="K275" i="1" s="1"/>
  <c r="T309" i="1"/>
  <c r="X309" i="1" s="1"/>
  <c r="AA309" i="1"/>
  <c r="Z309" i="1"/>
  <c r="AB57" i="1"/>
  <c r="AB69" i="1"/>
  <c r="AB198" i="1"/>
  <c r="AB228" i="1"/>
  <c r="AB88" i="1"/>
  <c r="AB152" i="1"/>
  <c r="AB155" i="1"/>
  <c r="AB195" i="1"/>
  <c r="AB237" i="1"/>
  <c r="AB41" i="1"/>
  <c r="AB148" i="1"/>
  <c r="AB208" i="1"/>
  <c r="AB234" i="1"/>
  <c r="AB352" i="1"/>
  <c r="AB341" i="1"/>
  <c r="AA50" i="1"/>
  <c r="Z50" i="1"/>
  <c r="T50" i="1"/>
  <c r="X50" i="1" s="1"/>
  <c r="O50" i="1"/>
  <c r="M50" i="1" s="1"/>
  <c r="P50" i="1" s="1"/>
  <c r="J50" i="1" s="1"/>
  <c r="K50" i="1" s="1"/>
  <c r="T104" i="1"/>
  <c r="X104" i="1" s="1"/>
  <c r="AA104" i="1"/>
  <c r="Z104" i="1"/>
  <c r="T136" i="1"/>
  <c r="X136" i="1" s="1"/>
  <c r="AA136" i="1"/>
  <c r="Z136" i="1"/>
  <c r="AA281" i="1"/>
  <c r="AB281" i="1" s="1"/>
  <c r="T281" i="1"/>
  <c r="X281" i="1" s="1"/>
  <c r="Z281" i="1"/>
  <c r="T318" i="1"/>
  <c r="X318" i="1" s="1"/>
  <c r="AA318" i="1"/>
  <c r="Z318" i="1"/>
  <c r="AA186" i="1"/>
  <c r="T186" i="1"/>
  <c r="X186" i="1" s="1"/>
  <c r="Z186" i="1"/>
  <c r="T232" i="1"/>
  <c r="X232" i="1" s="1"/>
  <c r="AA232" i="1"/>
  <c r="Z232" i="1"/>
  <c r="T107" i="1"/>
  <c r="X107" i="1" s="1"/>
  <c r="Z107" i="1"/>
  <c r="AA107" i="1"/>
  <c r="O107" i="1"/>
  <c r="M107" i="1" s="1"/>
  <c r="P107" i="1" s="1"/>
  <c r="J107" i="1" s="1"/>
  <c r="K107" i="1" s="1"/>
  <c r="AA202" i="1"/>
  <c r="AB202" i="1" s="1"/>
  <c r="T202" i="1"/>
  <c r="X202" i="1" s="1"/>
  <c r="Z202" i="1"/>
  <c r="T123" i="1"/>
  <c r="X123" i="1" s="1"/>
  <c r="AA123" i="1"/>
  <c r="Z123" i="1"/>
  <c r="O92" i="1"/>
  <c r="M92" i="1" s="1"/>
  <c r="P92" i="1" s="1"/>
  <c r="J92" i="1" s="1"/>
  <c r="K92" i="1" s="1"/>
  <c r="AA295" i="1"/>
  <c r="T295" i="1"/>
  <c r="X295" i="1" s="1"/>
  <c r="Z295" i="1"/>
  <c r="T251" i="1"/>
  <c r="X251" i="1" s="1"/>
  <c r="AA251" i="1"/>
  <c r="Z251" i="1"/>
  <c r="O251" i="1"/>
  <c r="M251" i="1" s="1"/>
  <c r="P251" i="1" s="1"/>
  <c r="J251" i="1" s="1"/>
  <c r="K251" i="1" s="1"/>
  <c r="T283" i="1"/>
  <c r="X283" i="1" s="1"/>
  <c r="AA283" i="1"/>
  <c r="Z283" i="1"/>
  <c r="O283" i="1"/>
  <c r="M283" i="1" s="1"/>
  <c r="P283" i="1" s="1"/>
  <c r="J283" i="1" s="1"/>
  <c r="K283" i="1" s="1"/>
  <c r="AA296" i="1"/>
  <c r="T296" i="1"/>
  <c r="X296" i="1" s="1"/>
  <c r="Z296" i="1"/>
  <c r="O296" i="1"/>
  <c r="M296" i="1" s="1"/>
  <c r="P296" i="1" s="1"/>
  <c r="J296" i="1" s="1"/>
  <c r="K296" i="1" s="1"/>
  <c r="AA326" i="1"/>
  <c r="T326" i="1"/>
  <c r="X326" i="1" s="1"/>
  <c r="Z326" i="1"/>
  <c r="O326" i="1"/>
  <c r="M326" i="1" s="1"/>
  <c r="P326" i="1" s="1"/>
  <c r="J326" i="1" s="1"/>
  <c r="K326" i="1" s="1"/>
  <c r="T347" i="1"/>
  <c r="X347" i="1" s="1"/>
  <c r="AA347" i="1"/>
  <c r="O347" i="1"/>
  <c r="M347" i="1" s="1"/>
  <c r="P347" i="1" s="1"/>
  <c r="J347" i="1" s="1"/>
  <c r="K347" i="1" s="1"/>
  <c r="Z347" i="1"/>
  <c r="T115" i="1"/>
  <c r="X115" i="1" s="1"/>
  <c r="Z115" i="1"/>
  <c r="AA115" i="1"/>
  <c r="AB115" i="1" s="1"/>
  <c r="O115" i="1"/>
  <c r="M115" i="1" s="1"/>
  <c r="P115" i="1" s="1"/>
  <c r="J115" i="1" s="1"/>
  <c r="K115" i="1" s="1"/>
  <c r="T206" i="1"/>
  <c r="X206" i="1" s="1"/>
  <c r="AA206" i="1"/>
  <c r="Z206" i="1"/>
  <c r="T279" i="1"/>
  <c r="X279" i="1" s="1"/>
  <c r="AA279" i="1"/>
  <c r="Z279" i="1"/>
  <c r="O279" i="1"/>
  <c r="M279" i="1" s="1"/>
  <c r="P279" i="1" s="1"/>
  <c r="J279" i="1" s="1"/>
  <c r="K279" i="1" s="1"/>
  <c r="T270" i="1"/>
  <c r="X270" i="1" s="1"/>
  <c r="AA270" i="1"/>
  <c r="O270" i="1"/>
  <c r="M270" i="1" s="1"/>
  <c r="P270" i="1" s="1"/>
  <c r="J270" i="1" s="1"/>
  <c r="K270" i="1" s="1"/>
  <c r="Z270" i="1"/>
  <c r="AA329" i="1"/>
  <c r="T329" i="1"/>
  <c r="X329" i="1" s="1"/>
  <c r="Z329" i="1"/>
  <c r="AB310" i="1"/>
  <c r="AB39" i="1"/>
  <c r="AA248" i="1"/>
  <c r="T248" i="1"/>
  <c r="X248" i="1" s="1"/>
  <c r="Z248" i="1"/>
  <c r="AB294" i="1"/>
  <c r="AB203" i="1"/>
  <c r="AB44" i="1"/>
  <c r="Z54" i="1"/>
  <c r="T54" i="1"/>
  <c r="X54" i="1" s="1"/>
  <c r="AA54" i="1"/>
  <c r="AB71" i="1"/>
  <c r="AB27" i="1"/>
  <c r="T100" i="1"/>
  <c r="X100" i="1" s="1"/>
  <c r="AA100" i="1"/>
  <c r="Z100" i="1"/>
  <c r="T22" i="1"/>
  <c r="X22" i="1" s="1"/>
  <c r="AA22" i="1"/>
  <c r="AB22" i="1" s="1"/>
  <c r="Z22" i="1"/>
  <c r="T112" i="1"/>
  <c r="X112" i="1" s="1"/>
  <c r="AA112" i="1"/>
  <c r="Z112" i="1"/>
  <c r="T103" i="1"/>
  <c r="X103" i="1" s="1"/>
  <c r="Z103" i="1"/>
  <c r="AA103" i="1"/>
  <c r="AB103" i="1" s="1"/>
  <c r="O103" i="1"/>
  <c r="M103" i="1" s="1"/>
  <c r="P103" i="1" s="1"/>
  <c r="J103" i="1" s="1"/>
  <c r="K103" i="1" s="1"/>
  <c r="O84" i="1"/>
  <c r="M84" i="1" s="1"/>
  <c r="P84" i="1" s="1"/>
  <c r="J84" i="1" s="1"/>
  <c r="K84" i="1" s="1"/>
  <c r="AA117" i="1"/>
  <c r="T117" i="1"/>
  <c r="X117" i="1" s="1"/>
  <c r="Z117" i="1"/>
  <c r="AB86" i="1"/>
  <c r="T184" i="1"/>
  <c r="X184" i="1" s="1"/>
  <c r="AA184" i="1"/>
  <c r="Z184" i="1"/>
  <c r="AA170" i="1"/>
  <c r="T170" i="1"/>
  <c r="X170" i="1" s="1"/>
  <c r="Z170" i="1"/>
  <c r="T314" i="1"/>
  <c r="X314" i="1" s="1"/>
  <c r="AA314" i="1"/>
  <c r="Z314" i="1"/>
  <c r="AB284" i="1"/>
  <c r="AB330" i="1"/>
  <c r="AB55" i="1"/>
  <c r="T95" i="1"/>
  <c r="X95" i="1" s="1"/>
  <c r="Z95" i="1"/>
  <c r="AA95" i="1"/>
  <c r="O95" i="1"/>
  <c r="M95" i="1" s="1"/>
  <c r="P95" i="1" s="1"/>
  <c r="J95" i="1" s="1"/>
  <c r="K95" i="1" s="1"/>
  <c r="O119" i="1"/>
  <c r="M119" i="1" s="1"/>
  <c r="P119" i="1" s="1"/>
  <c r="J119" i="1" s="1"/>
  <c r="K119" i="1" s="1"/>
  <c r="AB138" i="1"/>
  <c r="AA156" i="1"/>
  <c r="T156" i="1"/>
  <c r="X156" i="1" s="1"/>
  <c r="Z156" i="1"/>
  <c r="O117" i="1"/>
  <c r="M117" i="1" s="1"/>
  <c r="P117" i="1" s="1"/>
  <c r="J117" i="1" s="1"/>
  <c r="K117" i="1" s="1"/>
  <c r="O136" i="1"/>
  <c r="M136" i="1" s="1"/>
  <c r="P136" i="1" s="1"/>
  <c r="J136" i="1" s="1"/>
  <c r="K136" i="1" s="1"/>
  <c r="AB169" i="1"/>
  <c r="T214" i="1"/>
  <c r="X214" i="1" s="1"/>
  <c r="AA214" i="1"/>
  <c r="Z214" i="1"/>
  <c r="AB187" i="1"/>
  <c r="T220" i="1"/>
  <c r="X220" i="1" s="1"/>
  <c r="AA220" i="1"/>
  <c r="Z220" i="1"/>
  <c r="O329" i="1"/>
  <c r="M329" i="1" s="1"/>
  <c r="P329" i="1" s="1"/>
  <c r="J329" i="1" s="1"/>
  <c r="K329" i="1" s="1"/>
  <c r="O248" i="1"/>
  <c r="M248" i="1" s="1"/>
  <c r="P248" i="1" s="1"/>
  <c r="J248" i="1" s="1"/>
  <c r="K248" i="1" s="1"/>
  <c r="T327" i="1"/>
  <c r="X327" i="1" s="1"/>
  <c r="AA327" i="1"/>
  <c r="Z327" i="1"/>
  <c r="O232" i="1"/>
  <c r="M232" i="1" s="1"/>
  <c r="P232" i="1" s="1"/>
  <c r="J232" i="1" s="1"/>
  <c r="K232" i="1" s="1"/>
  <c r="AA250" i="1"/>
  <c r="AB250" i="1" s="1"/>
  <c r="T250" i="1"/>
  <c r="X250" i="1" s="1"/>
  <c r="O250" i="1"/>
  <c r="M250" i="1" s="1"/>
  <c r="P250" i="1" s="1"/>
  <c r="J250" i="1" s="1"/>
  <c r="K250" i="1" s="1"/>
  <c r="Z250" i="1"/>
  <c r="AA266" i="1"/>
  <c r="AB266" i="1" s="1"/>
  <c r="T266" i="1"/>
  <c r="X266" i="1" s="1"/>
  <c r="Z266" i="1"/>
  <c r="O266" i="1"/>
  <c r="M266" i="1" s="1"/>
  <c r="P266" i="1" s="1"/>
  <c r="J266" i="1" s="1"/>
  <c r="K266" i="1" s="1"/>
  <c r="AA282" i="1"/>
  <c r="AB282" i="1" s="1"/>
  <c r="T282" i="1"/>
  <c r="X282" i="1" s="1"/>
  <c r="O282" i="1"/>
  <c r="M282" i="1" s="1"/>
  <c r="P282" i="1" s="1"/>
  <c r="J282" i="1" s="1"/>
  <c r="K282" i="1" s="1"/>
  <c r="Z282" i="1"/>
  <c r="O314" i="1"/>
  <c r="M314" i="1" s="1"/>
  <c r="P314" i="1" s="1"/>
  <c r="J314" i="1" s="1"/>
  <c r="K314" i="1" s="1"/>
  <c r="AA316" i="1"/>
  <c r="T316" i="1"/>
  <c r="X316" i="1" s="1"/>
  <c r="Z316" i="1"/>
  <c r="AB81" i="1"/>
  <c r="AB94" i="1"/>
  <c r="T158" i="1"/>
  <c r="X158" i="1" s="1"/>
  <c r="AA158" i="1"/>
  <c r="O158" i="1"/>
  <c r="M158" i="1" s="1"/>
  <c r="P158" i="1" s="1"/>
  <c r="J158" i="1" s="1"/>
  <c r="K158" i="1" s="1"/>
  <c r="Z158" i="1"/>
  <c r="AB239" i="1"/>
  <c r="O243" i="1"/>
  <c r="M243" i="1" s="1"/>
  <c r="P243" i="1" s="1"/>
  <c r="J243" i="1" s="1"/>
  <c r="K243" i="1" s="1"/>
  <c r="T227" i="1"/>
  <c r="X227" i="1" s="1"/>
  <c r="AA227" i="1"/>
  <c r="Z227" i="1"/>
  <c r="AA163" i="1"/>
  <c r="T163" i="1"/>
  <c r="X163" i="1" s="1"/>
  <c r="Z163" i="1"/>
  <c r="O163" i="1"/>
  <c r="M163" i="1" s="1"/>
  <c r="P163" i="1" s="1"/>
  <c r="J163" i="1" s="1"/>
  <c r="K163" i="1" s="1"/>
  <c r="AB247" i="1"/>
  <c r="AA273" i="1"/>
  <c r="AB273" i="1" s="1"/>
  <c r="T273" i="1"/>
  <c r="X273" i="1" s="1"/>
  <c r="Z273" i="1"/>
  <c r="O338" i="1"/>
  <c r="M338" i="1" s="1"/>
  <c r="P338" i="1" s="1"/>
  <c r="J338" i="1" s="1"/>
  <c r="K338" i="1" s="1"/>
  <c r="AA336" i="1"/>
  <c r="AB336" i="1" s="1"/>
  <c r="T336" i="1"/>
  <c r="X336" i="1" s="1"/>
  <c r="Z336" i="1"/>
  <c r="AA304" i="1"/>
  <c r="AB304" i="1" s="1"/>
  <c r="T304" i="1"/>
  <c r="X304" i="1" s="1"/>
  <c r="O304" i="1"/>
  <c r="M304" i="1" s="1"/>
  <c r="P304" i="1" s="1"/>
  <c r="J304" i="1" s="1"/>
  <c r="K304" i="1" s="1"/>
  <c r="Z304" i="1"/>
  <c r="T317" i="1"/>
  <c r="X317" i="1" s="1"/>
  <c r="AA317" i="1"/>
  <c r="AB317" i="1" s="1"/>
  <c r="O317" i="1"/>
  <c r="M317" i="1" s="1"/>
  <c r="P317" i="1" s="1"/>
  <c r="J317" i="1" s="1"/>
  <c r="K317" i="1" s="1"/>
  <c r="Z317" i="1"/>
  <c r="AA58" i="1"/>
  <c r="Z58" i="1"/>
  <c r="T58" i="1"/>
  <c r="X58" i="1" s="1"/>
  <c r="O58" i="1"/>
  <c r="M58" i="1" s="1"/>
  <c r="P58" i="1" s="1"/>
  <c r="J58" i="1" s="1"/>
  <c r="K58" i="1" s="1"/>
  <c r="O112" i="1"/>
  <c r="M112" i="1" s="1"/>
  <c r="P112" i="1" s="1"/>
  <c r="J112" i="1" s="1"/>
  <c r="K112" i="1" s="1"/>
  <c r="AB127" i="1"/>
  <c r="AA277" i="1"/>
  <c r="T277" i="1"/>
  <c r="X277" i="1" s="1"/>
  <c r="Z277" i="1"/>
  <c r="AA249" i="1"/>
  <c r="AB249" i="1" s="1"/>
  <c r="T249" i="1"/>
  <c r="X249" i="1" s="1"/>
  <c r="Z249" i="1"/>
  <c r="T280" i="1"/>
  <c r="X280" i="1" s="1"/>
  <c r="AA280" i="1"/>
  <c r="Z280" i="1"/>
  <c r="O280" i="1"/>
  <c r="M280" i="1" s="1"/>
  <c r="P280" i="1" s="1"/>
  <c r="J280" i="1" s="1"/>
  <c r="K280" i="1" s="1"/>
  <c r="AA199" i="1"/>
  <c r="T199" i="1"/>
  <c r="X199" i="1" s="1"/>
  <c r="Z199" i="1"/>
  <c r="O199" i="1"/>
  <c r="M199" i="1" s="1"/>
  <c r="P199" i="1" s="1"/>
  <c r="J199" i="1" s="1"/>
  <c r="K199" i="1" s="1"/>
  <c r="T291" i="1"/>
  <c r="X291" i="1" s="1"/>
  <c r="AA291" i="1"/>
  <c r="Z291" i="1"/>
  <c r="O291" i="1"/>
  <c r="M291" i="1" s="1"/>
  <c r="P291" i="1" s="1"/>
  <c r="J291" i="1" s="1"/>
  <c r="K291" i="1" s="1"/>
  <c r="T305" i="1"/>
  <c r="X305" i="1" s="1"/>
  <c r="AA305" i="1"/>
  <c r="Z305" i="1"/>
  <c r="O305" i="1"/>
  <c r="M305" i="1" s="1"/>
  <c r="P305" i="1" s="1"/>
  <c r="J305" i="1" s="1"/>
  <c r="K305" i="1" s="1"/>
  <c r="T339" i="1"/>
  <c r="X339" i="1" s="1"/>
  <c r="AA339" i="1"/>
  <c r="Z339" i="1"/>
  <c r="O344" i="1"/>
  <c r="M344" i="1" s="1"/>
  <c r="P344" i="1" s="1"/>
  <c r="J344" i="1" s="1"/>
  <c r="K344" i="1" s="1"/>
  <c r="AB319" i="1"/>
  <c r="AB53" i="1"/>
  <c r="AB292" i="1"/>
  <c r="AB242" i="1"/>
  <c r="AB311" i="1"/>
  <c r="AB160" i="1"/>
  <c r="AB245" i="1"/>
  <c r="AB353" i="1"/>
  <c r="AB61" i="1"/>
  <c r="AB114" i="1"/>
  <c r="AB131" i="1"/>
  <c r="AB190" i="1"/>
  <c r="AA157" i="1"/>
  <c r="T157" i="1"/>
  <c r="X157" i="1" s="1"/>
  <c r="Z157" i="1"/>
  <c r="O202" i="1"/>
  <c r="M202" i="1" s="1"/>
  <c r="P202" i="1" s="1"/>
  <c r="J202" i="1" s="1"/>
  <c r="K202" i="1" s="1"/>
  <c r="AA285" i="1"/>
  <c r="T285" i="1"/>
  <c r="X285" i="1" s="1"/>
  <c r="Z285" i="1"/>
  <c r="T267" i="1"/>
  <c r="X267" i="1" s="1"/>
  <c r="AA267" i="1"/>
  <c r="Z267" i="1"/>
  <c r="O267" i="1"/>
  <c r="M267" i="1" s="1"/>
  <c r="P267" i="1" s="1"/>
  <c r="J267" i="1" s="1"/>
  <c r="K267" i="1" s="1"/>
  <c r="O123" i="1"/>
  <c r="M123" i="1" s="1"/>
  <c r="P123" i="1" s="1"/>
  <c r="J123" i="1" s="1"/>
  <c r="K123" i="1" s="1"/>
  <c r="T154" i="1"/>
  <c r="X154" i="1" s="1"/>
  <c r="AA154" i="1"/>
  <c r="Z154" i="1"/>
  <c r="O154" i="1"/>
  <c r="M154" i="1" s="1"/>
  <c r="P154" i="1" s="1"/>
  <c r="J154" i="1" s="1"/>
  <c r="K154" i="1" s="1"/>
  <c r="AA289" i="1"/>
  <c r="T289" i="1"/>
  <c r="X289" i="1" s="1"/>
  <c r="Z289" i="1"/>
  <c r="T263" i="1"/>
  <c r="X263" i="1" s="1"/>
  <c r="AA263" i="1"/>
  <c r="Z263" i="1"/>
  <c r="O263" i="1"/>
  <c r="M263" i="1" s="1"/>
  <c r="P263" i="1" s="1"/>
  <c r="J263" i="1" s="1"/>
  <c r="K263" i="1" s="1"/>
  <c r="T300" i="1"/>
  <c r="X300" i="1" s="1"/>
  <c r="AA300" i="1"/>
  <c r="O300" i="1"/>
  <c r="M300" i="1" s="1"/>
  <c r="P300" i="1" s="1"/>
  <c r="J300" i="1" s="1"/>
  <c r="K300" i="1" s="1"/>
  <c r="Z300" i="1"/>
  <c r="AB113" i="1"/>
  <c r="T83" i="1"/>
  <c r="X83" i="1" s="1"/>
  <c r="AA83" i="1"/>
  <c r="Z83" i="1"/>
  <c r="O83" i="1"/>
  <c r="M83" i="1" s="1"/>
  <c r="P83" i="1" s="1"/>
  <c r="J83" i="1" s="1"/>
  <c r="K83" i="1" s="1"/>
  <c r="T51" i="1"/>
  <c r="X51" i="1" s="1"/>
  <c r="Z51" i="1"/>
  <c r="AA51" i="1"/>
  <c r="Z30" i="1"/>
  <c r="T30" i="1"/>
  <c r="X30" i="1" s="1"/>
  <c r="AA30" i="1"/>
  <c r="AB30" i="1" s="1"/>
  <c r="Z62" i="1"/>
  <c r="T62" i="1"/>
  <c r="X62" i="1" s="1"/>
  <c r="AA62" i="1"/>
  <c r="AA82" i="1"/>
  <c r="AB82" i="1" s="1"/>
  <c r="T82" i="1"/>
  <c r="X82" i="1" s="1"/>
  <c r="Z82" i="1"/>
  <c r="T116" i="1"/>
  <c r="X116" i="1" s="1"/>
  <c r="AA116" i="1"/>
  <c r="Z116" i="1"/>
  <c r="T128" i="1"/>
  <c r="X128" i="1" s="1"/>
  <c r="AA128" i="1"/>
  <c r="Z128" i="1"/>
  <c r="O167" i="1"/>
  <c r="M167" i="1" s="1"/>
  <c r="P167" i="1" s="1"/>
  <c r="J167" i="1" s="1"/>
  <c r="K167" i="1" s="1"/>
  <c r="T216" i="1"/>
  <c r="X216" i="1" s="1"/>
  <c r="AA216" i="1"/>
  <c r="Z216" i="1"/>
  <c r="AA159" i="1"/>
  <c r="T159" i="1"/>
  <c r="X159" i="1" s="1"/>
  <c r="O159" i="1"/>
  <c r="M159" i="1" s="1"/>
  <c r="P159" i="1" s="1"/>
  <c r="J159" i="1" s="1"/>
  <c r="K159" i="1" s="1"/>
  <c r="Z159" i="1"/>
  <c r="AA303" i="1"/>
  <c r="T303" i="1"/>
  <c r="X303" i="1" s="1"/>
  <c r="Z303" i="1"/>
  <c r="AB256" i="1"/>
  <c r="AA307" i="1"/>
  <c r="T307" i="1"/>
  <c r="X307" i="1" s="1"/>
  <c r="Z307" i="1"/>
  <c r="T254" i="1"/>
  <c r="X254" i="1" s="1"/>
  <c r="O254" i="1"/>
  <c r="M254" i="1" s="1"/>
  <c r="P254" i="1" s="1"/>
  <c r="J254" i="1" s="1"/>
  <c r="K254" i="1" s="1"/>
  <c r="AA254" i="1"/>
  <c r="Z254" i="1"/>
  <c r="T354" i="1"/>
  <c r="X354" i="1" s="1"/>
  <c r="AA354" i="1"/>
  <c r="O354" i="1"/>
  <c r="M354" i="1" s="1"/>
  <c r="P354" i="1" s="1"/>
  <c r="J354" i="1" s="1"/>
  <c r="K354" i="1" s="1"/>
  <c r="Z354" i="1"/>
  <c r="T321" i="1"/>
  <c r="X321" i="1" s="1"/>
  <c r="AA321" i="1"/>
  <c r="Z321" i="1"/>
  <c r="AB19" i="1"/>
  <c r="AA74" i="1"/>
  <c r="Z74" i="1"/>
  <c r="T74" i="1"/>
  <c r="X74" i="1" s="1"/>
  <c r="O74" i="1"/>
  <c r="M74" i="1" s="1"/>
  <c r="P74" i="1" s="1"/>
  <c r="J74" i="1" s="1"/>
  <c r="K74" i="1" s="1"/>
  <c r="T79" i="1"/>
  <c r="X79" i="1" s="1"/>
  <c r="AA79" i="1"/>
  <c r="Z79" i="1"/>
  <c r="T182" i="1"/>
  <c r="X182" i="1" s="1"/>
  <c r="AA182" i="1"/>
  <c r="Z182" i="1"/>
  <c r="AA357" i="1"/>
  <c r="T357" i="1"/>
  <c r="X357" i="1" s="1"/>
  <c r="Z357" i="1"/>
  <c r="AB178" i="1"/>
  <c r="AA238" i="1"/>
  <c r="T238" i="1"/>
  <c r="X238" i="1" s="1"/>
  <c r="Z238" i="1"/>
  <c r="AB241" i="1"/>
  <c r="T236" i="1"/>
  <c r="X236" i="1" s="1"/>
  <c r="AA236" i="1"/>
  <c r="Z236" i="1"/>
  <c r="AB218" i="1"/>
  <c r="AB302" i="1"/>
  <c r="T255" i="1"/>
  <c r="X255" i="1" s="1"/>
  <c r="AA255" i="1"/>
  <c r="Z255" i="1"/>
  <c r="O255" i="1"/>
  <c r="M255" i="1" s="1"/>
  <c r="P255" i="1" s="1"/>
  <c r="J255" i="1" s="1"/>
  <c r="K255" i="1" s="1"/>
  <c r="T271" i="1"/>
  <c r="X271" i="1" s="1"/>
  <c r="AA271" i="1"/>
  <c r="Z271" i="1"/>
  <c r="O271" i="1"/>
  <c r="M271" i="1" s="1"/>
  <c r="P271" i="1" s="1"/>
  <c r="J271" i="1" s="1"/>
  <c r="K271" i="1" s="1"/>
  <c r="T287" i="1"/>
  <c r="X287" i="1" s="1"/>
  <c r="AA287" i="1"/>
  <c r="Z287" i="1"/>
  <c r="O287" i="1"/>
  <c r="M287" i="1" s="1"/>
  <c r="P287" i="1" s="1"/>
  <c r="J287" i="1" s="1"/>
  <c r="K287" i="1" s="1"/>
  <c r="T301" i="1"/>
  <c r="X301" i="1" s="1"/>
  <c r="AA301" i="1"/>
  <c r="Z301" i="1"/>
  <c r="O301" i="1"/>
  <c r="M301" i="1" s="1"/>
  <c r="P301" i="1" s="1"/>
  <c r="J301" i="1" s="1"/>
  <c r="K301" i="1" s="1"/>
  <c r="T45" i="1"/>
  <c r="X45" i="1" s="1"/>
  <c r="AA45" i="1"/>
  <c r="Z45" i="1"/>
  <c r="AB40" i="1"/>
  <c r="AB72" i="1"/>
  <c r="Z46" i="1"/>
  <c r="T46" i="1"/>
  <c r="X46" i="1" s="1"/>
  <c r="AA46" i="1"/>
  <c r="AA85" i="1"/>
  <c r="T85" i="1"/>
  <c r="X85" i="1" s="1"/>
  <c r="Z85" i="1"/>
  <c r="AA66" i="1"/>
  <c r="Z66" i="1"/>
  <c r="T66" i="1"/>
  <c r="X66" i="1" s="1"/>
  <c r="O66" i="1"/>
  <c r="M66" i="1" s="1"/>
  <c r="P66" i="1" s="1"/>
  <c r="J66" i="1" s="1"/>
  <c r="K66" i="1" s="1"/>
  <c r="T91" i="1"/>
  <c r="X91" i="1" s="1"/>
  <c r="Z91" i="1"/>
  <c r="AA91" i="1"/>
  <c r="AB91" i="1" s="1"/>
  <c r="O91" i="1"/>
  <c r="M91" i="1" s="1"/>
  <c r="P91" i="1" s="1"/>
  <c r="J91" i="1" s="1"/>
  <c r="K91" i="1" s="1"/>
  <c r="T111" i="1"/>
  <c r="X111" i="1" s="1"/>
  <c r="Z111" i="1"/>
  <c r="AA111" i="1"/>
  <c r="AB111" i="1" s="1"/>
  <c r="O111" i="1"/>
  <c r="M111" i="1" s="1"/>
  <c r="P111" i="1" s="1"/>
  <c r="J111" i="1" s="1"/>
  <c r="K111" i="1" s="1"/>
  <c r="AB120" i="1"/>
  <c r="AB132" i="1"/>
  <c r="AA265" i="1"/>
  <c r="AB265" i="1" s="1"/>
  <c r="T265" i="1"/>
  <c r="X265" i="1" s="1"/>
  <c r="Z265" i="1"/>
  <c r="T356" i="1"/>
  <c r="X356" i="1" s="1"/>
  <c r="AA356" i="1"/>
  <c r="Z356" i="1"/>
  <c r="AB230" i="1"/>
  <c r="AB253" i="1"/>
  <c r="AB217" i="1"/>
  <c r="AB269" i="1"/>
  <c r="AA175" i="1"/>
  <c r="T175" i="1"/>
  <c r="X175" i="1" s="1"/>
  <c r="O175" i="1"/>
  <c r="M175" i="1" s="1"/>
  <c r="P175" i="1" s="1"/>
  <c r="J175" i="1" s="1"/>
  <c r="K175" i="1" s="1"/>
  <c r="Z175" i="1"/>
  <c r="AA207" i="1"/>
  <c r="T207" i="1"/>
  <c r="X207" i="1" s="1"/>
  <c r="Z207" i="1"/>
  <c r="O207" i="1"/>
  <c r="M207" i="1" s="1"/>
  <c r="P207" i="1" s="1"/>
  <c r="J207" i="1" s="1"/>
  <c r="K207" i="1" s="1"/>
  <c r="O318" i="1"/>
  <c r="M318" i="1" s="1"/>
  <c r="P318" i="1" s="1"/>
  <c r="J318" i="1" s="1"/>
  <c r="K318" i="1" s="1"/>
  <c r="T262" i="1"/>
  <c r="X262" i="1" s="1"/>
  <c r="AA262" i="1"/>
  <c r="AB262" i="1" s="1"/>
  <c r="O262" i="1"/>
  <c r="M262" i="1" s="1"/>
  <c r="P262" i="1" s="1"/>
  <c r="J262" i="1" s="1"/>
  <c r="K262" i="1" s="1"/>
  <c r="Z262" i="1"/>
  <c r="T278" i="1"/>
  <c r="X278" i="1" s="1"/>
  <c r="AA278" i="1"/>
  <c r="AB278" i="1" s="1"/>
  <c r="O278" i="1"/>
  <c r="M278" i="1" s="1"/>
  <c r="P278" i="1" s="1"/>
  <c r="J278" i="1" s="1"/>
  <c r="K278" i="1" s="1"/>
  <c r="Z278" i="1"/>
  <c r="T290" i="1"/>
  <c r="X290" i="1" s="1"/>
  <c r="AA290" i="1"/>
  <c r="AB290" i="1" s="1"/>
  <c r="O290" i="1"/>
  <c r="M290" i="1" s="1"/>
  <c r="P290" i="1" s="1"/>
  <c r="J290" i="1" s="1"/>
  <c r="K290" i="1" s="1"/>
  <c r="Z290" i="1"/>
  <c r="AA332" i="1"/>
  <c r="T332" i="1"/>
  <c r="X332" i="1" s="1"/>
  <c r="Z332" i="1"/>
  <c r="O332" i="1"/>
  <c r="M332" i="1" s="1"/>
  <c r="P332" i="1" s="1"/>
  <c r="J332" i="1" s="1"/>
  <c r="K332" i="1" s="1"/>
  <c r="O356" i="1"/>
  <c r="M356" i="1" s="1"/>
  <c r="P356" i="1" s="1"/>
  <c r="J356" i="1" s="1"/>
  <c r="K356" i="1" s="1"/>
  <c r="O357" i="1"/>
  <c r="M357" i="1" s="1"/>
  <c r="P357" i="1" s="1"/>
  <c r="J357" i="1" s="1"/>
  <c r="K357" i="1" s="1"/>
  <c r="AB333" i="1"/>
  <c r="O303" i="1"/>
  <c r="M303" i="1" s="1"/>
  <c r="P303" i="1" s="1"/>
  <c r="J303" i="1" s="1"/>
  <c r="K303" i="1" s="1"/>
  <c r="AB349" i="1"/>
  <c r="O51" i="1"/>
  <c r="M51" i="1" s="1"/>
  <c r="P51" i="1" s="1"/>
  <c r="J51" i="1" s="1"/>
  <c r="K51" i="1" s="1"/>
  <c r="O21" i="1"/>
  <c r="M21" i="1" s="1"/>
  <c r="P21" i="1" s="1"/>
  <c r="J21" i="1" s="1"/>
  <c r="K21" i="1" s="1"/>
  <c r="O46" i="1"/>
  <c r="M46" i="1" s="1"/>
  <c r="P46" i="1" s="1"/>
  <c r="J46" i="1" s="1"/>
  <c r="K46" i="1" s="1"/>
  <c r="AA76" i="1"/>
  <c r="T76" i="1"/>
  <c r="X76" i="1" s="1"/>
  <c r="Z76" i="1"/>
  <c r="T87" i="1"/>
  <c r="X87" i="1" s="1"/>
  <c r="Z87" i="1"/>
  <c r="AA87" i="1"/>
  <c r="AB87" i="1" s="1"/>
  <c r="O87" i="1"/>
  <c r="M87" i="1" s="1"/>
  <c r="P87" i="1" s="1"/>
  <c r="J87" i="1" s="1"/>
  <c r="K87" i="1" s="1"/>
  <c r="AB106" i="1"/>
  <c r="O164" i="1"/>
  <c r="M164" i="1" s="1"/>
  <c r="P164" i="1" s="1"/>
  <c r="J164" i="1" s="1"/>
  <c r="K164" i="1" s="1"/>
  <c r="AB179" i="1"/>
  <c r="AB231" i="1"/>
  <c r="AB213" i="1"/>
  <c r="AA261" i="1"/>
  <c r="T261" i="1"/>
  <c r="X261" i="1" s="1"/>
  <c r="Z261" i="1"/>
  <c r="O174" i="1"/>
  <c r="M174" i="1" s="1"/>
  <c r="P174" i="1" s="1"/>
  <c r="J174" i="1" s="1"/>
  <c r="K174" i="1" s="1"/>
  <c r="O249" i="1"/>
  <c r="M249" i="1" s="1"/>
  <c r="P249" i="1" s="1"/>
  <c r="J249" i="1" s="1"/>
  <c r="K249" i="1" s="1"/>
  <c r="O265" i="1"/>
  <c r="M265" i="1" s="1"/>
  <c r="P265" i="1" s="1"/>
  <c r="J265" i="1" s="1"/>
  <c r="K265" i="1" s="1"/>
  <c r="O273" i="1"/>
  <c r="M273" i="1" s="1"/>
  <c r="P273" i="1" s="1"/>
  <c r="J273" i="1" s="1"/>
  <c r="K273" i="1" s="1"/>
  <c r="O281" i="1"/>
  <c r="M281" i="1" s="1"/>
  <c r="P281" i="1" s="1"/>
  <c r="J281" i="1" s="1"/>
  <c r="K281" i="1" s="1"/>
  <c r="O289" i="1"/>
  <c r="M289" i="1" s="1"/>
  <c r="P289" i="1" s="1"/>
  <c r="J289" i="1" s="1"/>
  <c r="K289" i="1" s="1"/>
  <c r="T258" i="1"/>
  <c r="X258" i="1" s="1"/>
  <c r="O258" i="1"/>
  <c r="M258" i="1" s="1"/>
  <c r="P258" i="1" s="1"/>
  <c r="J258" i="1" s="1"/>
  <c r="K258" i="1" s="1"/>
  <c r="AA258" i="1"/>
  <c r="AB258" i="1" s="1"/>
  <c r="Z258" i="1"/>
  <c r="T274" i="1"/>
  <c r="X274" i="1" s="1"/>
  <c r="O274" i="1"/>
  <c r="M274" i="1" s="1"/>
  <c r="P274" i="1" s="1"/>
  <c r="J274" i="1" s="1"/>
  <c r="K274" i="1" s="1"/>
  <c r="AA274" i="1"/>
  <c r="AB274" i="1" s="1"/>
  <c r="Z274" i="1"/>
  <c r="AB315" i="1"/>
  <c r="AB337" i="1"/>
  <c r="T335" i="1"/>
  <c r="X335" i="1" s="1"/>
  <c r="AA335" i="1"/>
  <c r="Z335" i="1"/>
  <c r="O321" i="1"/>
  <c r="M321" i="1" s="1"/>
  <c r="P321" i="1" s="1"/>
  <c r="J321" i="1" s="1"/>
  <c r="K321" i="1" s="1"/>
  <c r="AB73" i="1"/>
  <c r="AB29" i="1"/>
  <c r="AB25" i="1"/>
  <c r="AB18" i="1"/>
  <c r="AB101" i="1"/>
  <c r="AB192" i="1"/>
  <c r="AB189" i="1"/>
  <c r="AB229" i="1"/>
  <c r="AB268" i="1"/>
  <c r="AB323" i="1"/>
  <c r="AB37" i="1"/>
  <c r="AB240" i="1"/>
  <c r="AB299" i="1"/>
  <c r="AB17" i="1"/>
  <c r="AB146" i="1"/>
  <c r="AB181" i="1"/>
  <c r="AB340" i="1"/>
  <c r="AB356" i="1" l="1"/>
  <c r="AB45" i="1"/>
  <c r="AB287" i="1"/>
  <c r="AB255" i="1"/>
  <c r="AB116" i="1"/>
  <c r="AB339" i="1"/>
  <c r="AB291" i="1"/>
  <c r="AB280" i="1"/>
  <c r="AB184" i="1"/>
  <c r="AB112" i="1"/>
  <c r="AB123" i="1"/>
  <c r="AB318" i="1"/>
  <c r="AB275" i="1"/>
  <c r="AB313" i="1"/>
  <c r="AB21" i="1"/>
  <c r="AB26" i="1"/>
  <c r="AB92" i="1"/>
  <c r="AB261" i="1"/>
  <c r="AB76" i="1"/>
  <c r="AB332" i="1"/>
  <c r="AB85" i="1"/>
  <c r="AB62" i="1"/>
  <c r="AB300" i="1"/>
  <c r="AB289" i="1"/>
  <c r="AB285" i="1"/>
  <c r="AB157" i="1"/>
  <c r="AB199" i="1"/>
  <c r="AB163" i="1"/>
  <c r="AB158" i="1"/>
  <c r="AB117" i="1"/>
  <c r="AB347" i="1"/>
  <c r="AB295" i="1"/>
  <c r="AB286" i="1"/>
  <c r="AB320" i="1"/>
  <c r="AB153" i="1"/>
  <c r="AB343" i="1"/>
  <c r="AB312" i="1"/>
  <c r="AB301" i="1"/>
  <c r="AB271" i="1"/>
  <c r="AB182" i="1"/>
  <c r="AB74" i="1"/>
  <c r="AB83" i="1"/>
  <c r="AB154" i="1"/>
  <c r="AB305" i="1"/>
  <c r="AB220" i="1"/>
  <c r="AB214" i="1"/>
  <c r="AB309" i="1"/>
  <c r="AB259" i="1"/>
  <c r="AB260" i="1"/>
  <c r="AB350" i="1"/>
  <c r="AB306" i="1"/>
  <c r="AB175" i="1"/>
  <c r="AB107" i="1"/>
  <c r="AB99" i="1"/>
  <c r="AB335" i="1"/>
  <c r="AB236" i="1"/>
  <c r="AB216" i="1"/>
  <c r="AB128" i="1"/>
  <c r="AB263" i="1"/>
  <c r="AB267" i="1"/>
  <c r="AB58" i="1"/>
  <c r="AB206" i="1"/>
  <c r="AB283" i="1"/>
  <c r="AB251" i="1"/>
  <c r="AB104" i="1"/>
  <c r="AB243" i="1"/>
  <c r="AB293" i="1"/>
  <c r="AB119" i="1"/>
  <c r="AB144" i="1"/>
  <c r="AB207" i="1"/>
  <c r="AB66" i="1"/>
  <c r="AB46" i="1"/>
  <c r="AB238" i="1"/>
  <c r="AB357" i="1"/>
  <c r="AB254" i="1"/>
  <c r="AB314" i="1"/>
  <c r="AB170" i="1"/>
  <c r="AB100" i="1"/>
  <c r="AB54" i="1"/>
  <c r="AB248" i="1"/>
  <c r="AB270" i="1"/>
  <c r="AB279" i="1"/>
  <c r="AB326" i="1"/>
  <c r="AB296" i="1"/>
  <c r="AB232" i="1"/>
  <c r="AB186" i="1"/>
  <c r="AB136" i="1"/>
  <c r="AB50" i="1"/>
  <c r="AB38" i="1"/>
  <c r="AB164" i="1"/>
  <c r="AB150" i="1"/>
  <c r="AB174" i="1"/>
  <c r="AB298" i="1"/>
  <c r="AB221" i="1"/>
  <c r="AB147" i="1"/>
  <c r="AB84" i="1"/>
  <c r="AB79" i="1"/>
  <c r="AB321" i="1"/>
  <c r="AB354" i="1"/>
  <c r="AB307" i="1"/>
  <c r="AB303" i="1"/>
  <c r="AB159" i="1"/>
  <c r="AB51" i="1"/>
  <c r="AB277" i="1"/>
  <c r="AB227" i="1"/>
  <c r="AB316" i="1"/>
  <c r="AB327" i="1"/>
  <c r="AB156" i="1"/>
  <c r="AB95" i="1"/>
  <c r="AB329" i="1"/>
  <c r="AB70" i="1"/>
  <c r="AB210" i="1"/>
  <c r="AB215" i="1"/>
  <c r="AB183" i="1"/>
  <c r="AB145" i="1"/>
  <c r="AB297" i="1"/>
</calcChain>
</file>

<file path=xl/sharedStrings.xml><?xml version="1.0" encoding="utf-8"?>
<sst xmlns="http://schemas.openxmlformats.org/spreadsheetml/2006/main" count="2166" uniqueCount="1013">
  <si>
    <t>File opened</t>
  </si>
  <si>
    <t>2020-07-10 06:24:38</t>
  </si>
  <si>
    <t>Console s/n</t>
  </si>
  <si>
    <t>68C-811821</t>
  </si>
  <si>
    <t>Console ver</t>
  </si>
  <si>
    <t>Bluestem v.1.3.17</t>
  </si>
  <si>
    <t>Scripts ver</t>
  </si>
  <si>
    <t>2018.12  1.3.16, Nov 2018</t>
  </si>
  <si>
    <t>Head s/n</t>
  </si>
  <si>
    <t>68H-711821</t>
  </si>
  <si>
    <t>Head ver</t>
  </si>
  <si>
    <t>1.3.1</t>
  </si>
  <si>
    <t>Head cal</t>
  </si>
  <si>
    <t>{"flowmeterzero": "1.00485", "co2bspan2a": "0.316911", "co2aspan2b": "0.315068", "co2aspan2": "-0.0267491", "co2aspanconc1": "2498", "tbzero": "0.144981", "h2oaspan2a": "0.0718717", "h2oaspanconc1": "12.25", "h2oaspan2b": "0.0718914", "co2aspan2a": "0.317731", "h2obspan2a": "0.0701049", "tazero": "0.128035", "h2obspan2": "0", "h2obspan1": "0.998447", "h2obspanconc1": "12.25", "co2bspanconc1": "2498", "h2oaspan1": "1.00027", "h2obspanconc2": "0", "chamberpressurezero": "2.65091", "co2azero": "0.950431", "h2oaspanconc2": "0", "co2bspan1": "1.00032", "h2obzero": "1.08567", "ssa_ref": "28962.7", "co2bzero": "0.912106", "co2bspanconc2": "298.9", "co2aspan1": "1.00012", "h2obspan2b": "0.069996", "co2aspanconc2": "298.9", "co2bspan2": "-0.027252", "oxygen": "21", "flowazero": "0.324", "co2bspan2b": "0.314275", "flowbzero": "0.26536", "h2oazero": "1.08146", "h2oaspan2": "0", "ssb_ref": "31647.3"}</t>
  </si>
  <si>
    <t>Chamber type</t>
  </si>
  <si>
    <t>6800-17</t>
  </si>
  <si>
    <t>Chamber s/n</t>
  </si>
  <si>
    <t>0</t>
  </si>
  <si>
    <t>Chamber rev</t>
  </si>
  <si>
    <t>Chamber cal</t>
  </si>
  <si>
    <t>06:24:38</t>
  </si>
  <si>
    <t>Stability Definition:	ΔCO2 (Meas2): Slp&lt;0.1 Per=20	ΔH2O (Meas2): Slp&lt;0.1 Per=20</t>
  </si>
  <si>
    <t>07:05:57</t>
  </si>
  <si>
    <t>ag bz 9</t>
  </si>
  <si>
    <t>SysConst</t>
  </si>
  <si>
    <t>AvgTime</t>
  </si>
  <si>
    <t>4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</si>
  <si>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</si>
  <si>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</si>
  <si>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</si>
  <si>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</si>
  <si>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</si>
  <si>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</si>
  <si>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</si>
  <si>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</si>
  <si>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</si>
  <si>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</si>
  <si>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</si>
  <si>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</si>
  <si>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</si>
  <si>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</si>
  <si>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</si>
  <si>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</si>
  <si>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</si>
  <si>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</si>
  <si>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</si>
  <si>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</si>
  <si>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</si>
  <si>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</si>
  <si>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</si>
  <si>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</si>
  <si>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</si>
  <si>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</si>
  <si>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</si>
  <si>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</si>
  <si>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</si>
  <si>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</si>
  <si>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</si>
  <si>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</si>
  <si>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</si>
  <si>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</si>
  <si>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</si>
  <si>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</si>
  <si>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</si>
  <si>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</si>
  <si>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</si>
  <si>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</si>
  <si>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3.81497 80.3012 377.565 616.074 850.682 1038.28 1234.9 1326.32</t>
  </si>
  <si>
    <t>Fs_true</t>
  </si>
  <si>
    <t>-0.0592087 99.5446 403.117 601.129 800.58 1000.62 1201.09 1400.75</t>
  </si>
  <si>
    <t>leak_wt</t>
  </si>
  <si>
    <t>Sys</t>
  </si>
  <si>
    <t>GasEx</t>
  </si>
  <si>
    <t>Leak</t>
  </si>
  <si>
    <t>LeafQ</t>
  </si>
  <si>
    <t>Meas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</si>
  <si>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</si>
  <si>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</si>
  <si>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</si>
  <si>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</si>
  <si>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</si>
  <si>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</si>
  <si>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</si>
  <si>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</si>
  <si>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</si>
  <si>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</si>
  <si>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</si>
  <si>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</si>
  <si>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</si>
  <si>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</si>
  <si>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</si>
  <si>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</si>
  <si>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</si>
  <si>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</si>
  <si>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</si>
  <si>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</si>
  <si>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</si>
  <si>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</si>
  <si>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</si>
  <si>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</si>
  <si>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</si>
  <si>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</si>
  <si>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</si>
  <si>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</si>
  <si>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</si>
  <si>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</si>
  <si>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</si>
  <si>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</si>
  <si>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</si>
  <si>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</si>
  <si>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</si>
  <si>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</si>
  <si>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</si>
  <si>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</si>
  <si>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</si>
  <si>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</si>
  <si>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</si>
  <si>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</si>
  <si>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</si>
  <si>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</si>
  <si>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</si>
  <si>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</si>
  <si>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</si>
  <si>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</si>
  <si>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</si>
  <si>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</si>
  <si>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</si>
  <si>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</si>
  <si>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</si>
  <si>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</si>
  <si>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</si>
  <si>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</si>
  <si>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</si>
  <si>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</si>
  <si>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</si>
  <si>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</si>
  <si>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</si>
  <si>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</si>
  <si>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</si>
  <si>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</si>
  <si>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</si>
  <si>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</si>
  <si>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</si>
  <si>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</si>
  <si>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</si>
  <si>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</si>
  <si>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</si>
  <si>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</si>
  <si>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</si>
  <si>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</si>
  <si>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</si>
  <si>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</si>
  <si>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</si>
  <si>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</si>
  <si>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</si>
  <si>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</si>
  <si>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</si>
  <si>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</si>
  <si>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</si>
  <si>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</si>
  <si>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</si>
  <si>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</si>
  <si>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</si>
  <si>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</si>
  <si>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</si>
  <si>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</si>
  <si>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</si>
  <si>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</si>
  <si>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</si>
  <si>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</si>
  <si>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</si>
  <si>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</si>
  <si>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</si>
  <si>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</si>
  <si>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</si>
  <si>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</si>
  <si>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</si>
  <si>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</si>
  <si>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</si>
  <si>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</si>
  <si>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</si>
  <si>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</si>
  <si>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</si>
  <si>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</si>
  <si>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</si>
  <si>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</si>
  <si>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</si>
  <si>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</si>
  <si>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</si>
  <si>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</si>
  <si>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</si>
  <si>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</si>
  <si>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20200709 07:14:20</t>
  </si>
  <si>
    <t>07:14:20</t>
  </si>
  <si>
    <t>0: Broadleaf</t>
  </si>
  <si>
    <t>07:13:04</t>
  </si>
  <si>
    <t>1/2</t>
  </si>
  <si>
    <t>20200709 07:14:25</t>
  </si>
  <si>
    <t>07:14:25</t>
  </si>
  <si>
    <t>20200709 07:14:30</t>
  </si>
  <si>
    <t>07:14:30</t>
  </si>
  <si>
    <t>2/2</t>
  </si>
  <si>
    <t>20200709 07:14:35</t>
  </si>
  <si>
    <t>07:14:35</t>
  </si>
  <si>
    <t>20200709 07:14:40</t>
  </si>
  <si>
    <t>07:14:40</t>
  </si>
  <si>
    <t>20200709 07:14:45</t>
  </si>
  <si>
    <t>07:14:45</t>
  </si>
  <si>
    <t>07:17:55</t>
  </si>
  <si>
    <t>rm bz 11</t>
  </si>
  <si>
    <t>20200709 07:26:58</t>
  </si>
  <si>
    <t>07:26:58</t>
  </si>
  <si>
    <t>07:26:30</t>
  </si>
  <si>
    <t>0/2</t>
  </si>
  <si>
    <t>20200709 07:27:03</t>
  </si>
  <si>
    <t>07:27:03</t>
  </si>
  <si>
    <t>20200709 07:27:08</t>
  </si>
  <si>
    <t>07:27:08</t>
  </si>
  <si>
    <t>20200709 07:27:13</t>
  </si>
  <si>
    <t>07:27:13</t>
  </si>
  <si>
    <t>20200709 07:27:18</t>
  </si>
  <si>
    <t>07:27:18</t>
  </si>
  <si>
    <t>20200709 07:27:23</t>
  </si>
  <si>
    <t>07:27:23</t>
  </si>
  <si>
    <t>07:26:41</t>
  </si>
  <si>
    <t>rm bz 12</t>
  </si>
  <si>
    <t>20200709 07:34:43</t>
  </si>
  <si>
    <t>07:34:43</t>
  </si>
  <si>
    <t>07:34:01</t>
  </si>
  <si>
    <t>20200709 07:34:48</t>
  </si>
  <si>
    <t>07:34:48</t>
  </si>
  <si>
    <t>20200709 07:34:53</t>
  </si>
  <si>
    <t>07:34:53</t>
  </si>
  <si>
    <t>20200709 07:34:58</t>
  </si>
  <si>
    <t>07:34:58</t>
  </si>
  <si>
    <t>20200709 07:35:03</t>
  </si>
  <si>
    <t>07:35:03</t>
  </si>
  <si>
    <t>20200709 07:35:08</t>
  </si>
  <si>
    <t>07:35:08</t>
  </si>
  <si>
    <t>07:36:34</t>
  </si>
  <si>
    <t>rm bz 7</t>
  </si>
  <si>
    <t>20200709 07:44:44</t>
  </si>
  <si>
    <t>07:44:44</t>
  </si>
  <si>
    <t>07:44:18</t>
  </si>
  <si>
    <t>20200709 07:44:49</t>
  </si>
  <si>
    <t>07:44:49</t>
  </si>
  <si>
    <t>20200709 07:44:54</t>
  </si>
  <si>
    <t>07:44:54</t>
  </si>
  <si>
    <t>20200709 07:44:59</t>
  </si>
  <si>
    <t>07:44:59</t>
  </si>
  <si>
    <t>20200709 07:45:04</t>
  </si>
  <si>
    <t>07:45:04</t>
  </si>
  <si>
    <t>20200709 07:45:09</t>
  </si>
  <si>
    <t>07:45:09</t>
  </si>
  <si>
    <t>07:44:35</t>
  </si>
  <si>
    <t>ag bz 2</t>
  </si>
  <si>
    <t>20200709 07:54:51</t>
  </si>
  <si>
    <t>07:54:51</t>
  </si>
  <si>
    <t>07:54:25</t>
  </si>
  <si>
    <t>20200709 07:54:56</t>
  </si>
  <si>
    <t>07:54:56</t>
  </si>
  <si>
    <t>20200709 07:55:01</t>
  </si>
  <si>
    <t>07:55:01</t>
  </si>
  <si>
    <t>20200709 07:55:06</t>
  </si>
  <si>
    <t>07:55:06</t>
  </si>
  <si>
    <t>20200709 07:55:11</t>
  </si>
  <si>
    <t>07:55:11</t>
  </si>
  <si>
    <t>20200709 07:55:16</t>
  </si>
  <si>
    <t>07:55:16</t>
  </si>
  <si>
    <t>07:54:34</t>
  </si>
  <si>
    <t>rm fl 3</t>
  </si>
  <si>
    <t>20200709 08:02:32</t>
  </si>
  <si>
    <t>08:02:32</t>
  </si>
  <si>
    <t>08:01:42</t>
  </si>
  <si>
    <t>20200709 08:02:37</t>
  </si>
  <si>
    <t>08:02:37</t>
  </si>
  <si>
    <t>20200709 08:02:42</t>
  </si>
  <si>
    <t>08:02:42</t>
  </si>
  <si>
    <t>20200709 08:02:47</t>
  </si>
  <si>
    <t>08:02:47</t>
  </si>
  <si>
    <t>20200709 08:02:52</t>
  </si>
  <si>
    <t>08:02:52</t>
  </si>
  <si>
    <t>20200709 08:02:57</t>
  </si>
  <si>
    <t>08:02:57</t>
  </si>
  <si>
    <t>08:04:55</t>
  </si>
  <si>
    <t>ag bz 7</t>
  </si>
  <si>
    <t>20200709 08:12:26</t>
  </si>
  <si>
    <t>08:12:26</t>
  </si>
  <si>
    <t>08:11:42</t>
  </si>
  <si>
    <t>20200709 08:12:31</t>
  </si>
  <si>
    <t>08:12:31</t>
  </si>
  <si>
    <t>20200709 08:12:36</t>
  </si>
  <si>
    <t>08:12:36</t>
  </si>
  <si>
    <t>20200709 08:12:41</t>
  </si>
  <si>
    <t>08:12:41</t>
  </si>
  <si>
    <t>20200709 08:12:46</t>
  </si>
  <si>
    <t>08:12:46</t>
  </si>
  <si>
    <t>20200709 08:12:51</t>
  </si>
  <si>
    <t>08:12:51</t>
  </si>
  <si>
    <t>08:15:25</t>
  </si>
  <si>
    <t>ag bz 6</t>
  </si>
  <si>
    <t>20200709 08:22:22</t>
  </si>
  <si>
    <t>08:22:22</t>
  </si>
  <si>
    <t>08:21:58</t>
  </si>
  <si>
    <t>20200709 08:22:27</t>
  </si>
  <si>
    <t>08:22:27</t>
  </si>
  <si>
    <t>20200709 08:22:32</t>
  </si>
  <si>
    <t>08:22:32</t>
  </si>
  <si>
    <t>20200709 08:22:37</t>
  </si>
  <si>
    <t>08:22:37</t>
  </si>
  <si>
    <t>20200709 08:22:42</t>
  </si>
  <si>
    <t>08:22:42</t>
  </si>
  <si>
    <t>20200709 08:22:47</t>
  </si>
  <si>
    <t>08:22:47</t>
  </si>
  <si>
    <t>08:22:07</t>
  </si>
  <si>
    <t>ag fl 9</t>
  </si>
  <si>
    <t>20200709 08:31:52</t>
  </si>
  <si>
    <t>08:31:52</t>
  </si>
  <si>
    <t>08:31:10</t>
  </si>
  <si>
    <t>20200709 08:31:57</t>
  </si>
  <si>
    <t>08:31:57</t>
  </si>
  <si>
    <t>20200709 08:32:02</t>
  </si>
  <si>
    <t>08:32:02</t>
  </si>
  <si>
    <t>20200709 08:32:07</t>
  </si>
  <si>
    <t>08:32:07</t>
  </si>
  <si>
    <t>20200709 08:32:12</t>
  </si>
  <si>
    <t>08:32:12</t>
  </si>
  <si>
    <t>20200709 08:32:17</t>
  </si>
  <si>
    <t>08:32:17</t>
  </si>
  <si>
    <t>08:35:00</t>
  </si>
  <si>
    <t>rm fl 12</t>
  </si>
  <si>
    <t>20200709 08:42:32</t>
  </si>
  <si>
    <t>08:42:32</t>
  </si>
  <si>
    <t>08:42:12</t>
  </si>
  <si>
    <t>20200709 08:42:37</t>
  </si>
  <si>
    <t>08:42:37</t>
  </si>
  <si>
    <t>20200709 08:42:42</t>
  </si>
  <si>
    <t>08:42:42</t>
  </si>
  <si>
    <t>20200709 08:42:47</t>
  </si>
  <si>
    <t>08:42:47</t>
  </si>
  <si>
    <t>20200709 08:42:52</t>
  </si>
  <si>
    <t>08:42:52</t>
  </si>
  <si>
    <t>20200709 08:42:57</t>
  </si>
  <si>
    <t>08:42:57</t>
  </si>
  <si>
    <t>08:42:11</t>
  </si>
  <si>
    <t>ag bz 10</t>
  </si>
  <si>
    <t>20200709 08:50:12</t>
  </si>
  <si>
    <t>08:50:12</t>
  </si>
  <si>
    <t>08:49:55</t>
  </si>
  <si>
    <t>20200709 08:50:17</t>
  </si>
  <si>
    <t>08:50:17</t>
  </si>
  <si>
    <t>20200709 08:50:22</t>
  </si>
  <si>
    <t>08:50:22</t>
  </si>
  <si>
    <t>20200709 08:50:27</t>
  </si>
  <si>
    <t>08:50:27</t>
  </si>
  <si>
    <t>20200709 08:50:32</t>
  </si>
  <si>
    <t>08:50:32</t>
  </si>
  <si>
    <t>20200709 08:50:37</t>
  </si>
  <si>
    <t>08:50:37</t>
  </si>
  <si>
    <t>09:10:36</t>
  </si>
  <si>
    <t>rm fl 11</t>
  </si>
  <si>
    <t>20200709 09:19:43</t>
  </si>
  <si>
    <t>09:19:43</t>
  </si>
  <si>
    <t>09:19:11</t>
  </si>
  <si>
    <t>20200709 09:19:48</t>
  </si>
  <si>
    <t>09:19:48</t>
  </si>
  <si>
    <t>20200709 09:19:53</t>
  </si>
  <si>
    <t>09:19:53</t>
  </si>
  <si>
    <t>20200709 09:19:58</t>
  </si>
  <si>
    <t>09:19:58</t>
  </si>
  <si>
    <t>20200709 09:20:03</t>
  </si>
  <si>
    <t>09:20:03</t>
  </si>
  <si>
    <t>20200709 09:20:08</t>
  </si>
  <si>
    <t>09:20:08</t>
  </si>
  <si>
    <t>09:19:26</t>
  </si>
  <si>
    <t>rm bz 10</t>
  </si>
  <si>
    <t>20200709 09:26:51</t>
  </si>
  <si>
    <t>09:26:51</t>
  </si>
  <si>
    <t>09:26:32</t>
  </si>
  <si>
    <t>20200709 09:26:56</t>
  </si>
  <si>
    <t>09:26:56</t>
  </si>
  <si>
    <t>20200709 09:27:01</t>
  </si>
  <si>
    <t>09:27:01</t>
  </si>
  <si>
    <t>20200709 09:27:06</t>
  </si>
  <si>
    <t>09:27:06</t>
  </si>
  <si>
    <t>20200709 09:27:11</t>
  </si>
  <si>
    <t>09:27:11</t>
  </si>
  <si>
    <t>20200709 09:27:16</t>
  </si>
  <si>
    <t>09:27:16</t>
  </si>
  <si>
    <t>20200709 09:34:05</t>
  </si>
  <si>
    <t>09:34:05</t>
  </si>
  <si>
    <t>09:33:47</t>
  </si>
  <si>
    <t>20200709 09:34:10</t>
  </si>
  <si>
    <t>09:34:10</t>
  </si>
  <si>
    <t>20200709 09:34:15</t>
  </si>
  <si>
    <t>09:34:15</t>
  </si>
  <si>
    <t>20200709 09:34:20</t>
  </si>
  <si>
    <t>09:34:20</t>
  </si>
  <si>
    <t>20200709 09:34:25</t>
  </si>
  <si>
    <t>09:34:25</t>
  </si>
  <si>
    <t>20200709 09:34:30</t>
  </si>
  <si>
    <t>09:34:30</t>
  </si>
  <si>
    <t>09:33:43</t>
  </si>
  <si>
    <t>ag fl 4</t>
  </si>
  <si>
    <t>20200709 09:40:44</t>
  </si>
  <si>
    <t>09:40:44</t>
  </si>
  <si>
    <t>20200709 09:40:49</t>
  </si>
  <si>
    <t>09:40:49</t>
  </si>
  <si>
    <t>20200709 09:40:54</t>
  </si>
  <si>
    <t>09:40:54</t>
  </si>
  <si>
    <t>20200709 09:40:59</t>
  </si>
  <si>
    <t>09:40:59</t>
  </si>
  <si>
    <t>20200709 09:41:04</t>
  </si>
  <si>
    <t>09:41:04</t>
  </si>
  <si>
    <t>20200709 09:41:46</t>
  </si>
  <si>
    <t>09:41:46</t>
  </si>
  <si>
    <t>09:41:29</t>
  </si>
  <si>
    <t>20200709 09:41:51</t>
  </si>
  <si>
    <t>09:41:51</t>
  </si>
  <si>
    <t>20200709 09:41:56</t>
  </si>
  <si>
    <t>09:41:56</t>
  </si>
  <si>
    <t>20200709 09:42:01</t>
  </si>
  <si>
    <t>09:42:01</t>
  </si>
  <si>
    <t>20200709 09:42:06</t>
  </si>
  <si>
    <t>09:42:06</t>
  </si>
  <si>
    <t>20200709 09:42:11</t>
  </si>
  <si>
    <t>09:42:11</t>
  </si>
  <si>
    <t>09:41:47</t>
  </si>
  <si>
    <t>rm bz 2</t>
  </si>
  <si>
    <t>20200709 09:48:09</t>
  </si>
  <si>
    <t>09:48:09</t>
  </si>
  <si>
    <t>09:47:45</t>
  </si>
  <si>
    <t>20200709 09:48:14</t>
  </si>
  <si>
    <t>09:48:14</t>
  </si>
  <si>
    <t>20200709 09:48:19</t>
  </si>
  <si>
    <t>09:48:19</t>
  </si>
  <si>
    <t>20200709 09:48:24</t>
  </si>
  <si>
    <t>09:48:24</t>
  </si>
  <si>
    <t>20200709 09:48:29</t>
  </si>
  <si>
    <t>09:48:29</t>
  </si>
  <si>
    <t>20200709 09:48:34</t>
  </si>
  <si>
    <t>09:48:34</t>
  </si>
  <si>
    <t>09:47:57</t>
  </si>
  <si>
    <t>rm fl 8</t>
  </si>
  <si>
    <t>20200709 09:57:10</t>
  </si>
  <si>
    <t>09:57:10</t>
  </si>
  <si>
    <t>09:56:31</t>
  </si>
  <si>
    <t>20200709 09:57:15</t>
  </si>
  <si>
    <t>09:57:15</t>
  </si>
  <si>
    <t>20200709 09:57:20</t>
  </si>
  <si>
    <t>09:57:20</t>
  </si>
  <si>
    <t>20200709 09:57:25</t>
  </si>
  <si>
    <t>09:57:25</t>
  </si>
  <si>
    <t>20200709 09:57:30</t>
  </si>
  <si>
    <t>09:57:30</t>
  </si>
  <si>
    <t>20200709 09:57:35</t>
  </si>
  <si>
    <t>09:57:35</t>
  </si>
  <si>
    <t>09:59:14</t>
  </si>
  <si>
    <t>ag fl 7</t>
  </si>
  <si>
    <t>20200709 10:10:02</t>
  </si>
  <si>
    <t>10:10:02</t>
  </si>
  <si>
    <t>10:09:33</t>
  </si>
  <si>
    <t>20200709 10:10:07</t>
  </si>
  <si>
    <t>10:10:07</t>
  </si>
  <si>
    <t>20200709 10:10:12</t>
  </si>
  <si>
    <t>10:10:12</t>
  </si>
  <si>
    <t>20200709 10:10:17</t>
  </si>
  <si>
    <t>10:10:17</t>
  </si>
  <si>
    <t>20200709 10:10:22</t>
  </si>
  <si>
    <t>10:10:22</t>
  </si>
  <si>
    <t>20200709 10:10:27</t>
  </si>
  <si>
    <t>10:10:27</t>
  </si>
  <si>
    <t>10:11:12</t>
  </si>
  <si>
    <t>20200709 10:17:59</t>
  </si>
  <si>
    <t>10:17:59</t>
  </si>
  <si>
    <t>10:17:25</t>
  </si>
  <si>
    <t>20200709 10:18:04</t>
  </si>
  <si>
    <t>10:18:04</t>
  </si>
  <si>
    <t>20200709 10:18:09</t>
  </si>
  <si>
    <t>10:18:09</t>
  </si>
  <si>
    <t>20200709 10:18:14</t>
  </si>
  <si>
    <t>10:18:14</t>
  </si>
  <si>
    <t>20200709 10:18:19</t>
  </si>
  <si>
    <t>10:18:19</t>
  </si>
  <si>
    <t>20200709 10:18:24</t>
  </si>
  <si>
    <t>10:18:24</t>
  </si>
  <si>
    <t>10:19:40</t>
  </si>
  <si>
    <t>ag fl 10</t>
  </si>
  <si>
    <t>20200709 10:25:15</t>
  </si>
  <si>
    <t>10:25:15</t>
  </si>
  <si>
    <t>10:24:53</t>
  </si>
  <si>
    <t>20200709 10:25:20</t>
  </si>
  <si>
    <t>10:25:20</t>
  </si>
  <si>
    <t>20200709 10:25:25</t>
  </si>
  <si>
    <t>10:25:25</t>
  </si>
  <si>
    <t>20200709 10:25:30</t>
  </si>
  <si>
    <t>10:25:30</t>
  </si>
  <si>
    <t>20200709 10:25:35</t>
  </si>
  <si>
    <t>10:25:35</t>
  </si>
  <si>
    <t>20200709 10:25:40</t>
  </si>
  <si>
    <t>10:25:40</t>
  </si>
  <si>
    <t>10:27:03</t>
  </si>
  <si>
    <t>20200709 10:32:23</t>
  </si>
  <si>
    <t>10:32:23</t>
  </si>
  <si>
    <t>10:32:01</t>
  </si>
  <si>
    <t>20200709 10:32:28</t>
  </si>
  <si>
    <t>10:32:28</t>
  </si>
  <si>
    <t>20200709 10:32:33</t>
  </si>
  <si>
    <t>10:32:33</t>
  </si>
  <si>
    <t>20200709 10:32:38</t>
  </si>
  <si>
    <t>10:32:38</t>
  </si>
  <si>
    <t>20200709 10:32:43</t>
  </si>
  <si>
    <t>10:32:43</t>
  </si>
  <si>
    <t>20200709 10:32:48</t>
  </si>
  <si>
    <t>10:32:48</t>
  </si>
  <si>
    <t>10:35:30</t>
  </si>
  <si>
    <t>20200709 10:42:12</t>
  </si>
  <si>
    <t>10:42:12</t>
  </si>
  <si>
    <t>10:41:44</t>
  </si>
  <si>
    <t>20200709 10:42:17</t>
  </si>
  <si>
    <t>10:42:17</t>
  </si>
  <si>
    <t>20200709 10:42:22</t>
  </si>
  <si>
    <t>10:42:22</t>
  </si>
  <si>
    <t>20200709 10:42:27</t>
  </si>
  <si>
    <t>10:42:27</t>
  </si>
  <si>
    <t>20200709 10:42:32</t>
  </si>
  <si>
    <t>10:42:32</t>
  </si>
  <si>
    <t>20200709 10:42:37</t>
  </si>
  <si>
    <t>10:42:37</t>
  </si>
  <si>
    <t>11:23:03</t>
  </si>
  <si>
    <t>20200709 11:28:46</t>
  </si>
  <si>
    <t>11:28:46</t>
  </si>
  <si>
    <t>11:28:16</t>
  </si>
  <si>
    <t>20200709 11:28:51</t>
  </si>
  <si>
    <t>11:28:51</t>
  </si>
  <si>
    <t>20200709 11:28:56</t>
  </si>
  <si>
    <t>11:28:56</t>
  </si>
  <si>
    <t>20200709 11:29:01</t>
  </si>
  <si>
    <t>11:29:01</t>
  </si>
  <si>
    <t>20200709 11:29:06</t>
  </si>
  <si>
    <t>11:29:06</t>
  </si>
  <si>
    <t>20200709 11:29:11</t>
  </si>
  <si>
    <t>11:29:11</t>
  </si>
  <si>
    <t>11:28:36</t>
  </si>
  <si>
    <t>ag bz 4</t>
  </si>
  <si>
    <t>20200709 11:34:23</t>
  </si>
  <si>
    <t>11:34:23</t>
  </si>
  <si>
    <t>11:34:05</t>
  </si>
  <si>
    <t>20200709 11:34:28</t>
  </si>
  <si>
    <t>11:34:28</t>
  </si>
  <si>
    <t>20200709 11:34:33</t>
  </si>
  <si>
    <t>11:34:33</t>
  </si>
  <si>
    <t>20200709 11:34:38</t>
  </si>
  <si>
    <t>11:34:38</t>
  </si>
  <si>
    <t>20200709 11:34:43</t>
  </si>
  <si>
    <t>11:34:43</t>
  </si>
  <si>
    <t>20200709 11:34:48</t>
  </si>
  <si>
    <t>11:34:48</t>
  </si>
  <si>
    <t>11:34:11</t>
  </si>
  <si>
    <t>ag fl 2</t>
  </si>
  <si>
    <t>20200709 11:42:13</t>
  </si>
  <si>
    <t>11:42:13</t>
  </si>
  <si>
    <t>11:41:44</t>
  </si>
  <si>
    <t>20200709 11:42:18</t>
  </si>
  <si>
    <t>11:42:18</t>
  </si>
  <si>
    <t>20200709 11:42:23</t>
  </si>
  <si>
    <t>11:42:23</t>
  </si>
  <si>
    <t>20200709 11:42:28</t>
  </si>
  <si>
    <t>11:42:28</t>
  </si>
  <si>
    <t>20200709 11:42:33</t>
  </si>
  <si>
    <t>11:42:33</t>
  </si>
  <si>
    <t>20200709 11:42:38</t>
  </si>
  <si>
    <t>11:42:38</t>
  </si>
  <si>
    <t>11:44:19</t>
  </si>
  <si>
    <t>rm bz 5</t>
  </si>
  <si>
    <t>20200709 11:50:47</t>
  </si>
  <si>
    <t>11:50:47</t>
  </si>
  <si>
    <t>11:50:21</t>
  </si>
  <si>
    <t>20200709 11:50:52</t>
  </si>
  <si>
    <t>11:50:52</t>
  </si>
  <si>
    <t>20200709 11:50:57</t>
  </si>
  <si>
    <t>11:50:57</t>
  </si>
  <si>
    <t>20200709 11:51:02</t>
  </si>
  <si>
    <t>11:51:02</t>
  </si>
  <si>
    <t>20200709 11:51:07</t>
  </si>
  <si>
    <t>11:51:07</t>
  </si>
  <si>
    <t>20200709 11:51:12</t>
  </si>
  <si>
    <t>11:51:12</t>
  </si>
  <si>
    <t>11:50:34</t>
  </si>
  <si>
    <t>20200709 11:59:32</t>
  </si>
  <si>
    <t>11:59:32</t>
  </si>
  <si>
    <t>11:59:11</t>
  </si>
  <si>
    <t>20200709 11:59:37</t>
  </si>
  <si>
    <t>11:59:37</t>
  </si>
  <si>
    <t>20200709 11:59:42</t>
  </si>
  <si>
    <t>11:59:42</t>
  </si>
  <si>
    <t>20200709 11:59:47</t>
  </si>
  <si>
    <t>11:59:47</t>
  </si>
  <si>
    <t>20200709 11:59:52</t>
  </si>
  <si>
    <t>11:59:52</t>
  </si>
  <si>
    <t>20200709 11:59:57</t>
  </si>
  <si>
    <t>11:59:57</t>
  </si>
  <si>
    <t>11:59:18</t>
  </si>
  <si>
    <t>rm bz 3</t>
  </si>
  <si>
    <t>20200709 12:07:44</t>
  </si>
  <si>
    <t>12:07:44</t>
  </si>
  <si>
    <t>12:07:24</t>
  </si>
  <si>
    <t>20200709 12:07:49</t>
  </si>
  <si>
    <t>12:07:49</t>
  </si>
  <si>
    <t>20200709 12:07:54</t>
  </si>
  <si>
    <t>12:07:54</t>
  </si>
  <si>
    <t>20200709 12:07:59</t>
  </si>
  <si>
    <t>12:07:59</t>
  </si>
  <si>
    <t>20200709 12:08:04</t>
  </si>
  <si>
    <t>12:08:04</t>
  </si>
  <si>
    <t>20200709 12:08:09</t>
  </si>
  <si>
    <t>12:08:09</t>
  </si>
  <si>
    <t>12:07:29</t>
  </si>
  <si>
    <t>ag bz 3</t>
  </si>
  <si>
    <t>20200709 12:14:35</t>
  </si>
  <si>
    <t>12:14:35</t>
  </si>
  <si>
    <t>12:13:49</t>
  </si>
  <si>
    <t>20200709 12:14:40</t>
  </si>
  <si>
    <t>12:14:40</t>
  </si>
  <si>
    <t>20200709 12:14:45</t>
  </si>
  <si>
    <t>12:14:45</t>
  </si>
  <si>
    <t>20200709 12:14:50</t>
  </si>
  <si>
    <t>12:14:50</t>
  </si>
  <si>
    <t>20200709 12:14:55</t>
  </si>
  <si>
    <t>12:14:55</t>
  </si>
  <si>
    <t>20200709 12:15:00</t>
  </si>
  <si>
    <t>12:15:00</t>
  </si>
  <si>
    <t>12:14:30</t>
  </si>
  <si>
    <t>20200709 12:22:49</t>
  </si>
  <si>
    <t>12:22:49</t>
  </si>
  <si>
    <t>12:22:08</t>
  </si>
  <si>
    <t>20200709 12:22:54</t>
  </si>
  <si>
    <t>12:22:54</t>
  </si>
  <si>
    <t>20200709 12:22:59</t>
  </si>
  <si>
    <t>12:22:59</t>
  </si>
  <si>
    <t>20200709 12:23:04</t>
  </si>
  <si>
    <t>12:23:04</t>
  </si>
  <si>
    <t>20200709 12:23:09</t>
  </si>
  <si>
    <t>12:23:09</t>
  </si>
  <si>
    <t>20200709 12:23:14</t>
  </si>
  <si>
    <t>12:23:14</t>
  </si>
  <si>
    <t>12:22:37</t>
  </si>
  <si>
    <t>20200709 12:30:36</t>
  </si>
  <si>
    <t>12:30:36</t>
  </si>
  <si>
    <t>12:30:19</t>
  </si>
  <si>
    <t>20200709 12:30:41</t>
  </si>
  <si>
    <t>12:30:41</t>
  </si>
  <si>
    <t>20200709 12:30:46</t>
  </si>
  <si>
    <t>12:30:46</t>
  </si>
  <si>
    <t>20200709 12:30:51</t>
  </si>
  <si>
    <t>12:30:51</t>
  </si>
  <si>
    <t>20200709 12:30:56</t>
  </si>
  <si>
    <t>12:30:56</t>
  </si>
  <si>
    <t>20200709 12:31:01</t>
  </si>
  <si>
    <t>12:31:01</t>
  </si>
  <si>
    <t>20200709 12:40:11</t>
  </si>
  <si>
    <t>12:40:11</t>
  </si>
  <si>
    <t>12:39:23</t>
  </si>
  <si>
    <t>20200709 12:40:16</t>
  </si>
  <si>
    <t>12:40:16</t>
  </si>
  <si>
    <t>20200709 12:40:21</t>
  </si>
  <si>
    <t>12:40:21</t>
  </si>
  <si>
    <t>20200709 12:40:26</t>
  </si>
  <si>
    <t>12:40:26</t>
  </si>
  <si>
    <t>20200709 12:40:31</t>
  </si>
  <si>
    <t>12:40:31</t>
  </si>
  <si>
    <t>20200709 12:40:36</t>
  </si>
  <si>
    <t>12:40:36</t>
  </si>
  <si>
    <t>12:41:38</t>
  </si>
  <si>
    <t>rm fl 5</t>
  </si>
  <si>
    <t>20200709 12:48:40</t>
  </si>
  <si>
    <t>12:48:40</t>
  </si>
  <si>
    <t>12:48:11</t>
  </si>
  <si>
    <t>20200709 12:48:45</t>
  </si>
  <si>
    <t>12:48:45</t>
  </si>
  <si>
    <t>20200709 12:48:50</t>
  </si>
  <si>
    <t>12:48:50</t>
  </si>
  <si>
    <t>20200709 12:48:55</t>
  </si>
  <si>
    <t>12:48:55</t>
  </si>
  <si>
    <t>20200709 12:49:01</t>
  </si>
  <si>
    <t>12:49:01</t>
  </si>
  <si>
    <t>20200709 12:49:06</t>
  </si>
  <si>
    <t>12:49:06</t>
  </si>
  <si>
    <t>13:19:17</t>
  </si>
  <si>
    <t>20200709 13:27:43</t>
  </si>
  <si>
    <t>13:27:43</t>
  </si>
  <si>
    <t>13:27:20</t>
  </si>
  <si>
    <t>20200709 13:27:48</t>
  </si>
  <si>
    <t>13:27:48</t>
  </si>
  <si>
    <t>20200709 13:27:53</t>
  </si>
  <si>
    <t>13:27:53</t>
  </si>
  <si>
    <t>20200709 13:27:58</t>
  </si>
  <si>
    <t>13:27:58</t>
  </si>
  <si>
    <t>20200709 13:28:03</t>
  </si>
  <si>
    <t>13:28:03</t>
  </si>
  <si>
    <t>20200709 13:28:08</t>
  </si>
  <si>
    <t>13:28:08</t>
  </si>
  <si>
    <t>rm fl 9</t>
  </si>
  <si>
    <t>20200709 13:34:03</t>
  </si>
  <si>
    <t>13:34:03</t>
  </si>
  <si>
    <t>13:33:47</t>
  </si>
  <si>
    <t>20200709 13:34:08</t>
  </si>
  <si>
    <t>13:34:08</t>
  </si>
  <si>
    <t>20200709 13:34:13</t>
  </si>
  <si>
    <t>13:34:13</t>
  </si>
  <si>
    <t>20200709 13:34:18</t>
  </si>
  <si>
    <t>13:34:18</t>
  </si>
  <si>
    <t>20200709 13:34:23</t>
  </si>
  <si>
    <t>13:34:23</t>
  </si>
  <si>
    <t>20200709 13:34:28</t>
  </si>
  <si>
    <t>13:34:28</t>
  </si>
  <si>
    <t>13:33:57</t>
  </si>
  <si>
    <t>20200709 13:43:29</t>
  </si>
  <si>
    <t>13:43:29</t>
  </si>
  <si>
    <t>13:43:17</t>
  </si>
  <si>
    <t>20200709 13:43:34</t>
  </si>
  <si>
    <t>13:43:34</t>
  </si>
  <si>
    <t>20200709 13:43:39</t>
  </si>
  <si>
    <t>13:43:39</t>
  </si>
  <si>
    <t>20200709 13:43:44</t>
  </si>
  <si>
    <t>13:43:44</t>
  </si>
  <si>
    <t>20200709 13:43:49</t>
  </si>
  <si>
    <t>13:43:49</t>
  </si>
  <si>
    <t>20200709 13:43:54</t>
  </si>
  <si>
    <t>13:43:54</t>
  </si>
  <si>
    <t>20200709 13:46:09</t>
  </si>
  <si>
    <t>13:46:09</t>
  </si>
  <si>
    <t>20200709 13:46:14</t>
  </si>
  <si>
    <t>13:46:14</t>
  </si>
  <si>
    <t>20200709 13:46:19</t>
  </si>
  <si>
    <t>13:46:19</t>
  </si>
  <si>
    <t>20200709 13:46:24</t>
  </si>
  <si>
    <t>13:46:24</t>
  </si>
  <si>
    <t>20200709 13:46:29</t>
  </si>
  <si>
    <t>13:46:29</t>
  </si>
  <si>
    <t>20200709 13:46:34</t>
  </si>
  <si>
    <t>13:46:34</t>
  </si>
  <si>
    <t>13:47:45</t>
  </si>
  <si>
    <t>20200709 13:55:20</t>
  </si>
  <si>
    <t>13:55:20</t>
  </si>
  <si>
    <t>13:54:37</t>
  </si>
  <si>
    <t>20200709 13:55:25</t>
  </si>
  <si>
    <t>13:55:25</t>
  </si>
  <si>
    <t>20200709 13:55:30</t>
  </si>
  <si>
    <t>13:55:30</t>
  </si>
  <si>
    <t>20200709 13:55:35</t>
  </si>
  <si>
    <t>13:55:35</t>
  </si>
  <si>
    <t>20200709 13:55:40</t>
  </si>
  <si>
    <t>13:55:40</t>
  </si>
  <si>
    <t>20200709 13:55:45</t>
  </si>
  <si>
    <t>13:55:45</t>
  </si>
  <si>
    <t>13:57:42</t>
  </si>
  <si>
    <t>20200709 14:03:02</t>
  </si>
  <si>
    <t>14:03:02</t>
  </si>
  <si>
    <t>14:02:27</t>
  </si>
  <si>
    <t>20200709 14:03:07</t>
  </si>
  <si>
    <t>14:03:07</t>
  </si>
  <si>
    <t>20200709 14:03:12</t>
  </si>
  <si>
    <t>14:03:12</t>
  </si>
  <si>
    <t>20200709 14:03:17</t>
  </si>
  <si>
    <t>14:03:17</t>
  </si>
  <si>
    <t>20200709 14:03:22</t>
  </si>
  <si>
    <t>14:03:22</t>
  </si>
  <si>
    <t>20200709 14:03:27</t>
  </si>
  <si>
    <t>14:03:27</t>
  </si>
  <si>
    <t>14:05:31</t>
  </si>
  <si>
    <t>20200709 14:13:10</t>
  </si>
  <si>
    <t>14:13:10</t>
  </si>
  <si>
    <t>14:12:39</t>
  </si>
  <si>
    <t>20200709 14:13:15</t>
  </si>
  <si>
    <t>14:13:15</t>
  </si>
  <si>
    <t>20200709 14:13:20</t>
  </si>
  <si>
    <t>14:13:20</t>
  </si>
  <si>
    <t>20200709 14:13:25</t>
  </si>
  <si>
    <t>14:13:25</t>
  </si>
  <si>
    <t>20200709 14:13:30</t>
  </si>
  <si>
    <t>14:13:30</t>
  </si>
  <si>
    <t>20200709 14:13:35</t>
  </si>
  <si>
    <t>14:13:35</t>
  </si>
  <si>
    <t>14:15:06</t>
  </si>
  <si>
    <t>ag bz 11</t>
  </si>
  <si>
    <t>20200709 14:24:20</t>
  </si>
  <si>
    <t>14:24:20</t>
  </si>
  <si>
    <t>14:22:39</t>
  </si>
  <si>
    <t>20200709 14:24:25</t>
  </si>
  <si>
    <t>14:24:25</t>
  </si>
  <si>
    <t>20200709 14:24:30</t>
  </si>
  <si>
    <t>14:24:30</t>
  </si>
  <si>
    <t>20200709 14:24:35</t>
  </si>
  <si>
    <t>14:24:35</t>
  </si>
  <si>
    <t>20200709 14:24:40</t>
  </si>
  <si>
    <t>14:24:40</t>
  </si>
  <si>
    <t>20200709 14:24:45</t>
  </si>
  <si>
    <t>14:24:45</t>
  </si>
  <si>
    <t>14:24:03</t>
  </si>
  <si>
    <t>20200709 14:31:27</t>
  </si>
  <si>
    <t>14:31:27</t>
  </si>
  <si>
    <t>14:31:03</t>
  </si>
  <si>
    <t>20200709 14:31:32</t>
  </si>
  <si>
    <t>14:31:32</t>
  </si>
  <si>
    <t>20200709 14:31:37</t>
  </si>
  <si>
    <t>14:31:37</t>
  </si>
  <si>
    <t>20200709 14:31:42</t>
  </si>
  <si>
    <t>14:31:42</t>
  </si>
  <si>
    <t>20200709 14:31:47</t>
  </si>
  <si>
    <t>14:31:47</t>
  </si>
  <si>
    <t>20200709 14:31:52</t>
  </si>
  <si>
    <t>14:31:52</t>
  </si>
  <si>
    <t>14:31:18</t>
  </si>
  <si>
    <t>ag fl 3</t>
  </si>
  <si>
    <t>20200709 14:37:36</t>
  </si>
  <si>
    <t>14:37:36</t>
  </si>
  <si>
    <t>14:37:21</t>
  </si>
  <si>
    <t>20200709 14:37:41</t>
  </si>
  <si>
    <t>14:37:41</t>
  </si>
  <si>
    <t>20200709 14:37:46</t>
  </si>
  <si>
    <t>14:37:46</t>
  </si>
  <si>
    <t>20200709 14:37:51</t>
  </si>
  <si>
    <t>14:37:51</t>
  </si>
  <si>
    <t>20200709 14:37:56</t>
  </si>
  <si>
    <t>14:37:56</t>
  </si>
  <si>
    <t>20200709 14:38:01</t>
  </si>
  <si>
    <t>14:38:01</t>
  </si>
  <si>
    <t>14:37:19</t>
  </si>
  <si>
    <t>20200709 14:44:25</t>
  </si>
  <si>
    <t>14:44:25</t>
  </si>
  <si>
    <t>14:44:04</t>
  </si>
  <si>
    <t>20200709 14:44:30</t>
  </si>
  <si>
    <t>14:44:30</t>
  </si>
  <si>
    <t>20200709 14:44:35</t>
  </si>
  <si>
    <t>14:44:35</t>
  </si>
  <si>
    <t>20200709 14:44:40</t>
  </si>
  <si>
    <t>14:44:40</t>
  </si>
  <si>
    <t>20200709 14:44:45</t>
  </si>
  <si>
    <t>14:44:45</t>
  </si>
  <si>
    <t>20200709 14:44:50</t>
  </si>
  <si>
    <t>14:44:50</t>
  </si>
  <si>
    <t>14:44:26</t>
  </si>
  <si>
    <t>20200709 14:54:01</t>
  </si>
  <si>
    <t>14:54:01</t>
  </si>
  <si>
    <t>14:53:39</t>
  </si>
  <si>
    <t>20200709 14:54:06</t>
  </si>
  <si>
    <t>14:54:06</t>
  </si>
  <si>
    <t>20200709 14:54:11</t>
  </si>
  <si>
    <t>14:54:11</t>
  </si>
  <si>
    <t>20200709 14:54:16</t>
  </si>
  <si>
    <t>14:54:16</t>
  </si>
  <si>
    <t>20200709 14:54:21</t>
  </si>
  <si>
    <t>14:54:21</t>
  </si>
  <si>
    <t>20200709 14:54:26</t>
  </si>
  <si>
    <t>14:54:26</t>
  </si>
  <si>
    <t>15:23:15</t>
  </si>
  <si>
    <t>ag fl 8</t>
  </si>
  <si>
    <t>20200709 15:37:02</t>
  </si>
  <si>
    <t>15:37:02</t>
  </si>
  <si>
    <t>15:36:22</t>
  </si>
  <si>
    <t>20200709 15:37:07</t>
  </si>
  <si>
    <t>15:37:07</t>
  </si>
  <si>
    <t>20200709 15:37:12</t>
  </si>
  <si>
    <t>15:37:12</t>
  </si>
  <si>
    <t>20200709 15:37:17</t>
  </si>
  <si>
    <t>15:37:17</t>
  </si>
  <si>
    <t>20200709 15:37:22</t>
  </si>
  <si>
    <t>15:37:22</t>
  </si>
  <si>
    <t>20200709 15:37:27</t>
  </si>
  <si>
    <t>15:37:27</t>
  </si>
  <si>
    <t>15:38:44</t>
  </si>
  <si>
    <t>20200709 15:47:22</t>
  </si>
  <si>
    <t>15:47:22</t>
  </si>
  <si>
    <t>15:46:56</t>
  </si>
  <si>
    <t>20200709 15:47:27</t>
  </si>
  <si>
    <t>15:47:27</t>
  </si>
  <si>
    <t>20200709 15:47:32</t>
  </si>
  <si>
    <t>15:47:32</t>
  </si>
  <si>
    <t>20200709 15:47:37</t>
  </si>
  <si>
    <t>15:47:37</t>
  </si>
  <si>
    <t>20200709 15:47:42</t>
  </si>
  <si>
    <t>15:47:42</t>
  </si>
  <si>
    <t>20200709 15:47:47</t>
  </si>
  <si>
    <t>15:47:47</t>
  </si>
  <si>
    <t>20200709 15:53:35</t>
  </si>
  <si>
    <t>15:53:35</t>
  </si>
  <si>
    <t>15:53:24</t>
  </si>
  <si>
    <t>20200709 15:53:40</t>
  </si>
  <si>
    <t>15:53:40</t>
  </si>
  <si>
    <t>20200709 15:53:45</t>
  </si>
  <si>
    <t>15:53:45</t>
  </si>
  <si>
    <t>20200709 15:53:50</t>
  </si>
  <si>
    <t>15:53:50</t>
  </si>
  <si>
    <t>20200709 15:53:55</t>
  </si>
  <si>
    <t>15:53:55</t>
  </si>
  <si>
    <t>20200709 15:54:00</t>
  </si>
  <si>
    <t>15:54:00</t>
  </si>
  <si>
    <t>15:53:20</t>
  </si>
  <si>
    <t>ag fl 12</t>
  </si>
  <si>
    <t>20200709 16:01:51</t>
  </si>
  <si>
    <t>16:01:51</t>
  </si>
  <si>
    <t>16:01:42</t>
  </si>
  <si>
    <t>20200709 16:01:56</t>
  </si>
  <si>
    <t>16:01:56</t>
  </si>
  <si>
    <t>20200709 16:02:01</t>
  </si>
  <si>
    <t>16:02:01</t>
  </si>
  <si>
    <t>20200709 16:02:06</t>
  </si>
  <si>
    <t>16:02:06</t>
  </si>
  <si>
    <t>20200709 16:02:11</t>
  </si>
  <si>
    <t>16:02:11</t>
  </si>
  <si>
    <t>20200709 16:02:16</t>
  </si>
  <si>
    <t>16:02:16</t>
  </si>
  <si>
    <t>16:01:57</t>
  </si>
  <si>
    <t>20200709 16:07:36</t>
  </si>
  <si>
    <t>16:07:36</t>
  </si>
  <si>
    <t>16:07:12</t>
  </si>
  <si>
    <t>20200709 16:07:41</t>
  </si>
  <si>
    <t>16:07:41</t>
  </si>
  <si>
    <t>20200709 16:07:46</t>
  </si>
  <si>
    <t>16:07:46</t>
  </si>
  <si>
    <t>20200709 16:07:51</t>
  </si>
  <si>
    <t>16:07:51</t>
  </si>
  <si>
    <t>20200709 16:07:56</t>
  </si>
  <si>
    <t>16:07:56</t>
  </si>
  <si>
    <t>20200709 16:08:01</t>
  </si>
  <si>
    <t>16:08:01</t>
  </si>
  <si>
    <t>16:07:22</t>
  </si>
  <si>
    <t>ag bz 5</t>
  </si>
  <si>
    <t>20200709 16:15:19</t>
  </si>
  <si>
    <t>16:15:19</t>
  </si>
  <si>
    <t>16:14:52</t>
  </si>
  <si>
    <t>20200709 16:15:24</t>
  </si>
  <si>
    <t>16:15:24</t>
  </si>
  <si>
    <t>20200709 16:15:29</t>
  </si>
  <si>
    <t>16:15:29</t>
  </si>
  <si>
    <t>20200709 16:15:34</t>
  </si>
  <si>
    <t>16:15:34</t>
  </si>
  <si>
    <t>20200709 16:15:39</t>
  </si>
  <si>
    <t>16:15:39</t>
  </si>
  <si>
    <t>20200709 16:15:44</t>
  </si>
  <si>
    <t>16:15:44</t>
  </si>
  <si>
    <t>16:16:48</t>
  </si>
  <si>
    <t>20200709 16:25:10</t>
  </si>
  <si>
    <t>16:25:10</t>
  </si>
  <si>
    <t>16:24:33</t>
  </si>
  <si>
    <t>20200709 16:25:15</t>
  </si>
  <si>
    <t>16:25:15</t>
  </si>
  <si>
    <t>20200709 16:25:20</t>
  </si>
  <si>
    <t>16:25:20</t>
  </si>
  <si>
    <t>20200709 16:25:25</t>
  </si>
  <si>
    <t>16:25:25</t>
  </si>
  <si>
    <t>20200709 16:25:30</t>
  </si>
  <si>
    <t>16:25:30</t>
  </si>
  <si>
    <t>20200709 16:25:35</t>
  </si>
  <si>
    <t>16:25:35</t>
  </si>
  <si>
    <t>16:26:56</t>
  </si>
  <si>
    <t>20200709 16:34:22</t>
  </si>
  <si>
    <t>16:34:22</t>
  </si>
  <si>
    <t>16:33:54</t>
  </si>
  <si>
    <t>20200709 16:34:27</t>
  </si>
  <si>
    <t>16:34:27</t>
  </si>
  <si>
    <t>20200709 16:34:32</t>
  </si>
  <si>
    <t>16:34:32</t>
  </si>
  <si>
    <t>20200709 16:34:37</t>
  </si>
  <si>
    <t>16:34:37</t>
  </si>
  <si>
    <t>20200709 16:34:42</t>
  </si>
  <si>
    <t>16:34:42</t>
  </si>
  <si>
    <t>20200709 16:34:47</t>
  </si>
  <si>
    <t>16:34:47</t>
  </si>
  <si>
    <t>16:36:06</t>
  </si>
  <si>
    <t>rm bz 1</t>
  </si>
  <si>
    <t>20200709 16:43:05</t>
  </si>
  <si>
    <t>16:43:05</t>
  </si>
  <si>
    <t>16:42:33</t>
  </si>
  <si>
    <t>20200709 16:43:10</t>
  </si>
  <si>
    <t>16:43:10</t>
  </si>
  <si>
    <t>20200709 16:43:15</t>
  </si>
  <si>
    <t>16:43:15</t>
  </si>
  <si>
    <t>20200709 16:43:20</t>
  </si>
  <si>
    <t>16:43:20</t>
  </si>
  <si>
    <t>20200709 16:43:25</t>
  </si>
  <si>
    <t>16:43:25</t>
  </si>
  <si>
    <t>20200709 16:43:30</t>
  </si>
  <si>
    <t>16:43:30</t>
  </si>
  <si>
    <t>16:44:38</t>
  </si>
  <si>
    <t>20200709 16:52:42</t>
  </si>
  <si>
    <t>16:52:42</t>
  </si>
  <si>
    <t>16:52:12</t>
  </si>
  <si>
    <t>20200709 16:52:47</t>
  </si>
  <si>
    <t>16:52:47</t>
  </si>
  <si>
    <t>20200709 16:52:52</t>
  </si>
  <si>
    <t>16:52:52</t>
  </si>
  <si>
    <t>20200709 16:52:57</t>
  </si>
  <si>
    <t>16:52:57</t>
  </si>
  <si>
    <t>20200709 16:53:02</t>
  </si>
  <si>
    <t>16:53:02</t>
  </si>
  <si>
    <t>20200709 16:53:07</t>
  </si>
  <si>
    <t>16:53:07</t>
  </si>
  <si>
    <t>16:54:21</t>
  </si>
  <si>
    <t>20200709 17:01:25</t>
  </si>
  <si>
    <t>17:01:25</t>
  </si>
  <si>
    <t>17:01:10</t>
  </si>
  <si>
    <t>20200709 17:01:30</t>
  </si>
  <si>
    <t>17:01:30</t>
  </si>
  <si>
    <t>20200709 17:01:35</t>
  </si>
  <si>
    <t>17:01:35</t>
  </si>
  <si>
    <t>20200709 17:01:40</t>
  </si>
  <si>
    <t>17:01:40</t>
  </si>
  <si>
    <t>20200709 17:01:45</t>
  </si>
  <si>
    <t>17:01:45</t>
  </si>
  <si>
    <t>20200709 17:01:50</t>
  </si>
  <si>
    <t>17:01:50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</si>
</sst>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357"/>
  <sheetViews>
    <sheetView workbookViewId="0">
      <selection activeCell="D12" sqref="D12"/>
    </sheetView>
  </sheetViews>
  <sheetFormatPr defaultRowHeight="15" x14ac:dyDescent="0.25"/>
  <sheetData>
    <row r="2" spans="1:99" x14ac:dyDescent="0.25">
      <c r="A2" t="s">
        <v>24</v>
      </c>
      <c r="B2" t="s">
        <v>25</v>
      </c>
      <c r="C2" t="s">
        <v>27</v>
      </c>
      <c r="D2" t="s">
        <v>28</v>
      </c>
    </row>
    <row r="3" spans="1:99" x14ac:dyDescent="0.25">
      <c r="B3" t="s">
        <v>26</v>
      </c>
      <c r="C3">
        <v>21</v>
      </c>
      <c r="D3" t="s">
        <v>15</v>
      </c>
    </row>
    <row r="4" spans="1:99" x14ac:dyDescent="0.25">
      <c r="A4" t="s">
        <v>29</v>
      </c>
      <c r="B4" t="s">
        <v>30</v>
      </c>
    </row>
    <row r="5" spans="1:99" x14ac:dyDescent="0.25">
      <c r="B5">
        <v>2</v>
      </c>
    </row>
    <row r="6" spans="1:99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99" x14ac:dyDescent="0.25">
      <c r="B7">
        <v>0</v>
      </c>
      <c r="C7">
        <v>0</v>
      </c>
      <c r="D7">
        <v>0</v>
      </c>
      <c r="E7">
        <v>1</v>
      </c>
    </row>
    <row r="8" spans="1:99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99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99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99" x14ac:dyDescent="0.25">
      <c r="B11">
        <v>1</v>
      </c>
      <c r="C11">
        <v>0</v>
      </c>
      <c r="D11">
        <v>0</v>
      </c>
      <c r="E11">
        <v>0</v>
      </c>
      <c r="F11">
        <v>0</v>
      </c>
    </row>
    <row r="12" spans="1:99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99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0</v>
      </c>
    </row>
    <row r="14" spans="1:99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72</v>
      </c>
      <c r="H14" t="s">
        <v>72</v>
      </c>
      <c r="I14" t="s">
        <v>72</v>
      </c>
      <c r="J14" t="s">
        <v>72</v>
      </c>
      <c r="K14" t="s">
        <v>72</v>
      </c>
      <c r="L14" t="s">
        <v>72</v>
      </c>
      <c r="M14" t="s">
        <v>72</v>
      </c>
      <c r="N14" t="s">
        <v>72</v>
      </c>
      <c r="O14" t="s">
        <v>72</v>
      </c>
      <c r="P14" t="s">
        <v>72</v>
      </c>
      <c r="Q14" t="s">
        <v>72</v>
      </c>
      <c r="R14" t="s">
        <v>72</v>
      </c>
      <c r="S14" t="s">
        <v>72</v>
      </c>
      <c r="T14" t="s">
        <v>72</v>
      </c>
      <c r="U14" t="s">
        <v>72</v>
      </c>
      <c r="V14" t="s">
        <v>72</v>
      </c>
      <c r="W14" t="s">
        <v>72</v>
      </c>
      <c r="X14" t="s">
        <v>72</v>
      </c>
      <c r="Y14" t="s">
        <v>72</v>
      </c>
      <c r="Z14" t="s">
        <v>72</v>
      </c>
      <c r="AA14" t="s">
        <v>72</v>
      </c>
      <c r="AB14" t="s">
        <v>72</v>
      </c>
      <c r="AC14" t="s">
        <v>72</v>
      </c>
      <c r="AD14" t="s">
        <v>72</v>
      </c>
      <c r="AE14" t="s">
        <v>72</v>
      </c>
      <c r="AF14" t="s">
        <v>73</v>
      </c>
      <c r="AG14" t="s">
        <v>73</v>
      </c>
      <c r="AH14" t="s">
        <v>73</v>
      </c>
      <c r="AI14" t="s">
        <v>73</v>
      </c>
      <c r="AJ14" t="s">
        <v>73</v>
      </c>
      <c r="AK14" t="s">
        <v>74</v>
      </c>
      <c r="AL14" t="s">
        <v>74</v>
      </c>
      <c r="AM14" t="s">
        <v>74</v>
      </c>
      <c r="AN14" t="s">
        <v>74</v>
      </c>
      <c r="AO14" t="s">
        <v>29</v>
      </c>
      <c r="AP14" t="s">
        <v>29</v>
      </c>
      <c r="AQ14" t="s">
        <v>29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76</v>
      </c>
      <c r="BI14" t="s">
        <v>76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77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78</v>
      </c>
      <c r="CG14" t="s">
        <v>78</v>
      </c>
      <c r="CH14" t="s">
        <v>78</v>
      </c>
      <c r="CI14" t="s">
        <v>78</v>
      </c>
      <c r="CJ14" t="s">
        <v>78</v>
      </c>
      <c r="CK14" t="s">
        <v>78</v>
      </c>
      <c r="CL14" t="s">
        <v>78</v>
      </c>
      <c r="CM14" t="s">
        <v>78</v>
      </c>
      <c r="CN14" t="s">
        <v>78</v>
      </c>
      <c r="CO14" t="s">
        <v>78</v>
      </c>
      <c r="CP14" t="s">
        <v>78</v>
      </c>
      <c r="CQ14" t="s">
        <v>78</v>
      </c>
      <c r="CR14" t="s">
        <v>78</v>
      </c>
      <c r="CS14" t="s">
        <v>78</v>
      </c>
      <c r="CT14" t="s">
        <v>78</v>
      </c>
      <c r="CU14" t="s">
        <v>78</v>
      </c>
    </row>
    <row r="15" spans="1:99" x14ac:dyDescent="0.25">
      <c r="A15" t="s">
        <v>79</v>
      </c>
      <c r="B15" t="s">
        <v>80</v>
      </c>
      <c r="C15" t="s">
        <v>81</v>
      </c>
      <c r="D15" t="s">
        <v>82</v>
      </c>
      <c r="E15" t="s">
        <v>83</v>
      </c>
      <c r="F15" t="s">
        <v>84</v>
      </c>
      <c r="G15" t="s">
        <v>85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92</v>
      </c>
      <c r="O15" t="s">
        <v>93</v>
      </c>
      <c r="P15" t="s">
        <v>94</v>
      </c>
      <c r="Q15" t="s">
        <v>95</v>
      </c>
      <c r="R15" t="s">
        <v>96</v>
      </c>
      <c r="S15" t="s">
        <v>97</v>
      </c>
      <c r="T15" t="s">
        <v>98</v>
      </c>
      <c r="U15" t="s">
        <v>99</v>
      </c>
      <c r="V15" t="s">
        <v>100</v>
      </c>
      <c r="W15" t="s">
        <v>101</v>
      </c>
      <c r="X15" t="s">
        <v>102</v>
      </c>
      <c r="Y15" t="s">
        <v>103</v>
      </c>
      <c r="Z15" t="s">
        <v>104</v>
      </c>
      <c r="AA15" t="s">
        <v>105</v>
      </c>
      <c r="AB15" t="s">
        <v>106</v>
      </c>
      <c r="AC15" t="s">
        <v>107</v>
      </c>
      <c r="AD15" t="s">
        <v>108</v>
      </c>
      <c r="AE15" t="s">
        <v>109</v>
      </c>
      <c r="AF15" t="s">
        <v>73</v>
      </c>
      <c r="AG15" t="s">
        <v>110</v>
      </c>
      <c r="AH15" t="s">
        <v>111</v>
      </c>
      <c r="AI15" t="s">
        <v>112</v>
      </c>
      <c r="AJ15" t="s">
        <v>113</v>
      </c>
      <c r="AK15" t="s">
        <v>114</v>
      </c>
      <c r="AL15" t="s">
        <v>115</v>
      </c>
      <c r="AM15" t="s">
        <v>116</v>
      </c>
      <c r="AN15" t="s">
        <v>117</v>
      </c>
      <c r="AO15" t="s">
        <v>118</v>
      </c>
      <c r="AP15" t="s">
        <v>119</v>
      </c>
      <c r="AQ15" t="s">
        <v>120</v>
      </c>
      <c r="AR15" t="s">
        <v>84</v>
      </c>
      <c r="AS15" t="s">
        <v>121</v>
      </c>
      <c r="AT15" t="s">
        <v>122</v>
      </c>
      <c r="AU15" t="s">
        <v>123</v>
      </c>
      <c r="AV15" t="s">
        <v>124</v>
      </c>
      <c r="AW15" t="s">
        <v>125</v>
      </c>
      <c r="AX15" t="s">
        <v>126</v>
      </c>
      <c r="AY15" t="s">
        <v>127</v>
      </c>
      <c r="AZ15" t="s">
        <v>128</v>
      </c>
      <c r="BA15" t="s">
        <v>129</v>
      </c>
      <c r="BB15" t="s">
        <v>130</v>
      </c>
      <c r="BC15" t="s">
        <v>131</v>
      </c>
      <c r="BD15" t="s">
        <v>132</v>
      </c>
      <c r="BE15" t="s">
        <v>133</v>
      </c>
      <c r="BF15" t="s">
        <v>134</v>
      </c>
      <c r="BG15" t="s">
        <v>135</v>
      </c>
      <c r="BH15" t="s">
        <v>80</v>
      </c>
      <c r="BI15" t="s">
        <v>83</v>
      </c>
      <c r="BJ15" t="s">
        <v>136</v>
      </c>
      <c r="BK15" t="s">
        <v>137</v>
      </c>
      <c r="BL15" t="s">
        <v>138</v>
      </c>
      <c r="BM15" t="s">
        <v>139</v>
      </c>
      <c r="BN15" t="s">
        <v>140</v>
      </c>
      <c r="BO15" t="s">
        <v>141</v>
      </c>
      <c r="BP15" t="s">
        <v>142</v>
      </c>
      <c r="BQ15" t="s">
        <v>143</v>
      </c>
      <c r="BR15" t="s">
        <v>144</v>
      </c>
      <c r="BS15" t="s">
        <v>145</v>
      </c>
      <c r="BT15" t="s">
        <v>146</v>
      </c>
      <c r="BU15" t="s">
        <v>147</v>
      </c>
      <c r="BV15" t="s">
        <v>148</v>
      </c>
      <c r="BW15" t="s">
        <v>149</v>
      </c>
      <c r="BX15" t="s">
        <v>150</v>
      </c>
      <c r="BY15" t="s">
        <v>151</v>
      </c>
      <c r="BZ15" t="s">
        <v>152</v>
      </c>
      <c r="CA15" t="s">
        <v>153</v>
      </c>
      <c r="CB15" t="s">
        <v>154</v>
      </c>
      <c r="CC15" t="s">
        <v>155</v>
      </c>
      <c r="CD15" t="s">
        <v>156</v>
      </c>
      <c r="CE15" t="s">
        <v>157</v>
      </c>
      <c r="CF15" t="s">
        <v>158</v>
      </c>
      <c r="CG15" t="s">
        <v>159</v>
      </c>
      <c r="CH15" t="s">
        <v>160</v>
      </c>
      <c r="CI15" t="s">
        <v>161</v>
      </c>
      <c r="CJ15" t="s">
        <v>162</v>
      </c>
      <c r="CK15" t="s">
        <v>163</v>
      </c>
      <c r="CL15" t="s">
        <v>164</v>
      </c>
      <c r="CM15" t="s">
        <v>165</v>
      </c>
      <c r="CN15" t="s">
        <v>166</v>
      </c>
      <c r="CO15" t="s">
        <v>167</v>
      </c>
      <c r="CP15" t="s">
        <v>168</v>
      </c>
      <c r="CQ15" t="s">
        <v>169</v>
      </c>
      <c r="CR15" t="s">
        <v>170</v>
      </c>
      <c r="CS15" t="s">
        <v>171</v>
      </c>
      <c r="CT15" t="s">
        <v>172</v>
      </c>
      <c r="CU15" t="s">
        <v>173</v>
      </c>
    </row>
    <row r="16" spans="1:99" x14ac:dyDescent="0.25">
      <c r="B16" t="s">
        <v>174</v>
      </c>
      <c r="C16" t="s">
        <v>174</v>
      </c>
      <c r="F16" t="s">
        <v>174</v>
      </c>
      <c r="G16" t="s">
        <v>175</v>
      </c>
      <c r="H16" t="s">
        <v>176</v>
      </c>
      <c r="I16" t="s">
        <v>177</v>
      </c>
      <c r="J16" t="s">
        <v>177</v>
      </c>
      <c r="K16" t="s">
        <v>126</v>
      </c>
      <c r="L16" t="s">
        <v>126</v>
      </c>
      <c r="M16" t="s">
        <v>175</v>
      </c>
      <c r="N16" t="s">
        <v>175</v>
      </c>
      <c r="O16" t="s">
        <v>175</v>
      </c>
      <c r="P16" t="s">
        <v>175</v>
      </c>
      <c r="Q16" t="s">
        <v>178</v>
      </c>
      <c r="R16" t="s">
        <v>179</v>
      </c>
      <c r="S16" t="s">
        <v>179</v>
      </c>
      <c r="T16" t="s">
        <v>180</v>
      </c>
      <c r="U16" t="s">
        <v>181</v>
      </c>
      <c r="V16" t="s">
        <v>180</v>
      </c>
      <c r="W16" t="s">
        <v>180</v>
      </c>
      <c r="X16" t="s">
        <v>180</v>
      </c>
      <c r="Y16" t="s">
        <v>178</v>
      </c>
      <c r="Z16" t="s">
        <v>178</v>
      </c>
      <c r="AA16" t="s">
        <v>178</v>
      </c>
      <c r="AB16" t="s">
        <v>178</v>
      </c>
      <c r="AF16" t="s">
        <v>182</v>
      </c>
      <c r="AG16" t="s">
        <v>181</v>
      </c>
      <c r="AI16" t="s">
        <v>181</v>
      </c>
      <c r="AJ16" t="s">
        <v>182</v>
      </c>
      <c r="AK16" t="s">
        <v>176</v>
      </c>
      <c r="AL16" t="s">
        <v>176</v>
      </c>
      <c r="AN16" t="s">
        <v>183</v>
      </c>
      <c r="AO16" t="s">
        <v>184</v>
      </c>
      <c r="AR16" t="s">
        <v>174</v>
      </c>
      <c r="AS16" t="s">
        <v>177</v>
      </c>
      <c r="AT16" t="s">
        <v>177</v>
      </c>
      <c r="AU16" t="s">
        <v>185</v>
      </c>
      <c r="AV16" t="s">
        <v>185</v>
      </c>
      <c r="AW16" t="s">
        <v>182</v>
      </c>
      <c r="AX16" t="s">
        <v>180</v>
      </c>
      <c r="AY16" t="s">
        <v>180</v>
      </c>
      <c r="AZ16" t="s">
        <v>179</v>
      </c>
      <c r="BA16" t="s">
        <v>179</v>
      </c>
      <c r="BB16" t="s">
        <v>179</v>
      </c>
      <c r="BC16" t="s">
        <v>179</v>
      </c>
      <c r="BD16" t="s">
        <v>179</v>
      </c>
      <c r="BE16" t="s">
        <v>186</v>
      </c>
      <c r="BF16" t="s">
        <v>176</v>
      </c>
      <c r="BG16" t="s">
        <v>176</v>
      </c>
      <c r="BH16" t="s">
        <v>187</v>
      </c>
      <c r="BK16" t="s">
        <v>188</v>
      </c>
      <c r="BL16" t="s">
        <v>189</v>
      </c>
      <c r="BM16" t="s">
        <v>188</v>
      </c>
      <c r="BN16" t="s">
        <v>189</v>
      </c>
      <c r="BO16" t="s">
        <v>181</v>
      </c>
      <c r="BP16" t="s">
        <v>181</v>
      </c>
      <c r="BQ16" t="s">
        <v>177</v>
      </c>
      <c r="BR16" t="s">
        <v>190</v>
      </c>
      <c r="BS16" t="s">
        <v>177</v>
      </c>
      <c r="BU16" t="s">
        <v>185</v>
      </c>
      <c r="BV16" t="s">
        <v>191</v>
      </c>
      <c r="BW16" t="s">
        <v>185</v>
      </c>
      <c r="CB16" t="s">
        <v>181</v>
      </c>
      <c r="CC16" t="s">
        <v>181</v>
      </c>
      <c r="CD16" t="s">
        <v>188</v>
      </c>
      <c r="CE16" t="s">
        <v>189</v>
      </c>
      <c r="CG16" t="s">
        <v>182</v>
      </c>
      <c r="CH16" t="s">
        <v>182</v>
      </c>
      <c r="CI16" t="s">
        <v>179</v>
      </c>
      <c r="CJ16" t="s">
        <v>179</v>
      </c>
      <c r="CK16" t="s">
        <v>179</v>
      </c>
      <c r="CL16" t="s">
        <v>179</v>
      </c>
      <c r="CM16" t="s">
        <v>179</v>
      </c>
      <c r="CN16" t="s">
        <v>181</v>
      </c>
      <c r="CO16" t="s">
        <v>181</v>
      </c>
      <c r="CP16" t="s">
        <v>181</v>
      </c>
      <c r="CQ16" t="s">
        <v>179</v>
      </c>
      <c r="CR16" t="s">
        <v>177</v>
      </c>
      <c r="CS16" t="s">
        <v>185</v>
      </c>
      <c r="CT16" t="s">
        <v>181</v>
      </c>
      <c r="CU16" t="s">
        <v>181</v>
      </c>
    </row>
    <row r="17" spans="1:99" x14ac:dyDescent="0.25">
      <c r="A17">
        <v>1</v>
      </c>
      <c r="B17">
        <v>1594293260.5</v>
      </c>
      <c r="C17">
        <v>0</v>
      </c>
      <c r="D17" t="s">
        <v>192</v>
      </c>
      <c r="E17" t="s">
        <v>193</v>
      </c>
      <c r="F17">
        <v>1594293252.5</v>
      </c>
      <c r="G17">
        <f t="shared" ref="G17:G80" si="0">AW17*AH17*(AU17-AV17)/(100*AO17*(1000-AH17*AU17))</f>
        <v>9.2545394976403379E-5</v>
      </c>
      <c r="H17">
        <f t="shared" ref="H17:H80" si="1">AW17*AH17*(AT17-AS17*(1000-AH17*AV17)/(1000-AH17*AU17))/(100*AO17)</f>
        <v>-0.42002881329015079</v>
      </c>
      <c r="I17">
        <f t="shared" ref="I17:I80" si="2">AS17 - IF(AH17&gt;1, H17*AO17*100/(AJ17*BE17), 0)</f>
        <v>410.54777419354798</v>
      </c>
      <c r="J17">
        <f t="shared" ref="J17:J80" si="3">((P17-G17/2)*I17-H17)/(P17+G17/2)</f>
        <v>442.85748174283412</v>
      </c>
      <c r="K17">
        <f t="shared" ref="K17:K80" si="4">J17*(AX17+AY17)/1000</f>
        <v>44.911217992908803</v>
      </c>
      <c r="L17">
        <f t="shared" ref="L17:L80" si="5">(AS17 - IF(AH17&gt;1, H17*AO17*100/(AJ17*BE17), 0))*(AX17+AY17)/1000</f>
        <v>41.634614618562395</v>
      </c>
      <c r="M17">
        <f t="shared" ref="M17:M80" si="6">2/((1/O17-1/N17)+SIGN(O17)*SQRT((1/O17-1/N17)*(1/O17-1/N17) + 4*AP17/((AP17+1)*(AP17+1))*(2*1/O17*1/N17-1/N17*1/N17)))</f>
        <v>1.8929401422774064E-2</v>
      </c>
      <c r="N17">
        <f t="shared" ref="N17:N80" si="7">AE17+AD17*AO17+AC17*AO17*AO17</f>
        <v>2</v>
      </c>
      <c r="O17">
        <f t="shared" ref="O17:O80" si="8">G17*(1000-(1000*0.61365*EXP(17.502*S17/(240.97+S17))/(AX17+AY17)+AU17)/2)/(1000*0.61365*EXP(17.502*S17/(240.97+S17))/(AX17+AY17)-AU17)</f>
        <v>1.8830429355287396E-2</v>
      </c>
      <c r="P17">
        <f t="shared" ref="P17:P80" si="9">1/((AP17+1)/(M17/1.6)+1/(N17/1.37)) + AP17/((AP17+1)/(M17/1.6) + AP17/(N17/1.37))</f>
        <v>1.1777867362831455E-2</v>
      </c>
      <c r="Q17">
        <f t="shared" ref="Q17:Q80" si="10">(AL17*AN17)</f>
        <v>0</v>
      </c>
      <c r="R17">
        <f t="shared" ref="R17:R80" si="11">(AZ17+(Q17+2*0.95*0.0000000567*(((AZ17+$B$7)+273)^4-(AZ17+273)^4)-44100*G17)/(1.84*29.3*N17+8*0.95*0.0000000567*(AZ17+273)^3))</f>
        <v>15.160305329751969</v>
      </c>
      <c r="S17">
        <f t="shared" ref="S17:S80" si="12">($C$7*BA17+$D$7*BB17+$E$7*R17)</f>
        <v>15.160305329751969</v>
      </c>
      <c r="T17">
        <f t="shared" ref="T17:T80" si="13">0.61365*EXP(17.502*S17/(240.97+S17))</f>
        <v>1.7291147843140378</v>
      </c>
      <c r="U17">
        <f t="shared" ref="U17:U80" si="14">(V17/W17*100)</f>
        <v>71.438370463652262</v>
      </c>
      <c r="V17">
        <f t="shared" ref="V17:V80" si="15">AU17*(AX17+AY17)/1000</f>
        <v>1.2379974797170616</v>
      </c>
      <c r="W17">
        <f t="shared" ref="W17:W80" si="16">0.61365*EXP(17.502*AZ17/(240.97+AZ17))</f>
        <v>1.7329587330760199</v>
      </c>
      <c r="X17">
        <f t="shared" ref="X17:X80" si="17">(T17-AU17*(AX17+AY17)/1000)</f>
        <v>0.49111730459697611</v>
      </c>
      <c r="Y17">
        <f t="shared" ref="Y17:Y80" si="18">(-G17*44100)</f>
        <v>-4.0812519184593894</v>
      </c>
      <c r="Z17">
        <f t="shared" ref="Z17:Z80" si="19">2*29.3*N17*0.92*(AZ17-S17)</f>
        <v>3.7249184344983419</v>
      </c>
      <c r="AA17">
        <f t="shared" ref="AA17:AA80" si="20">2*0.95*0.0000000567*(((AZ17+$B$7)+273)^4-(S17+273)^4)</f>
        <v>0.35626941785987565</v>
      </c>
      <c r="AB17">
        <f t="shared" ref="AB17:AB80" si="21">Q17+AA17+Y17+Z17</f>
        <v>-6.4066101171711409E-5</v>
      </c>
      <c r="AC17">
        <v>0</v>
      </c>
      <c r="AD17">
        <v>0</v>
      </c>
      <c r="AE17">
        <v>2</v>
      </c>
      <c r="AF17">
        <v>0</v>
      </c>
      <c r="AG17">
        <v>0</v>
      </c>
      <c r="AH17">
        <f t="shared" ref="AH17:AH80" si="22">IF(AF17*$H$13&gt;=AJ17,1,(AJ17/(AJ17-AF17*$H$13)))</f>
        <v>1</v>
      </c>
      <c r="AI17">
        <f t="shared" ref="AI17:AI80" si="23">(AH17-1)*100</f>
        <v>0</v>
      </c>
      <c r="AJ17">
        <f t="shared" ref="AJ17:AJ80" si="24">MAX(0,($B$13+$C$13*BE17)/(1+$D$13*BE17)*AX17/(AZ17+273)*$E$13)</f>
        <v>55725.63038734383</v>
      </c>
      <c r="AK17">
        <f t="shared" ref="AK17:AK80" si="25">$B$11*BF17+$C$11*BG17</f>
        <v>0</v>
      </c>
      <c r="AL17">
        <f t="shared" ref="AL17:AL80" si="26">AK17*AM17</f>
        <v>0</v>
      </c>
      <c r="AM17">
        <f t="shared" ref="AM17:AM80" si="27">($B$11*$D$9+$C$11*$D$9)/($B$11+$C$11)</f>
        <v>0.49</v>
      </c>
      <c r="AN17">
        <f t="shared" ref="AN17:AN80" si="28">($B$11*$K$9+$C$11*$K$9)/($B$11+$C$11)</f>
        <v>0.39</v>
      </c>
      <c r="AO17">
        <v>8.59</v>
      </c>
      <c r="AP17">
        <v>0.5</v>
      </c>
      <c r="AQ17" t="s">
        <v>194</v>
      </c>
      <c r="AR17">
        <v>1594293252.5</v>
      </c>
      <c r="AS17">
        <v>410.54777419354798</v>
      </c>
      <c r="AT17">
        <v>410.000838709677</v>
      </c>
      <c r="AU17">
        <v>12.2075612903226</v>
      </c>
      <c r="AV17">
        <v>12.076687096774201</v>
      </c>
      <c r="AW17">
        <v>600.01161290322602</v>
      </c>
      <c r="AX17">
        <v>101.31235483870999</v>
      </c>
      <c r="AY17">
        <v>9.9995283870967705E-2</v>
      </c>
      <c r="AZ17">
        <v>15.1948516129032</v>
      </c>
      <c r="BA17">
        <v>999.9</v>
      </c>
      <c r="BB17">
        <v>999.9</v>
      </c>
      <c r="BC17">
        <v>0</v>
      </c>
      <c r="BD17">
        <v>0</v>
      </c>
      <c r="BE17">
        <v>9992.5451612903198</v>
      </c>
      <c r="BF17">
        <v>0</v>
      </c>
      <c r="BG17">
        <v>1.5289399999999999E-3</v>
      </c>
      <c r="BH17">
        <v>1594293184.5</v>
      </c>
      <c r="BI17" t="s">
        <v>195</v>
      </c>
      <c r="BJ17">
        <v>1</v>
      </c>
      <c r="BK17">
        <v>-0.30299999999999999</v>
      </c>
      <c r="BL17">
        <v>5.5E-2</v>
      </c>
      <c r="BM17">
        <v>410</v>
      </c>
      <c r="BN17">
        <v>12</v>
      </c>
      <c r="BO17">
        <v>0.28000000000000003</v>
      </c>
      <c r="BP17">
        <v>0.13</v>
      </c>
      <c r="BQ17">
        <v>0.55747273170731704</v>
      </c>
      <c r="BR17">
        <v>-0.114185770034852</v>
      </c>
      <c r="BS17">
        <v>4.2894831430089798E-2</v>
      </c>
      <c r="BT17">
        <v>0</v>
      </c>
      <c r="BU17">
        <v>0.130437926829268</v>
      </c>
      <c r="BV17">
        <v>1.7861331010453101E-2</v>
      </c>
      <c r="BW17">
        <v>2.93203421760092E-3</v>
      </c>
      <c r="BX17">
        <v>1</v>
      </c>
      <c r="BY17">
        <v>1</v>
      </c>
      <c r="BZ17">
        <v>2</v>
      </c>
      <c r="CA17" t="s">
        <v>196</v>
      </c>
      <c r="CB17">
        <v>100</v>
      </c>
      <c r="CC17">
        <v>100</v>
      </c>
      <c r="CD17">
        <v>-0.30299999999999999</v>
      </c>
      <c r="CE17">
        <v>5.5E-2</v>
      </c>
      <c r="CF17">
        <v>2</v>
      </c>
      <c r="CG17">
        <v>622.27499999999998</v>
      </c>
      <c r="CH17">
        <v>403.69799999999998</v>
      </c>
      <c r="CI17">
        <v>14.9999</v>
      </c>
      <c r="CJ17">
        <v>19.521999999999998</v>
      </c>
      <c r="CK17">
        <v>30</v>
      </c>
      <c r="CL17">
        <v>19.4344</v>
      </c>
      <c r="CM17">
        <v>19.430299999999999</v>
      </c>
      <c r="CN17">
        <v>20.1859</v>
      </c>
      <c r="CO17">
        <v>8.7322600000000001</v>
      </c>
      <c r="CP17">
        <v>49.638100000000001</v>
      </c>
      <c r="CQ17">
        <v>15</v>
      </c>
      <c r="CR17">
        <v>410</v>
      </c>
      <c r="CS17">
        <v>12</v>
      </c>
      <c r="CT17">
        <v>103.024</v>
      </c>
      <c r="CU17">
        <v>102.339</v>
      </c>
    </row>
    <row r="18" spans="1:99" x14ac:dyDescent="0.25">
      <c r="A18">
        <v>2</v>
      </c>
      <c r="B18">
        <v>1594293265.5</v>
      </c>
      <c r="C18">
        <v>5</v>
      </c>
      <c r="D18" t="s">
        <v>197</v>
      </c>
      <c r="E18" t="s">
        <v>198</v>
      </c>
      <c r="F18">
        <v>1594293257.14516</v>
      </c>
      <c r="G18">
        <f t="shared" si="0"/>
        <v>9.3694878292333015E-5</v>
      </c>
      <c r="H18">
        <f t="shared" si="1"/>
        <v>-0.42966975827945514</v>
      </c>
      <c r="I18">
        <f t="shared" si="2"/>
        <v>410.54390322580599</v>
      </c>
      <c r="J18">
        <f t="shared" si="3"/>
        <v>443.20428968504444</v>
      </c>
      <c r="K18">
        <f t="shared" si="4"/>
        <v>44.946463773105876</v>
      </c>
      <c r="L18">
        <f t="shared" si="5"/>
        <v>41.634291686845188</v>
      </c>
      <c r="M18">
        <f t="shared" si="6"/>
        <v>1.9176775097319385E-2</v>
      </c>
      <c r="N18">
        <f t="shared" si="7"/>
        <v>2</v>
      </c>
      <c r="O18">
        <f t="shared" si="8"/>
        <v>1.9075206839898447E-2</v>
      </c>
      <c r="P18">
        <f t="shared" si="9"/>
        <v>1.1931084840414975E-2</v>
      </c>
      <c r="Q18">
        <f t="shared" si="10"/>
        <v>0</v>
      </c>
      <c r="R18">
        <f t="shared" si="11"/>
        <v>15.158963306722786</v>
      </c>
      <c r="S18">
        <f t="shared" si="12"/>
        <v>15.158963306722786</v>
      </c>
      <c r="T18">
        <f t="shared" si="13"/>
        <v>1.7289656093106778</v>
      </c>
      <c r="U18">
        <f t="shared" si="14"/>
        <v>71.450081938070937</v>
      </c>
      <c r="V18">
        <f t="shared" si="15"/>
        <v>1.238127788004471</v>
      </c>
      <c r="W18">
        <f t="shared" si="16"/>
        <v>1.7328570582712739</v>
      </c>
      <c r="X18">
        <f t="shared" si="17"/>
        <v>0.49083782130620679</v>
      </c>
      <c r="Y18">
        <f t="shared" si="18"/>
        <v>-4.1319441326918858</v>
      </c>
      <c r="Z18">
        <f t="shared" si="19"/>
        <v>3.7711878481783829</v>
      </c>
      <c r="AA18">
        <f t="shared" si="20"/>
        <v>0.36069061740228719</v>
      </c>
      <c r="AB18">
        <f t="shared" si="21"/>
        <v>-6.5667111215805818E-5</v>
      </c>
      <c r="AC18">
        <v>0</v>
      </c>
      <c r="AD18">
        <v>0</v>
      </c>
      <c r="AE18">
        <v>2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55749.735249488891</v>
      </c>
      <c r="AK18">
        <f t="shared" si="25"/>
        <v>0</v>
      </c>
      <c r="AL18">
        <f t="shared" si="26"/>
        <v>0</v>
      </c>
      <c r="AM18">
        <f t="shared" si="27"/>
        <v>0.49</v>
      </c>
      <c r="AN18">
        <f t="shared" si="28"/>
        <v>0.39</v>
      </c>
      <c r="AO18">
        <v>8.59</v>
      </c>
      <c r="AP18">
        <v>0.5</v>
      </c>
      <c r="AQ18" t="s">
        <v>194</v>
      </c>
      <c r="AR18">
        <v>1594293257.14516</v>
      </c>
      <c r="AS18">
        <v>410.54390322580599</v>
      </c>
      <c r="AT18">
        <v>409.983838709677</v>
      </c>
      <c r="AU18">
        <v>12.2088258064516</v>
      </c>
      <c r="AV18">
        <v>12.076325806451599</v>
      </c>
      <c r="AW18">
        <v>600.00970967741898</v>
      </c>
      <c r="AX18">
        <v>101.31251612903201</v>
      </c>
      <c r="AY18">
        <v>0.100003603225806</v>
      </c>
      <c r="AZ18">
        <v>15.193938709677401</v>
      </c>
      <c r="BA18">
        <v>999.9</v>
      </c>
      <c r="BB18">
        <v>999.9</v>
      </c>
      <c r="BC18">
        <v>0</v>
      </c>
      <c r="BD18">
        <v>0</v>
      </c>
      <c r="BE18">
        <v>9997.0016129032192</v>
      </c>
      <c r="BF18">
        <v>0</v>
      </c>
      <c r="BG18">
        <v>1.5289399999999999E-3</v>
      </c>
      <c r="BH18">
        <v>1594293184.5</v>
      </c>
      <c r="BI18" t="s">
        <v>195</v>
      </c>
      <c r="BJ18">
        <v>1</v>
      </c>
      <c r="BK18">
        <v>-0.30299999999999999</v>
      </c>
      <c r="BL18">
        <v>5.5E-2</v>
      </c>
      <c r="BM18">
        <v>410</v>
      </c>
      <c r="BN18">
        <v>12</v>
      </c>
      <c r="BO18">
        <v>0.28000000000000003</v>
      </c>
      <c r="BP18">
        <v>0.13</v>
      </c>
      <c r="BQ18">
        <v>0.55394014634146305</v>
      </c>
      <c r="BR18">
        <v>0.15235091289198899</v>
      </c>
      <c r="BS18">
        <v>2.6839364761630499E-2</v>
      </c>
      <c r="BT18">
        <v>0</v>
      </c>
      <c r="BU18">
        <v>0.13131987804878001</v>
      </c>
      <c r="BV18">
        <v>1.9618829268292899E-2</v>
      </c>
      <c r="BW18">
        <v>3.2719431624492899E-3</v>
      </c>
      <c r="BX18">
        <v>1</v>
      </c>
      <c r="BY18">
        <v>1</v>
      </c>
      <c r="BZ18">
        <v>2</v>
      </c>
      <c r="CA18" t="s">
        <v>196</v>
      </c>
      <c r="CB18">
        <v>100</v>
      </c>
      <c r="CC18">
        <v>100</v>
      </c>
      <c r="CD18">
        <v>-0.30299999999999999</v>
      </c>
      <c r="CE18">
        <v>5.5E-2</v>
      </c>
      <c r="CF18">
        <v>2</v>
      </c>
      <c r="CG18">
        <v>621.82399999999996</v>
      </c>
      <c r="CH18">
        <v>403.8</v>
      </c>
      <c r="CI18">
        <v>14.9999</v>
      </c>
      <c r="CJ18">
        <v>19.5199</v>
      </c>
      <c r="CK18">
        <v>30</v>
      </c>
      <c r="CL18">
        <v>19.431899999999999</v>
      </c>
      <c r="CM18">
        <v>19.427499999999998</v>
      </c>
      <c r="CN18">
        <v>20.1874</v>
      </c>
      <c r="CO18">
        <v>8.7322600000000001</v>
      </c>
      <c r="CP18">
        <v>50.012999999999998</v>
      </c>
      <c r="CQ18">
        <v>15</v>
      </c>
      <c r="CR18">
        <v>410</v>
      </c>
      <c r="CS18">
        <v>12</v>
      </c>
      <c r="CT18">
        <v>103.023</v>
      </c>
      <c r="CU18">
        <v>102.336</v>
      </c>
    </row>
    <row r="19" spans="1:99" x14ac:dyDescent="0.25">
      <c r="A19">
        <v>3</v>
      </c>
      <c r="B19">
        <v>1594293270.5</v>
      </c>
      <c r="C19">
        <v>10</v>
      </c>
      <c r="D19" t="s">
        <v>199</v>
      </c>
      <c r="E19" t="s">
        <v>200</v>
      </c>
      <c r="F19">
        <v>1594293261.9354801</v>
      </c>
      <c r="G19">
        <f t="shared" si="0"/>
        <v>9.3939234844016273E-5</v>
      </c>
      <c r="H19">
        <f t="shared" si="1"/>
        <v>-0.42517373923959706</v>
      </c>
      <c r="I19">
        <f t="shared" si="2"/>
        <v>410.537709677419</v>
      </c>
      <c r="J19">
        <f t="shared" si="3"/>
        <v>442.71290733734025</v>
      </c>
      <c r="K19">
        <f t="shared" si="4"/>
        <v>44.896828868183363</v>
      </c>
      <c r="L19">
        <f t="shared" si="5"/>
        <v>41.633846652856349</v>
      </c>
      <c r="M19">
        <f t="shared" si="6"/>
        <v>1.9237590285309147E-2</v>
      </c>
      <c r="N19">
        <f t="shared" si="7"/>
        <v>2</v>
      </c>
      <c r="O19">
        <f t="shared" si="8"/>
        <v>1.913537865392817E-2</v>
      </c>
      <c r="P19">
        <f t="shared" si="9"/>
        <v>1.1968749602213436E-2</v>
      </c>
      <c r="Q19">
        <f t="shared" si="10"/>
        <v>0</v>
      </c>
      <c r="R19">
        <f t="shared" si="11"/>
        <v>15.157446238863804</v>
      </c>
      <c r="S19">
        <f t="shared" si="12"/>
        <v>15.157446238863804</v>
      </c>
      <c r="T19">
        <f t="shared" si="13"/>
        <v>1.7287969904967782</v>
      </c>
      <c r="U19">
        <f t="shared" si="14"/>
        <v>71.462192740021592</v>
      </c>
      <c r="V19">
        <f t="shared" si="15"/>
        <v>1.2382241767654605</v>
      </c>
      <c r="W19">
        <f t="shared" si="16"/>
        <v>1.732698269237416</v>
      </c>
      <c r="X19">
        <f t="shared" si="17"/>
        <v>0.49057281373131767</v>
      </c>
      <c r="Y19">
        <f t="shared" si="18"/>
        <v>-4.1427202566211179</v>
      </c>
      <c r="Z19">
        <f t="shared" si="19"/>
        <v>3.7810280181679663</v>
      </c>
      <c r="AA19">
        <f t="shared" si="20"/>
        <v>0.36162622887134976</v>
      </c>
      <c r="AB19">
        <f t="shared" si="21"/>
        <v>-6.600958180191796E-5</v>
      </c>
      <c r="AC19">
        <v>0</v>
      </c>
      <c r="AD19">
        <v>0</v>
      </c>
      <c r="AE19">
        <v>2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55723.718891565666</v>
      </c>
      <c r="AK19">
        <f t="shared" si="25"/>
        <v>0</v>
      </c>
      <c r="AL19">
        <f t="shared" si="26"/>
        <v>0</v>
      </c>
      <c r="AM19">
        <f t="shared" si="27"/>
        <v>0.49</v>
      </c>
      <c r="AN19">
        <f t="shared" si="28"/>
        <v>0.39</v>
      </c>
      <c r="AO19">
        <v>8.59</v>
      </c>
      <c r="AP19">
        <v>0.5</v>
      </c>
      <c r="AQ19" t="s">
        <v>194</v>
      </c>
      <c r="AR19">
        <v>1594293261.9354801</v>
      </c>
      <c r="AS19">
        <v>410.537709677419</v>
      </c>
      <c r="AT19">
        <v>409.984225806452</v>
      </c>
      <c r="AU19">
        <v>12.209722580645201</v>
      </c>
      <c r="AV19">
        <v>12.076877419354799</v>
      </c>
      <c r="AW19">
        <v>600.01096774193502</v>
      </c>
      <c r="AX19">
        <v>101.312967741935</v>
      </c>
      <c r="AY19">
        <v>9.9997916129032194E-2</v>
      </c>
      <c r="AZ19">
        <v>15.192512903225801</v>
      </c>
      <c r="BA19">
        <v>999.9</v>
      </c>
      <c r="BB19">
        <v>999.9</v>
      </c>
      <c r="BC19">
        <v>0</v>
      </c>
      <c r="BD19">
        <v>0</v>
      </c>
      <c r="BE19">
        <v>9992.0403225806494</v>
      </c>
      <c r="BF19">
        <v>0</v>
      </c>
      <c r="BG19">
        <v>1.5289399999999999E-3</v>
      </c>
      <c r="BH19">
        <v>1594293184.5</v>
      </c>
      <c r="BI19" t="s">
        <v>195</v>
      </c>
      <c r="BJ19">
        <v>1</v>
      </c>
      <c r="BK19">
        <v>-0.30299999999999999</v>
      </c>
      <c r="BL19">
        <v>5.5E-2</v>
      </c>
      <c r="BM19">
        <v>410</v>
      </c>
      <c r="BN19">
        <v>12</v>
      </c>
      <c r="BO19">
        <v>0.28000000000000003</v>
      </c>
      <c r="BP19">
        <v>0.13</v>
      </c>
      <c r="BQ19">
        <v>0.55260339024390204</v>
      </c>
      <c r="BR19">
        <v>-7.2019337979094794E-2</v>
      </c>
      <c r="BS19">
        <v>2.8464462319966299E-2</v>
      </c>
      <c r="BT19">
        <v>1</v>
      </c>
      <c r="BU19">
        <v>0.13258443902438999</v>
      </c>
      <c r="BV19">
        <v>5.3791358885022199E-3</v>
      </c>
      <c r="BW19">
        <v>2.6355031550784201E-3</v>
      </c>
      <c r="BX19">
        <v>1</v>
      </c>
      <c r="BY19">
        <v>2</v>
      </c>
      <c r="BZ19">
        <v>2</v>
      </c>
      <c r="CA19" t="s">
        <v>201</v>
      </c>
      <c r="CB19">
        <v>100</v>
      </c>
      <c r="CC19">
        <v>100</v>
      </c>
      <c r="CD19">
        <v>-0.30299999999999999</v>
      </c>
      <c r="CE19">
        <v>5.5E-2</v>
      </c>
      <c r="CF19">
        <v>2</v>
      </c>
      <c r="CG19">
        <v>621.91099999999994</v>
      </c>
      <c r="CH19">
        <v>403.851</v>
      </c>
      <c r="CI19">
        <v>14.999700000000001</v>
      </c>
      <c r="CJ19">
        <v>19.517399999999999</v>
      </c>
      <c r="CK19">
        <v>30</v>
      </c>
      <c r="CL19">
        <v>19.428999999999998</v>
      </c>
      <c r="CM19">
        <v>19.4253</v>
      </c>
      <c r="CN19">
        <v>20.188500000000001</v>
      </c>
      <c r="CO19">
        <v>9.0436499999999995</v>
      </c>
      <c r="CP19">
        <v>50.402299999999997</v>
      </c>
      <c r="CQ19">
        <v>15</v>
      </c>
      <c r="CR19">
        <v>410</v>
      </c>
      <c r="CS19">
        <v>12</v>
      </c>
      <c r="CT19">
        <v>103.02500000000001</v>
      </c>
      <c r="CU19">
        <v>102.337</v>
      </c>
    </row>
    <row r="20" spans="1:99" x14ac:dyDescent="0.25">
      <c r="A20">
        <v>4</v>
      </c>
      <c r="B20">
        <v>1594293275.5</v>
      </c>
      <c r="C20">
        <v>15</v>
      </c>
      <c r="D20" t="s">
        <v>202</v>
      </c>
      <c r="E20" t="s">
        <v>203</v>
      </c>
      <c r="F20">
        <v>1594293266.87097</v>
      </c>
      <c r="G20">
        <f t="shared" si="0"/>
        <v>9.3898819487038844E-5</v>
      </c>
      <c r="H20">
        <f t="shared" si="1"/>
        <v>-0.42177882853261855</v>
      </c>
      <c r="I20">
        <f t="shared" si="2"/>
        <v>410.52819354838698</v>
      </c>
      <c r="J20">
        <f t="shared" si="3"/>
        <v>442.41605129731005</v>
      </c>
      <c r="K20">
        <f t="shared" si="4"/>
        <v>44.866832862357391</v>
      </c>
      <c r="L20">
        <f t="shared" si="5"/>
        <v>41.632982779919708</v>
      </c>
      <c r="M20">
        <f t="shared" si="6"/>
        <v>1.9241429239680013E-2</v>
      </c>
      <c r="N20">
        <f t="shared" si="7"/>
        <v>2</v>
      </c>
      <c r="O20">
        <f t="shared" si="8"/>
        <v>1.913917692759666E-2</v>
      </c>
      <c r="P20">
        <f t="shared" si="9"/>
        <v>1.1971127151239023E-2</v>
      </c>
      <c r="Q20">
        <f t="shared" si="10"/>
        <v>0</v>
      </c>
      <c r="R20">
        <f t="shared" si="11"/>
        <v>15.155225770464451</v>
      </c>
      <c r="S20">
        <f t="shared" si="12"/>
        <v>15.155225770464451</v>
      </c>
      <c r="T20">
        <f t="shared" si="13"/>
        <v>1.7285502162811466</v>
      </c>
      <c r="U20">
        <f t="shared" si="14"/>
        <v>71.475920491450623</v>
      </c>
      <c r="V20">
        <f t="shared" si="15"/>
        <v>1.2382841084409293</v>
      </c>
      <c r="W20">
        <f t="shared" si="16"/>
        <v>1.7324493338830702</v>
      </c>
      <c r="X20">
        <f t="shared" si="17"/>
        <v>0.49026610784021729</v>
      </c>
      <c r="Y20">
        <f t="shared" si="18"/>
        <v>-4.1409379393784134</v>
      </c>
      <c r="Z20">
        <f t="shared" si="19"/>
        <v>3.7794089899529619</v>
      </c>
      <c r="AA20">
        <f t="shared" si="20"/>
        <v>0.36146299738283222</v>
      </c>
      <c r="AB20">
        <f t="shared" si="21"/>
        <v>-6.5952042619166207E-5</v>
      </c>
      <c r="AC20">
        <v>0</v>
      </c>
      <c r="AD20">
        <v>0</v>
      </c>
      <c r="AE20">
        <v>2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55793.286407196283</v>
      </c>
      <c r="AK20">
        <f t="shared" si="25"/>
        <v>0</v>
      </c>
      <c r="AL20">
        <f t="shared" si="26"/>
        <v>0</v>
      </c>
      <c r="AM20">
        <f t="shared" si="27"/>
        <v>0.49</v>
      </c>
      <c r="AN20">
        <f t="shared" si="28"/>
        <v>0.39</v>
      </c>
      <c r="AO20">
        <v>8.59</v>
      </c>
      <c r="AP20">
        <v>0.5</v>
      </c>
      <c r="AQ20" t="s">
        <v>194</v>
      </c>
      <c r="AR20">
        <v>1594293266.87097</v>
      </c>
      <c r="AS20">
        <v>410.52819354838698</v>
      </c>
      <c r="AT20">
        <v>409.979548387097</v>
      </c>
      <c r="AU20">
        <v>12.2102838709677</v>
      </c>
      <c r="AV20">
        <v>12.0774967741936</v>
      </c>
      <c r="AW20">
        <v>600.01474193548404</v>
      </c>
      <c r="AX20">
        <v>101.313225806452</v>
      </c>
      <c r="AY20">
        <v>9.9986329032258098E-2</v>
      </c>
      <c r="AZ20">
        <v>15.1902774193548</v>
      </c>
      <c r="BA20">
        <v>999.9</v>
      </c>
      <c r="BB20">
        <v>999.9</v>
      </c>
      <c r="BC20">
        <v>0</v>
      </c>
      <c r="BD20">
        <v>0</v>
      </c>
      <c r="BE20">
        <v>10004.938709677401</v>
      </c>
      <c r="BF20">
        <v>0</v>
      </c>
      <c r="BG20">
        <v>1.5289399999999999E-3</v>
      </c>
      <c r="BH20">
        <v>1594293184.5</v>
      </c>
      <c r="BI20" t="s">
        <v>195</v>
      </c>
      <c r="BJ20">
        <v>1</v>
      </c>
      <c r="BK20">
        <v>-0.30299999999999999</v>
      </c>
      <c r="BL20">
        <v>5.5E-2</v>
      </c>
      <c r="BM20">
        <v>410</v>
      </c>
      <c r="BN20">
        <v>12</v>
      </c>
      <c r="BO20">
        <v>0.28000000000000003</v>
      </c>
      <c r="BP20">
        <v>0.13</v>
      </c>
      <c r="BQ20">
        <v>0.55150399999999999</v>
      </c>
      <c r="BR20">
        <v>-9.1933630662041799E-2</v>
      </c>
      <c r="BS20">
        <v>2.9935135628921899E-2</v>
      </c>
      <c r="BT20">
        <v>1</v>
      </c>
      <c r="BU20">
        <v>0.13298887804878101</v>
      </c>
      <c r="BV20">
        <v>-5.9709407665581901E-4</v>
      </c>
      <c r="BW20">
        <v>2.5058530721640999E-3</v>
      </c>
      <c r="BX20">
        <v>1</v>
      </c>
      <c r="BY20">
        <v>2</v>
      </c>
      <c r="BZ20">
        <v>2</v>
      </c>
      <c r="CA20" t="s">
        <v>201</v>
      </c>
      <c r="CB20">
        <v>100</v>
      </c>
      <c r="CC20">
        <v>100</v>
      </c>
      <c r="CD20">
        <v>-0.30299999999999999</v>
      </c>
      <c r="CE20">
        <v>5.5E-2</v>
      </c>
      <c r="CF20">
        <v>2</v>
      </c>
      <c r="CG20">
        <v>621.90899999999999</v>
      </c>
      <c r="CH20">
        <v>403.75200000000001</v>
      </c>
      <c r="CI20">
        <v>14.999000000000001</v>
      </c>
      <c r="CJ20">
        <v>19.5153</v>
      </c>
      <c r="CK20">
        <v>29.9999</v>
      </c>
      <c r="CL20">
        <v>19.426100000000002</v>
      </c>
      <c r="CM20">
        <v>19.4221</v>
      </c>
      <c r="CN20">
        <v>20.1873</v>
      </c>
      <c r="CO20">
        <v>9.3271899999999999</v>
      </c>
      <c r="CP20">
        <v>50.402299999999997</v>
      </c>
      <c r="CQ20">
        <v>15</v>
      </c>
      <c r="CR20">
        <v>410</v>
      </c>
      <c r="CS20">
        <v>12</v>
      </c>
      <c r="CT20">
        <v>103.026</v>
      </c>
      <c r="CU20">
        <v>102.33799999999999</v>
      </c>
    </row>
    <row r="21" spans="1:99" x14ac:dyDescent="0.25">
      <c r="A21">
        <v>5</v>
      </c>
      <c r="B21">
        <v>1594293280.5</v>
      </c>
      <c r="C21">
        <v>20</v>
      </c>
      <c r="D21" t="s">
        <v>204</v>
      </c>
      <c r="E21" t="s">
        <v>205</v>
      </c>
      <c r="F21">
        <v>1594293271.87097</v>
      </c>
      <c r="G21">
        <f t="shared" si="0"/>
        <v>9.3381877580489431E-5</v>
      </c>
      <c r="H21">
        <f t="shared" si="1"/>
        <v>-0.41743791924892742</v>
      </c>
      <c r="I21">
        <f t="shared" si="2"/>
        <v>410.531838709677</v>
      </c>
      <c r="J21">
        <f t="shared" si="3"/>
        <v>442.22573185601931</v>
      </c>
      <c r="K21">
        <f t="shared" si="4"/>
        <v>44.847342639648325</v>
      </c>
      <c r="L21">
        <f t="shared" si="5"/>
        <v>41.63317669875461</v>
      </c>
      <c r="M21">
        <f t="shared" si="6"/>
        <v>1.9150250624558142E-2</v>
      </c>
      <c r="N21">
        <f t="shared" si="7"/>
        <v>2</v>
      </c>
      <c r="O21">
        <f t="shared" si="8"/>
        <v>1.9048962341403134E-2</v>
      </c>
      <c r="P21">
        <f t="shared" si="9"/>
        <v>1.1914657059488014E-2</v>
      </c>
      <c r="Q21">
        <f t="shared" si="10"/>
        <v>0</v>
      </c>
      <c r="R21">
        <f t="shared" si="11"/>
        <v>15.151325062508743</v>
      </c>
      <c r="S21">
        <f t="shared" si="12"/>
        <v>15.151325062508743</v>
      </c>
      <c r="T21">
        <f t="shared" si="13"/>
        <v>1.7281167817137268</v>
      </c>
      <c r="U21">
        <f t="shared" si="14"/>
        <v>71.49227381825861</v>
      </c>
      <c r="V21">
        <f t="shared" si="15"/>
        <v>1.2382415874849251</v>
      </c>
      <c r="W21">
        <f t="shared" si="16"/>
        <v>1.7319935726658719</v>
      </c>
      <c r="X21">
        <f t="shared" si="17"/>
        <v>0.48987519422880177</v>
      </c>
      <c r="Y21">
        <f t="shared" si="18"/>
        <v>-4.1181408012995835</v>
      </c>
      <c r="Z21">
        <f t="shared" si="19"/>
        <v>3.7586161632785262</v>
      </c>
      <c r="AA21">
        <f t="shared" si="20"/>
        <v>0.35945941149048977</v>
      </c>
      <c r="AB21">
        <f t="shared" si="21"/>
        <v>-6.5226530567397134E-5</v>
      </c>
      <c r="AC21">
        <v>0</v>
      </c>
      <c r="AD21">
        <v>0</v>
      </c>
      <c r="AE21">
        <v>2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55803.434516482594</v>
      </c>
      <c r="AK21">
        <f t="shared" si="25"/>
        <v>0</v>
      </c>
      <c r="AL21">
        <f t="shared" si="26"/>
        <v>0</v>
      </c>
      <c r="AM21">
        <f t="shared" si="27"/>
        <v>0.49</v>
      </c>
      <c r="AN21">
        <f t="shared" si="28"/>
        <v>0.39</v>
      </c>
      <c r="AO21">
        <v>8.59</v>
      </c>
      <c r="AP21">
        <v>0.5</v>
      </c>
      <c r="AQ21" t="s">
        <v>194</v>
      </c>
      <c r="AR21">
        <v>1594293271.87097</v>
      </c>
      <c r="AS21">
        <v>410.531838709677</v>
      </c>
      <c r="AT21">
        <v>409.98909677419402</v>
      </c>
      <c r="AU21">
        <v>12.209916129032299</v>
      </c>
      <c r="AV21">
        <v>12.0778580645161</v>
      </c>
      <c r="AW21">
        <v>600.005870967742</v>
      </c>
      <c r="AX21">
        <v>101.312806451613</v>
      </c>
      <c r="AY21">
        <v>9.9977583870967696E-2</v>
      </c>
      <c r="AZ21">
        <v>15.1861838709677</v>
      </c>
      <c r="BA21">
        <v>999.9</v>
      </c>
      <c r="BB21">
        <v>999.9</v>
      </c>
      <c r="BC21">
        <v>0</v>
      </c>
      <c r="BD21">
        <v>0</v>
      </c>
      <c r="BE21">
        <v>10006.731290322599</v>
      </c>
      <c r="BF21">
        <v>0</v>
      </c>
      <c r="BG21">
        <v>1.5289399999999999E-3</v>
      </c>
      <c r="BH21">
        <v>1594293184.5</v>
      </c>
      <c r="BI21" t="s">
        <v>195</v>
      </c>
      <c r="BJ21">
        <v>1</v>
      </c>
      <c r="BK21">
        <v>-0.30299999999999999</v>
      </c>
      <c r="BL21">
        <v>5.5E-2</v>
      </c>
      <c r="BM21">
        <v>410</v>
      </c>
      <c r="BN21">
        <v>12</v>
      </c>
      <c r="BO21">
        <v>0.28000000000000003</v>
      </c>
      <c r="BP21">
        <v>0.13</v>
      </c>
      <c r="BQ21">
        <v>0.547108731707317</v>
      </c>
      <c r="BR21">
        <v>-7.9175770034854501E-2</v>
      </c>
      <c r="BS21">
        <v>3.4003201716555999E-2</v>
      </c>
      <c r="BT21">
        <v>1</v>
      </c>
      <c r="BU21">
        <v>0.13177514634146301</v>
      </c>
      <c r="BV21">
        <v>-1.14524111498278E-2</v>
      </c>
      <c r="BW21">
        <v>3.2359226042251699E-3</v>
      </c>
      <c r="BX21">
        <v>1</v>
      </c>
      <c r="BY21">
        <v>2</v>
      </c>
      <c r="BZ21">
        <v>2</v>
      </c>
      <c r="CA21" t="s">
        <v>201</v>
      </c>
      <c r="CB21">
        <v>100</v>
      </c>
      <c r="CC21">
        <v>100</v>
      </c>
      <c r="CD21">
        <v>-0.30299999999999999</v>
      </c>
      <c r="CE21">
        <v>5.5E-2</v>
      </c>
      <c r="CF21">
        <v>2</v>
      </c>
      <c r="CG21">
        <v>622.06799999999998</v>
      </c>
      <c r="CH21">
        <v>403.75400000000002</v>
      </c>
      <c r="CI21">
        <v>14.998699999999999</v>
      </c>
      <c r="CJ21">
        <v>19.5123</v>
      </c>
      <c r="CK21">
        <v>30</v>
      </c>
      <c r="CL21">
        <v>19.423200000000001</v>
      </c>
      <c r="CM21">
        <v>19.4192</v>
      </c>
      <c r="CN21">
        <v>20.1889</v>
      </c>
      <c r="CO21">
        <v>9.3271899999999999</v>
      </c>
      <c r="CP21">
        <v>50.782400000000003</v>
      </c>
      <c r="CQ21">
        <v>15</v>
      </c>
      <c r="CR21">
        <v>410</v>
      </c>
      <c r="CS21">
        <v>12</v>
      </c>
      <c r="CT21">
        <v>103.02800000000001</v>
      </c>
      <c r="CU21">
        <v>102.33799999999999</v>
      </c>
    </row>
    <row r="22" spans="1:99" x14ac:dyDescent="0.25">
      <c r="A22">
        <v>6</v>
      </c>
      <c r="B22">
        <v>1594293285.5</v>
      </c>
      <c r="C22">
        <v>25</v>
      </c>
      <c r="D22" t="s">
        <v>206</v>
      </c>
      <c r="E22" t="s">
        <v>207</v>
      </c>
      <c r="F22">
        <v>1594293276.87097</v>
      </c>
      <c r="G22">
        <f t="shared" si="0"/>
        <v>9.3047793140276335E-5</v>
      </c>
      <c r="H22">
        <f t="shared" si="1"/>
        <v>-0.41512046458736351</v>
      </c>
      <c r="I22">
        <f t="shared" si="2"/>
        <v>410.53354838709703</v>
      </c>
      <c r="J22">
        <f t="shared" si="3"/>
        <v>442.11916421907131</v>
      </c>
      <c r="K22">
        <f t="shared" si="4"/>
        <v>44.836394228688775</v>
      </c>
      <c r="L22">
        <f t="shared" si="5"/>
        <v>41.633219071376239</v>
      </c>
      <c r="M22">
        <f t="shared" si="6"/>
        <v>1.9105264881787588E-2</v>
      </c>
      <c r="N22">
        <f t="shared" si="7"/>
        <v>2</v>
      </c>
      <c r="O22">
        <f t="shared" si="8"/>
        <v>1.9004450559107051E-2</v>
      </c>
      <c r="P22">
        <f t="shared" si="9"/>
        <v>1.1886794925041608E-2</v>
      </c>
      <c r="Q22">
        <f t="shared" si="10"/>
        <v>0</v>
      </c>
      <c r="R22">
        <f t="shared" si="11"/>
        <v>15.145420551344792</v>
      </c>
      <c r="S22">
        <f t="shared" si="12"/>
        <v>15.145420551344792</v>
      </c>
      <c r="T22">
        <f t="shared" si="13"/>
        <v>1.7274608724066203</v>
      </c>
      <c r="U22">
        <f t="shared" si="14"/>
        <v>71.517283842311912</v>
      </c>
      <c r="V22">
        <f t="shared" si="15"/>
        <v>1.238194836080128</v>
      </c>
      <c r="W22">
        <f t="shared" si="16"/>
        <v>1.7313225133244956</v>
      </c>
      <c r="X22">
        <f t="shared" si="17"/>
        <v>0.48926603632649224</v>
      </c>
      <c r="Y22">
        <f t="shared" si="18"/>
        <v>-4.1034076774861861</v>
      </c>
      <c r="Z22">
        <f t="shared" si="19"/>
        <v>3.745189800833951</v>
      </c>
      <c r="AA22">
        <f t="shared" si="20"/>
        <v>0.35815311797951349</v>
      </c>
      <c r="AB22">
        <f t="shared" si="21"/>
        <v>-6.4758672721598742E-5</v>
      </c>
      <c r="AC22">
        <v>0</v>
      </c>
      <c r="AD22">
        <v>0</v>
      </c>
      <c r="AE22">
        <v>2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55805.700880134194</v>
      </c>
      <c r="AK22">
        <f t="shared" si="25"/>
        <v>0</v>
      </c>
      <c r="AL22">
        <f t="shared" si="26"/>
        <v>0</v>
      </c>
      <c r="AM22">
        <f t="shared" si="27"/>
        <v>0.49</v>
      </c>
      <c r="AN22">
        <f t="shared" si="28"/>
        <v>0.39</v>
      </c>
      <c r="AO22">
        <v>8.59</v>
      </c>
      <c r="AP22">
        <v>0.5</v>
      </c>
      <c r="AQ22" t="s">
        <v>194</v>
      </c>
      <c r="AR22">
        <v>1594293276.87097</v>
      </c>
      <c r="AS22">
        <v>410.53354838709703</v>
      </c>
      <c r="AT22">
        <v>409.99393548387098</v>
      </c>
      <c r="AU22">
        <v>12.209493548387099</v>
      </c>
      <c r="AV22">
        <v>12.077909677419401</v>
      </c>
      <c r="AW22">
        <v>600.014064516129</v>
      </c>
      <c r="AX22">
        <v>101.31248387096799</v>
      </c>
      <c r="AY22">
        <v>9.9981041935483905E-2</v>
      </c>
      <c r="AZ22">
        <v>15.180154838709701</v>
      </c>
      <c r="BA22">
        <v>999.9</v>
      </c>
      <c r="BB22">
        <v>999.9</v>
      </c>
      <c r="BC22">
        <v>0</v>
      </c>
      <c r="BD22">
        <v>0</v>
      </c>
      <c r="BE22">
        <v>10006.969999999999</v>
      </c>
      <c r="BF22">
        <v>0</v>
      </c>
      <c r="BG22">
        <v>1.5289399999999999E-3</v>
      </c>
      <c r="BH22">
        <v>1594293184.5</v>
      </c>
      <c r="BI22" t="s">
        <v>195</v>
      </c>
      <c r="BJ22">
        <v>1</v>
      </c>
      <c r="BK22">
        <v>-0.30299999999999999</v>
      </c>
      <c r="BL22">
        <v>5.5E-2</v>
      </c>
      <c r="BM22">
        <v>410</v>
      </c>
      <c r="BN22">
        <v>12</v>
      </c>
      <c r="BO22">
        <v>0.28000000000000003</v>
      </c>
      <c r="BP22">
        <v>0.13</v>
      </c>
      <c r="BQ22">
        <v>0.53665907317073203</v>
      </c>
      <c r="BR22">
        <v>3.9843554006957996E-3</v>
      </c>
      <c r="BS22">
        <v>3.3325674099921203E-2</v>
      </c>
      <c r="BT22">
        <v>1</v>
      </c>
      <c r="BU22">
        <v>0.13230885365853701</v>
      </c>
      <c r="BV22">
        <v>-6.7008292682924899E-3</v>
      </c>
      <c r="BW22">
        <v>3.2016713970490101E-3</v>
      </c>
      <c r="BX22">
        <v>1</v>
      </c>
      <c r="BY22">
        <v>2</v>
      </c>
      <c r="BZ22">
        <v>2</v>
      </c>
      <c r="CA22" t="s">
        <v>201</v>
      </c>
      <c r="CB22">
        <v>100</v>
      </c>
      <c r="CC22">
        <v>100</v>
      </c>
      <c r="CD22">
        <v>-0.30299999999999999</v>
      </c>
      <c r="CE22">
        <v>5.5E-2</v>
      </c>
      <c r="CF22">
        <v>2</v>
      </c>
      <c r="CG22">
        <v>621.75699999999995</v>
      </c>
      <c r="CH22">
        <v>403.93400000000003</v>
      </c>
      <c r="CI22">
        <v>14.9985</v>
      </c>
      <c r="CJ22">
        <v>19.509799999999998</v>
      </c>
      <c r="CK22">
        <v>30</v>
      </c>
      <c r="CL22">
        <v>19.419899999999998</v>
      </c>
      <c r="CM22">
        <v>19.415400000000002</v>
      </c>
      <c r="CN22">
        <v>20.190200000000001</v>
      </c>
      <c r="CO22">
        <v>9.6181000000000001</v>
      </c>
      <c r="CP22">
        <v>50.782400000000003</v>
      </c>
      <c r="CQ22">
        <v>15</v>
      </c>
      <c r="CR22">
        <v>410</v>
      </c>
      <c r="CS22">
        <v>12</v>
      </c>
      <c r="CT22">
        <v>103.02800000000001</v>
      </c>
      <c r="CU22">
        <v>102.33799999999999</v>
      </c>
    </row>
    <row r="23" spans="1:99" x14ac:dyDescent="0.25">
      <c r="A23">
        <v>7</v>
      </c>
      <c r="B23">
        <v>1594294018</v>
      </c>
      <c r="C23">
        <v>757.5</v>
      </c>
      <c r="D23" t="s">
        <v>210</v>
      </c>
      <c r="E23" t="s">
        <v>211</v>
      </c>
      <c r="F23">
        <v>1594294010</v>
      </c>
      <c r="G23">
        <f t="shared" si="0"/>
        <v>3.3981406501299119E-5</v>
      </c>
      <c r="H23">
        <f t="shared" si="1"/>
        <v>-0.44200533337698811</v>
      </c>
      <c r="I23">
        <f t="shared" si="2"/>
        <v>410.83806451612901</v>
      </c>
      <c r="J23">
        <f t="shared" si="3"/>
        <v>511.3444244611137</v>
      </c>
      <c r="K23">
        <f t="shared" si="4"/>
        <v>51.855672738908311</v>
      </c>
      <c r="L23">
        <f t="shared" si="5"/>
        <v>41.663276654843067</v>
      </c>
      <c r="M23">
        <f t="shared" si="6"/>
        <v>6.7979945189899317E-3</v>
      </c>
      <c r="N23">
        <f t="shared" si="7"/>
        <v>2</v>
      </c>
      <c r="O23">
        <f t="shared" si="8"/>
        <v>6.7851837732759894E-3</v>
      </c>
      <c r="P23">
        <f t="shared" si="9"/>
        <v>4.2418888177544146E-3</v>
      </c>
      <c r="Q23">
        <f t="shared" si="10"/>
        <v>0</v>
      </c>
      <c r="R23">
        <f t="shared" si="11"/>
        <v>15.151085685564578</v>
      </c>
      <c r="S23">
        <f t="shared" si="12"/>
        <v>15.151085685564578</v>
      </c>
      <c r="T23">
        <f t="shared" si="13"/>
        <v>1.7280901860001394</v>
      </c>
      <c r="U23">
        <f t="shared" si="14"/>
        <v>70.98062270368213</v>
      </c>
      <c r="V23">
        <f t="shared" si="15"/>
        <v>1.2276099164323411</v>
      </c>
      <c r="W23">
        <f t="shared" si="16"/>
        <v>1.7295000658942636</v>
      </c>
      <c r="X23">
        <f t="shared" si="17"/>
        <v>0.50048026956779834</v>
      </c>
      <c r="Y23">
        <f t="shared" si="18"/>
        <v>-1.4985800267072911</v>
      </c>
      <c r="Z23">
        <f t="shared" si="19"/>
        <v>1.3677778654876405</v>
      </c>
      <c r="AA23">
        <f t="shared" si="20"/>
        <v>0.13079352439382147</v>
      </c>
      <c r="AB23">
        <f t="shared" si="21"/>
        <v>-8.6368258291891209E-6</v>
      </c>
      <c r="AC23">
        <v>0</v>
      </c>
      <c r="AD23">
        <v>0</v>
      </c>
      <c r="AE23">
        <v>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55775.644436465787</v>
      </c>
      <c r="AK23">
        <f t="shared" si="25"/>
        <v>0</v>
      </c>
      <c r="AL23">
        <f t="shared" si="26"/>
        <v>0</v>
      </c>
      <c r="AM23">
        <f t="shared" si="27"/>
        <v>0.49</v>
      </c>
      <c r="AN23">
        <f t="shared" si="28"/>
        <v>0.39</v>
      </c>
      <c r="AO23">
        <v>11.57</v>
      </c>
      <c r="AP23">
        <v>0.5</v>
      </c>
      <c r="AQ23" t="s">
        <v>194</v>
      </c>
      <c r="AR23">
        <v>1594294010</v>
      </c>
      <c r="AS23">
        <v>410.83806451612901</v>
      </c>
      <c r="AT23">
        <v>410.01267741935499</v>
      </c>
      <c r="AU23">
        <v>12.1053580645161</v>
      </c>
      <c r="AV23">
        <v>12.040625806451599</v>
      </c>
      <c r="AW23">
        <v>600.01841935483901</v>
      </c>
      <c r="AX23">
        <v>101.31045161290299</v>
      </c>
      <c r="AY23">
        <v>0.10000728387096799</v>
      </c>
      <c r="AZ23">
        <v>15.1637709677419</v>
      </c>
      <c r="BA23">
        <v>999.9</v>
      </c>
      <c r="BB23">
        <v>999.9</v>
      </c>
      <c r="BC23">
        <v>0</v>
      </c>
      <c r="BD23">
        <v>0</v>
      </c>
      <c r="BE23">
        <v>10000.9664516129</v>
      </c>
      <c r="BF23">
        <v>0</v>
      </c>
      <c r="BG23">
        <v>1.5289399999999999E-3</v>
      </c>
      <c r="BH23">
        <v>1594293990.5</v>
      </c>
      <c r="BI23" t="s">
        <v>212</v>
      </c>
      <c r="BJ23">
        <v>2</v>
      </c>
      <c r="BK23">
        <v>-0.376</v>
      </c>
      <c r="BL23">
        <v>5.5E-2</v>
      </c>
      <c r="BM23">
        <v>410</v>
      </c>
      <c r="BN23">
        <v>12</v>
      </c>
      <c r="BO23">
        <v>0.3</v>
      </c>
      <c r="BP23">
        <v>0.09</v>
      </c>
      <c r="BQ23">
        <v>0.83729517073170701</v>
      </c>
      <c r="BR23">
        <v>-0.13921639024390201</v>
      </c>
      <c r="BS23">
        <v>3.39117887480564E-2</v>
      </c>
      <c r="BT23">
        <v>0</v>
      </c>
      <c r="BU23">
        <v>5.9325529268292702E-2</v>
      </c>
      <c r="BV23">
        <v>0.143562386759581</v>
      </c>
      <c r="BW23">
        <v>1.5965470819671399E-2</v>
      </c>
      <c r="BX23">
        <v>0</v>
      </c>
      <c r="BY23">
        <v>0</v>
      </c>
      <c r="BZ23">
        <v>2</v>
      </c>
      <c r="CA23" t="s">
        <v>213</v>
      </c>
      <c r="CB23">
        <v>100</v>
      </c>
      <c r="CC23">
        <v>100</v>
      </c>
      <c r="CD23">
        <v>-0.376</v>
      </c>
      <c r="CE23">
        <v>5.5E-2</v>
      </c>
      <c r="CF23">
        <v>2</v>
      </c>
      <c r="CG23">
        <v>619.78499999999997</v>
      </c>
      <c r="CH23">
        <v>406.404</v>
      </c>
      <c r="CI23">
        <v>15.0001</v>
      </c>
      <c r="CJ23">
        <v>19.061499999999999</v>
      </c>
      <c r="CK23">
        <v>30.0002</v>
      </c>
      <c r="CL23">
        <v>18.966899999999999</v>
      </c>
      <c r="CM23">
        <v>18.964300000000001</v>
      </c>
      <c r="CN23">
        <v>20.212800000000001</v>
      </c>
      <c r="CO23">
        <v>19.408000000000001</v>
      </c>
      <c r="CP23">
        <v>68.976500000000001</v>
      </c>
      <c r="CQ23">
        <v>15</v>
      </c>
      <c r="CR23">
        <v>410</v>
      </c>
      <c r="CS23">
        <v>12</v>
      </c>
      <c r="CT23">
        <v>103.125</v>
      </c>
      <c r="CU23">
        <v>102.432</v>
      </c>
    </row>
    <row r="24" spans="1:99" x14ac:dyDescent="0.25">
      <c r="A24">
        <v>8</v>
      </c>
      <c r="B24">
        <v>1594294023</v>
      </c>
      <c r="C24">
        <v>762.5</v>
      </c>
      <c r="D24" t="s">
        <v>214</v>
      </c>
      <c r="E24" t="s">
        <v>215</v>
      </c>
      <c r="F24">
        <v>1594294014.64516</v>
      </c>
      <c r="G24">
        <f t="shared" si="0"/>
        <v>3.8769986878642487E-5</v>
      </c>
      <c r="H24">
        <f t="shared" si="1"/>
        <v>-0.44423818993493108</v>
      </c>
      <c r="I24">
        <f t="shared" si="2"/>
        <v>410.83874193548399</v>
      </c>
      <c r="J24">
        <f t="shared" si="3"/>
        <v>498.93148276269625</v>
      </c>
      <c r="K24">
        <f t="shared" si="4"/>
        <v>50.596690975880854</v>
      </c>
      <c r="L24">
        <f t="shared" si="5"/>
        <v>41.663197422472898</v>
      </c>
      <c r="M24">
        <f t="shared" si="6"/>
        <v>7.7625432555546662E-3</v>
      </c>
      <c r="N24">
        <f t="shared" si="7"/>
        <v>2</v>
      </c>
      <c r="O24">
        <f t="shared" si="8"/>
        <v>7.7458440623870894E-3</v>
      </c>
      <c r="P24">
        <f t="shared" si="9"/>
        <v>4.8426498720776281E-3</v>
      </c>
      <c r="Q24">
        <f t="shared" si="10"/>
        <v>0</v>
      </c>
      <c r="R24">
        <f t="shared" si="11"/>
        <v>15.144904499082568</v>
      </c>
      <c r="S24">
        <f t="shared" si="12"/>
        <v>15.144904499082568</v>
      </c>
      <c r="T24">
        <f t="shared" si="13"/>
        <v>1.7274035565513866</v>
      </c>
      <c r="U24">
        <f t="shared" si="14"/>
        <v>70.977755652574771</v>
      </c>
      <c r="V24">
        <f t="shared" si="15"/>
        <v>1.2272136567208376</v>
      </c>
      <c r="W24">
        <f t="shared" si="16"/>
        <v>1.729011639545015</v>
      </c>
      <c r="X24">
        <f t="shared" si="17"/>
        <v>0.50018989983054896</v>
      </c>
      <c r="Y24">
        <f t="shared" si="18"/>
        <v>-1.7097564213481338</v>
      </c>
      <c r="Z24">
        <f t="shared" si="19"/>
        <v>1.5605281554332646</v>
      </c>
      <c r="AA24">
        <f t="shared" si="20"/>
        <v>0.14921702371762471</v>
      </c>
      <c r="AB24">
        <f t="shared" si="21"/>
        <v>-1.1242197244465402E-5</v>
      </c>
      <c r="AC24">
        <v>0</v>
      </c>
      <c r="AD24">
        <v>0</v>
      </c>
      <c r="AE24">
        <v>2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55778.537430988727</v>
      </c>
      <c r="AK24">
        <f t="shared" si="25"/>
        <v>0</v>
      </c>
      <c r="AL24">
        <f t="shared" si="26"/>
        <v>0</v>
      </c>
      <c r="AM24">
        <f t="shared" si="27"/>
        <v>0.49</v>
      </c>
      <c r="AN24">
        <f t="shared" si="28"/>
        <v>0.39</v>
      </c>
      <c r="AO24">
        <v>11.57</v>
      </c>
      <c r="AP24">
        <v>0.5</v>
      </c>
      <c r="AQ24" t="s">
        <v>194</v>
      </c>
      <c r="AR24">
        <v>1594294014.64516</v>
      </c>
      <c r="AS24">
        <v>410.83874193548399</v>
      </c>
      <c r="AT24">
        <v>410.012838709677</v>
      </c>
      <c r="AU24">
        <v>12.101493548387101</v>
      </c>
      <c r="AV24">
        <v>12.027638709677399</v>
      </c>
      <c r="AW24">
        <v>600.01538709677402</v>
      </c>
      <c r="AX24">
        <v>101.31009677419399</v>
      </c>
      <c r="AY24">
        <v>0.10000205483871</v>
      </c>
      <c r="AZ24">
        <v>15.159377419354801</v>
      </c>
      <c r="BA24">
        <v>999.9</v>
      </c>
      <c r="BB24">
        <v>999.9</v>
      </c>
      <c r="BC24">
        <v>0</v>
      </c>
      <c r="BD24">
        <v>0</v>
      </c>
      <c r="BE24">
        <v>10001.3848387097</v>
      </c>
      <c r="BF24">
        <v>0</v>
      </c>
      <c r="BG24">
        <v>1.5289399999999999E-3</v>
      </c>
      <c r="BH24">
        <v>1594293990.5</v>
      </c>
      <c r="BI24" t="s">
        <v>212</v>
      </c>
      <c r="BJ24">
        <v>2</v>
      </c>
      <c r="BK24">
        <v>-0.376</v>
      </c>
      <c r="BL24">
        <v>5.5E-2</v>
      </c>
      <c r="BM24">
        <v>410</v>
      </c>
      <c r="BN24">
        <v>12</v>
      </c>
      <c r="BO24">
        <v>0.3</v>
      </c>
      <c r="BP24">
        <v>0.09</v>
      </c>
      <c r="BQ24">
        <v>0.82514097560975597</v>
      </c>
      <c r="BR24">
        <v>-7.8352055749055793E-3</v>
      </c>
      <c r="BS24">
        <v>2.71855819637307E-2</v>
      </c>
      <c r="BT24">
        <v>1</v>
      </c>
      <c r="BU24">
        <v>6.6559570731707304E-2</v>
      </c>
      <c r="BV24">
        <v>0.12531970243902801</v>
      </c>
      <c r="BW24">
        <v>1.4994616710807301E-2</v>
      </c>
      <c r="BX24">
        <v>0</v>
      </c>
      <c r="BY24">
        <v>1</v>
      </c>
      <c r="BZ24">
        <v>2</v>
      </c>
      <c r="CA24" t="s">
        <v>196</v>
      </c>
      <c r="CB24">
        <v>100</v>
      </c>
      <c r="CC24">
        <v>100</v>
      </c>
      <c r="CD24">
        <v>-0.376</v>
      </c>
      <c r="CE24">
        <v>5.5E-2</v>
      </c>
      <c r="CF24">
        <v>2</v>
      </c>
      <c r="CG24">
        <v>619.85500000000002</v>
      </c>
      <c r="CH24">
        <v>406.41899999999998</v>
      </c>
      <c r="CI24">
        <v>15</v>
      </c>
      <c r="CJ24">
        <v>19.063099999999999</v>
      </c>
      <c r="CK24">
        <v>30</v>
      </c>
      <c r="CL24">
        <v>18.966899999999999</v>
      </c>
      <c r="CM24">
        <v>18.964300000000001</v>
      </c>
      <c r="CN24">
        <v>20.2104</v>
      </c>
      <c r="CO24">
        <v>19.408000000000001</v>
      </c>
      <c r="CP24">
        <v>69.355400000000003</v>
      </c>
      <c r="CQ24">
        <v>15</v>
      </c>
      <c r="CR24">
        <v>410</v>
      </c>
      <c r="CS24">
        <v>12</v>
      </c>
      <c r="CT24">
        <v>103.125</v>
      </c>
      <c r="CU24">
        <v>102.432</v>
      </c>
    </row>
    <row r="25" spans="1:99" x14ac:dyDescent="0.25">
      <c r="A25">
        <v>9</v>
      </c>
      <c r="B25">
        <v>1594294028</v>
      </c>
      <c r="C25">
        <v>767.5</v>
      </c>
      <c r="D25" t="s">
        <v>216</v>
      </c>
      <c r="E25" t="s">
        <v>217</v>
      </c>
      <c r="F25">
        <v>1594294019.4354801</v>
      </c>
      <c r="G25">
        <f t="shared" si="0"/>
        <v>3.8209478155450956E-5</v>
      </c>
      <c r="H25">
        <f t="shared" si="1"/>
        <v>-0.45117036622871448</v>
      </c>
      <c r="I25">
        <f t="shared" si="2"/>
        <v>410.842548387097</v>
      </c>
      <c r="J25">
        <f t="shared" si="3"/>
        <v>501.73429395263452</v>
      </c>
      <c r="K25">
        <f t="shared" si="4"/>
        <v>50.881001364813436</v>
      </c>
      <c r="L25">
        <f t="shared" si="5"/>
        <v>41.663646510040486</v>
      </c>
      <c r="M25">
        <f t="shared" si="6"/>
        <v>7.6490961245332546E-3</v>
      </c>
      <c r="N25">
        <f t="shared" si="7"/>
        <v>2</v>
      </c>
      <c r="O25">
        <f t="shared" si="8"/>
        <v>7.6328809210619184E-3</v>
      </c>
      <c r="P25">
        <f t="shared" si="9"/>
        <v>4.772004554084555E-3</v>
      </c>
      <c r="Q25">
        <f t="shared" si="10"/>
        <v>0</v>
      </c>
      <c r="R25">
        <f t="shared" si="11"/>
        <v>15.140697551937011</v>
      </c>
      <c r="S25">
        <f t="shared" si="12"/>
        <v>15.140697551937011</v>
      </c>
      <c r="T25">
        <f t="shared" si="13"/>
        <v>1.7269363701262188</v>
      </c>
      <c r="U25">
        <f t="shared" si="14"/>
        <v>70.966979621365056</v>
      </c>
      <c r="V25">
        <f t="shared" si="15"/>
        <v>1.2266790216644496</v>
      </c>
      <c r="W25">
        <f t="shared" si="16"/>
        <v>1.7285208250502326</v>
      </c>
      <c r="X25">
        <f t="shared" si="17"/>
        <v>0.50025734846176917</v>
      </c>
      <c r="Y25">
        <f t="shared" si="18"/>
        <v>-1.6850379866553873</v>
      </c>
      <c r="Z25">
        <f t="shared" si="19"/>
        <v>1.5379733276877279</v>
      </c>
      <c r="AA25">
        <f t="shared" si="20"/>
        <v>0.14705373972513519</v>
      </c>
      <c r="AB25">
        <f t="shared" si="21"/>
        <v>-1.091924252416554E-5</v>
      </c>
      <c r="AC25">
        <v>0</v>
      </c>
      <c r="AD25">
        <v>0</v>
      </c>
      <c r="AE25">
        <v>2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55760.717073587723</v>
      </c>
      <c r="AK25">
        <f t="shared" si="25"/>
        <v>0</v>
      </c>
      <c r="AL25">
        <f t="shared" si="26"/>
        <v>0</v>
      </c>
      <c r="AM25">
        <f t="shared" si="27"/>
        <v>0.49</v>
      </c>
      <c r="AN25">
        <f t="shared" si="28"/>
        <v>0.39</v>
      </c>
      <c r="AO25">
        <v>11.57</v>
      </c>
      <c r="AP25">
        <v>0.5</v>
      </c>
      <c r="AQ25" t="s">
        <v>194</v>
      </c>
      <c r="AR25">
        <v>1594294019.4354801</v>
      </c>
      <c r="AS25">
        <v>410.842548387097</v>
      </c>
      <c r="AT25">
        <v>410.00283870967797</v>
      </c>
      <c r="AU25">
        <v>12.0962032258065</v>
      </c>
      <c r="AV25">
        <v>12.023416129032301</v>
      </c>
      <c r="AW25">
        <v>600.01861290322597</v>
      </c>
      <c r="AX25">
        <v>101.31025806451601</v>
      </c>
      <c r="AY25">
        <v>9.9994290322580698E-2</v>
      </c>
      <c r="AZ25">
        <v>15.1549612903226</v>
      </c>
      <c r="BA25">
        <v>999.9</v>
      </c>
      <c r="BB25">
        <v>999.9</v>
      </c>
      <c r="BC25">
        <v>0</v>
      </c>
      <c r="BD25">
        <v>0</v>
      </c>
      <c r="BE25">
        <v>9997.8770967741893</v>
      </c>
      <c r="BF25">
        <v>0</v>
      </c>
      <c r="BG25">
        <v>1.5526754838709701E-3</v>
      </c>
      <c r="BH25">
        <v>1594293990.5</v>
      </c>
      <c r="BI25" t="s">
        <v>212</v>
      </c>
      <c r="BJ25">
        <v>2</v>
      </c>
      <c r="BK25">
        <v>-0.376</v>
      </c>
      <c r="BL25">
        <v>5.5E-2</v>
      </c>
      <c r="BM25">
        <v>410</v>
      </c>
      <c r="BN25">
        <v>12</v>
      </c>
      <c r="BO25">
        <v>0.3</v>
      </c>
      <c r="BP25">
        <v>0.09</v>
      </c>
      <c r="BQ25">
        <v>0.83123112195121995</v>
      </c>
      <c r="BR25">
        <v>7.8268306620217998E-2</v>
      </c>
      <c r="BS25">
        <v>2.6739574029475702E-2</v>
      </c>
      <c r="BT25">
        <v>1</v>
      </c>
      <c r="BU25">
        <v>7.1448448780487797E-2</v>
      </c>
      <c r="BV25">
        <v>-1.0683217421601599E-2</v>
      </c>
      <c r="BW25">
        <v>8.9419802866256108E-3</v>
      </c>
      <c r="BX25">
        <v>1</v>
      </c>
      <c r="BY25">
        <v>2</v>
      </c>
      <c r="BZ25">
        <v>2</v>
      </c>
      <c r="CA25" t="s">
        <v>201</v>
      </c>
      <c r="CB25">
        <v>100</v>
      </c>
      <c r="CC25">
        <v>100</v>
      </c>
      <c r="CD25">
        <v>-0.376</v>
      </c>
      <c r="CE25">
        <v>5.5E-2</v>
      </c>
      <c r="CF25">
        <v>2</v>
      </c>
      <c r="CG25">
        <v>620.08600000000001</v>
      </c>
      <c r="CH25">
        <v>406.46100000000001</v>
      </c>
      <c r="CI25">
        <v>14.9998</v>
      </c>
      <c r="CJ25">
        <v>19.063300000000002</v>
      </c>
      <c r="CK25">
        <v>30.0001</v>
      </c>
      <c r="CL25">
        <v>18.966899999999999</v>
      </c>
      <c r="CM25">
        <v>18.964300000000001</v>
      </c>
      <c r="CN25">
        <v>20.212399999999999</v>
      </c>
      <c r="CO25">
        <v>19.408000000000001</v>
      </c>
      <c r="CP25">
        <v>69.355400000000003</v>
      </c>
      <c r="CQ25">
        <v>15</v>
      </c>
      <c r="CR25">
        <v>410</v>
      </c>
      <c r="CS25">
        <v>12</v>
      </c>
      <c r="CT25">
        <v>103.125</v>
      </c>
      <c r="CU25">
        <v>102.431</v>
      </c>
    </row>
    <row r="26" spans="1:99" x14ac:dyDescent="0.25">
      <c r="A26">
        <v>10</v>
      </c>
      <c r="B26">
        <v>1594294033</v>
      </c>
      <c r="C26">
        <v>772.5</v>
      </c>
      <c r="D26" t="s">
        <v>218</v>
      </c>
      <c r="E26" t="s">
        <v>219</v>
      </c>
      <c r="F26">
        <v>1594294024.37097</v>
      </c>
      <c r="G26">
        <f t="shared" si="0"/>
        <v>3.407209094945992E-5</v>
      </c>
      <c r="H26">
        <f t="shared" si="1"/>
        <v>-0.45620876710603508</v>
      </c>
      <c r="I26">
        <f t="shared" si="2"/>
        <v>410.84741935483902</v>
      </c>
      <c r="J26">
        <f t="shared" si="3"/>
        <v>514.39690457015297</v>
      </c>
      <c r="K26">
        <f t="shared" si="4"/>
        <v>52.165221010207588</v>
      </c>
      <c r="L26">
        <f t="shared" si="5"/>
        <v>41.66422123015662</v>
      </c>
      <c r="M26">
        <f t="shared" si="6"/>
        <v>6.8166097782213818E-3</v>
      </c>
      <c r="N26">
        <f t="shared" si="7"/>
        <v>2</v>
      </c>
      <c r="O26">
        <f t="shared" si="8"/>
        <v>6.8037288477177773E-3</v>
      </c>
      <c r="P26">
        <f t="shared" si="9"/>
        <v>4.253485778442828E-3</v>
      </c>
      <c r="Q26">
        <f t="shared" si="10"/>
        <v>0</v>
      </c>
      <c r="R26">
        <f t="shared" si="11"/>
        <v>15.138087167033303</v>
      </c>
      <c r="S26">
        <f t="shared" si="12"/>
        <v>15.138087167033303</v>
      </c>
      <c r="T26">
        <f t="shared" si="13"/>
        <v>1.7266465396271105</v>
      </c>
      <c r="U26">
        <f t="shared" si="14"/>
        <v>70.957718601385963</v>
      </c>
      <c r="V26">
        <f t="shared" si="15"/>
        <v>1.2261913577721439</v>
      </c>
      <c r="W26">
        <f t="shared" si="16"/>
        <v>1.7280591624717112</v>
      </c>
      <c r="X26">
        <f t="shared" si="17"/>
        <v>0.50045518185496651</v>
      </c>
      <c r="Y26">
        <f t="shared" si="18"/>
        <v>-1.5025792108711824</v>
      </c>
      <c r="Z26">
        <f t="shared" si="19"/>
        <v>1.371444140510363</v>
      </c>
      <c r="AA26">
        <f t="shared" si="20"/>
        <v>0.13112638795298126</v>
      </c>
      <c r="AB26">
        <f t="shared" si="21"/>
        <v>-8.6824078382452541E-6</v>
      </c>
      <c r="AC26">
        <v>0</v>
      </c>
      <c r="AD26">
        <v>0</v>
      </c>
      <c r="AE26">
        <v>2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55757.102773826045</v>
      </c>
      <c r="AK26">
        <f t="shared" si="25"/>
        <v>0</v>
      </c>
      <c r="AL26">
        <f t="shared" si="26"/>
        <v>0</v>
      </c>
      <c r="AM26">
        <f t="shared" si="27"/>
        <v>0.49</v>
      </c>
      <c r="AN26">
        <f t="shared" si="28"/>
        <v>0.39</v>
      </c>
      <c r="AO26">
        <v>11.57</v>
      </c>
      <c r="AP26">
        <v>0.5</v>
      </c>
      <c r="AQ26" t="s">
        <v>194</v>
      </c>
      <c r="AR26">
        <v>1594294024.37097</v>
      </c>
      <c r="AS26">
        <v>410.84741935483902</v>
      </c>
      <c r="AT26">
        <v>409.994709677419</v>
      </c>
      <c r="AU26">
        <v>12.0913709677419</v>
      </c>
      <c r="AV26">
        <v>12.026464516129</v>
      </c>
      <c r="AW26">
        <v>600.01354838709699</v>
      </c>
      <c r="AX26">
        <v>101.31045161290299</v>
      </c>
      <c r="AY26">
        <v>9.9997296774193598E-2</v>
      </c>
      <c r="AZ26">
        <v>15.150806451612899</v>
      </c>
      <c r="BA26">
        <v>999.9</v>
      </c>
      <c r="BB26">
        <v>999.9</v>
      </c>
      <c r="BC26">
        <v>0</v>
      </c>
      <c r="BD26">
        <v>0</v>
      </c>
      <c r="BE26">
        <v>9997.0312903225804</v>
      </c>
      <c r="BF26">
        <v>0</v>
      </c>
      <c r="BG26">
        <v>1.5526754838709701E-3</v>
      </c>
      <c r="BH26">
        <v>1594293990.5</v>
      </c>
      <c r="BI26" t="s">
        <v>212</v>
      </c>
      <c r="BJ26">
        <v>2</v>
      </c>
      <c r="BK26">
        <v>-0.376</v>
      </c>
      <c r="BL26">
        <v>5.5E-2</v>
      </c>
      <c r="BM26">
        <v>410</v>
      </c>
      <c r="BN26">
        <v>12</v>
      </c>
      <c r="BO26">
        <v>0.3</v>
      </c>
      <c r="BP26">
        <v>0.09</v>
      </c>
      <c r="BQ26">
        <v>0.85214831707317096</v>
      </c>
      <c r="BR26">
        <v>0.20634491289200599</v>
      </c>
      <c r="BS26">
        <v>3.7238913839206599E-2</v>
      </c>
      <c r="BT26">
        <v>0</v>
      </c>
      <c r="BU26">
        <v>6.8339258536585401E-2</v>
      </c>
      <c r="BV26">
        <v>-0.105834096167255</v>
      </c>
      <c r="BW26">
        <v>1.0849594771346401E-2</v>
      </c>
      <c r="BX26">
        <v>0</v>
      </c>
      <c r="BY26">
        <v>0</v>
      </c>
      <c r="BZ26">
        <v>2</v>
      </c>
      <c r="CA26" t="s">
        <v>213</v>
      </c>
      <c r="CB26">
        <v>100</v>
      </c>
      <c r="CC26">
        <v>100</v>
      </c>
      <c r="CD26">
        <v>-0.376</v>
      </c>
      <c r="CE26">
        <v>5.5E-2</v>
      </c>
      <c r="CF26">
        <v>2</v>
      </c>
      <c r="CG26">
        <v>620.13199999999995</v>
      </c>
      <c r="CH26">
        <v>406.56099999999998</v>
      </c>
      <c r="CI26">
        <v>14.9993</v>
      </c>
      <c r="CJ26">
        <v>19.064800000000002</v>
      </c>
      <c r="CK26">
        <v>30.0001</v>
      </c>
      <c r="CL26">
        <v>18.9663</v>
      </c>
      <c r="CM26">
        <v>18.964300000000001</v>
      </c>
      <c r="CN26">
        <v>20.212399999999999</v>
      </c>
      <c r="CO26">
        <v>19.408000000000001</v>
      </c>
      <c r="CP26">
        <v>69.355400000000003</v>
      </c>
      <c r="CQ26">
        <v>15</v>
      </c>
      <c r="CR26">
        <v>410</v>
      </c>
      <c r="CS26">
        <v>12</v>
      </c>
      <c r="CT26">
        <v>103.124</v>
      </c>
      <c r="CU26">
        <v>102.432</v>
      </c>
    </row>
    <row r="27" spans="1:99" x14ac:dyDescent="0.25">
      <c r="A27">
        <v>11</v>
      </c>
      <c r="B27">
        <v>1594294038</v>
      </c>
      <c r="C27">
        <v>777.5</v>
      </c>
      <c r="D27" t="s">
        <v>220</v>
      </c>
      <c r="E27" t="s">
        <v>221</v>
      </c>
      <c r="F27">
        <v>1594294029.37097</v>
      </c>
      <c r="G27">
        <f t="shared" si="0"/>
        <v>2.9974511214740707E-5</v>
      </c>
      <c r="H27">
        <f t="shared" si="1"/>
        <v>-0.45213997262120581</v>
      </c>
      <c r="I27">
        <f t="shared" si="2"/>
        <v>410.84525806451597</v>
      </c>
      <c r="J27">
        <f t="shared" si="3"/>
        <v>527.94324850787814</v>
      </c>
      <c r="K27">
        <f t="shared" si="4"/>
        <v>53.538979468431066</v>
      </c>
      <c r="L27">
        <f t="shared" si="5"/>
        <v>41.664015778942478</v>
      </c>
      <c r="M27">
        <f t="shared" si="6"/>
        <v>5.9942220634005908E-3</v>
      </c>
      <c r="N27">
        <f t="shared" si="7"/>
        <v>2</v>
      </c>
      <c r="O27">
        <f t="shared" si="8"/>
        <v>5.9842592281607329E-3</v>
      </c>
      <c r="P27">
        <f t="shared" si="9"/>
        <v>3.7410557401822298E-3</v>
      </c>
      <c r="Q27">
        <f t="shared" si="10"/>
        <v>0</v>
      </c>
      <c r="R27">
        <f t="shared" si="11"/>
        <v>15.135290963924795</v>
      </c>
      <c r="S27">
        <f t="shared" si="12"/>
        <v>15.135290963924795</v>
      </c>
      <c r="T27">
        <f t="shared" si="13"/>
        <v>1.7263361251774496</v>
      </c>
      <c r="U27">
        <f t="shared" si="14"/>
        <v>70.953374377216733</v>
      </c>
      <c r="V27">
        <f t="shared" si="15"/>
        <v>1.2257753245022682</v>
      </c>
      <c r="W27">
        <f t="shared" si="16"/>
        <v>1.7275786180168864</v>
      </c>
      <c r="X27">
        <f t="shared" si="17"/>
        <v>0.50056080067518138</v>
      </c>
      <c r="Y27">
        <f t="shared" si="18"/>
        <v>-1.3218759445700652</v>
      </c>
      <c r="Z27">
        <f t="shared" si="19"/>
        <v>1.2065161896449499</v>
      </c>
      <c r="AA27">
        <f t="shared" si="20"/>
        <v>0.11535303539802225</v>
      </c>
      <c r="AB27">
        <f t="shared" si="21"/>
        <v>-6.7195270929687467E-6</v>
      </c>
      <c r="AC27">
        <v>0</v>
      </c>
      <c r="AD27">
        <v>0</v>
      </c>
      <c r="AE27">
        <v>2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55783.310830551411</v>
      </c>
      <c r="AK27">
        <f t="shared" si="25"/>
        <v>0</v>
      </c>
      <c r="AL27">
        <f t="shared" si="26"/>
        <v>0</v>
      </c>
      <c r="AM27">
        <f t="shared" si="27"/>
        <v>0.49</v>
      </c>
      <c r="AN27">
        <f t="shared" si="28"/>
        <v>0.39</v>
      </c>
      <c r="AO27">
        <v>11.57</v>
      </c>
      <c r="AP27">
        <v>0.5</v>
      </c>
      <c r="AQ27" t="s">
        <v>194</v>
      </c>
      <c r="AR27">
        <v>1594294029.37097</v>
      </c>
      <c r="AS27">
        <v>410.84525806451597</v>
      </c>
      <c r="AT27">
        <v>409.99716129032299</v>
      </c>
      <c r="AU27">
        <v>12.087264516129</v>
      </c>
      <c r="AV27">
        <v>12.030164516129</v>
      </c>
      <c r="AW27">
        <v>600.02306451612901</v>
      </c>
      <c r="AX27">
        <v>101.310483870968</v>
      </c>
      <c r="AY27">
        <v>9.9998448387096803E-2</v>
      </c>
      <c r="AZ27">
        <v>15.146480645161301</v>
      </c>
      <c r="BA27">
        <v>999.9</v>
      </c>
      <c r="BB27">
        <v>999.9</v>
      </c>
      <c r="BC27">
        <v>0</v>
      </c>
      <c r="BD27">
        <v>0</v>
      </c>
      <c r="BE27">
        <v>10001.770645161299</v>
      </c>
      <c r="BF27">
        <v>0</v>
      </c>
      <c r="BG27">
        <v>1.5526754838709701E-3</v>
      </c>
      <c r="BH27">
        <v>1594293990.5</v>
      </c>
      <c r="BI27" t="s">
        <v>212</v>
      </c>
      <c r="BJ27">
        <v>2</v>
      </c>
      <c r="BK27">
        <v>-0.376</v>
      </c>
      <c r="BL27">
        <v>5.5E-2</v>
      </c>
      <c r="BM27">
        <v>410</v>
      </c>
      <c r="BN27">
        <v>12</v>
      </c>
      <c r="BO27">
        <v>0.3</v>
      </c>
      <c r="BP27">
        <v>0.09</v>
      </c>
      <c r="BQ27">
        <v>0.84565553658536596</v>
      </c>
      <c r="BR27">
        <v>2.6622397212534701E-2</v>
      </c>
      <c r="BS27">
        <v>3.8045170781071003E-2</v>
      </c>
      <c r="BT27">
        <v>1</v>
      </c>
      <c r="BU27">
        <v>6.1212165853658497E-2</v>
      </c>
      <c r="BV27">
        <v>-0.10187977630662599</v>
      </c>
      <c r="BW27">
        <v>1.0526902971344501E-2</v>
      </c>
      <c r="BX27">
        <v>0</v>
      </c>
      <c r="BY27">
        <v>1</v>
      </c>
      <c r="BZ27">
        <v>2</v>
      </c>
      <c r="CA27" t="s">
        <v>196</v>
      </c>
      <c r="CB27">
        <v>100</v>
      </c>
      <c r="CC27">
        <v>100</v>
      </c>
      <c r="CD27">
        <v>-0.376</v>
      </c>
      <c r="CE27">
        <v>5.5E-2</v>
      </c>
      <c r="CF27">
        <v>2</v>
      </c>
      <c r="CG27">
        <v>620.11900000000003</v>
      </c>
      <c r="CH27">
        <v>406.69499999999999</v>
      </c>
      <c r="CI27">
        <v>14.999000000000001</v>
      </c>
      <c r="CJ27">
        <v>19.064800000000002</v>
      </c>
      <c r="CK27">
        <v>30.0002</v>
      </c>
      <c r="CL27">
        <v>18.965299999999999</v>
      </c>
      <c r="CM27">
        <v>18.9634</v>
      </c>
      <c r="CN27">
        <v>20.212900000000001</v>
      </c>
      <c r="CO27">
        <v>19.408000000000001</v>
      </c>
      <c r="CP27">
        <v>69.355400000000003</v>
      </c>
      <c r="CQ27">
        <v>15</v>
      </c>
      <c r="CR27">
        <v>410</v>
      </c>
      <c r="CS27">
        <v>12</v>
      </c>
      <c r="CT27">
        <v>103.124</v>
      </c>
      <c r="CU27">
        <v>102.431</v>
      </c>
    </row>
    <row r="28" spans="1:99" x14ac:dyDescent="0.25">
      <c r="A28">
        <v>12</v>
      </c>
      <c r="B28">
        <v>1594294043</v>
      </c>
      <c r="C28">
        <v>782.5</v>
      </c>
      <c r="D28" t="s">
        <v>222</v>
      </c>
      <c r="E28" t="s">
        <v>223</v>
      </c>
      <c r="F28">
        <v>1594294034.37097</v>
      </c>
      <c r="G28">
        <f t="shared" si="0"/>
        <v>2.7218921492010867E-5</v>
      </c>
      <c r="H28">
        <f t="shared" si="1"/>
        <v>-0.44504555269209617</v>
      </c>
      <c r="I28">
        <f t="shared" si="2"/>
        <v>410.821483870968</v>
      </c>
      <c r="J28">
        <f t="shared" si="3"/>
        <v>538.00505283329562</v>
      </c>
      <c r="K28">
        <f t="shared" si="4"/>
        <v>54.559529243630458</v>
      </c>
      <c r="L28">
        <f t="shared" si="5"/>
        <v>41.661740247846581</v>
      </c>
      <c r="M28">
        <f t="shared" si="6"/>
        <v>5.4433692479049804E-3</v>
      </c>
      <c r="N28">
        <f t="shared" si="7"/>
        <v>2</v>
      </c>
      <c r="O28">
        <f t="shared" si="8"/>
        <v>5.4351520354069547E-3</v>
      </c>
      <c r="P28">
        <f t="shared" si="9"/>
        <v>3.3977072566193736E-3</v>
      </c>
      <c r="Q28">
        <f t="shared" si="10"/>
        <v>0</v>
      </c>
      <c r="R28">
        <f t="shared" si="11"/>
        <v>15.131871215440173</v>
      </c>
      <c r="S28">
        <f t="shared" si="12"/>
        <v>15.131871215440173</v>
      </c>
      <c r="T28">
        <f t="shared" si="13"/>
        <v>1.7259565558322951</v>
      </c>
      <c r="U28">
        <f t="shared" si="14"/>
        <v>70.957005957492029</v>
      </c>
      <c r="V28">
        <f t="shared" si="15"/>
        <v>1.225487507460449</v>
      </c>
      <c r="W28">
        <f t="shared" si="16"/>
        <v>1.7270845787864806</v>
      </c>
      <c r="X28">
        <f t="shared" si="17"/>
        <v>0.50046904837184614</v>
      </c>
      <c r="Y28">
        <f t="shared" si="18"/>
        <v>-1.2003544377976791</v>
      </c>
      <c r="Z28">
        <f t="shared" si="19"/>
        <v>1.0956042599254632</v>
      </c>
      <c r="AA28">
        <f t="shared" si="20"/>
        <v>0.10474463713552501</v>
      </c>
      <c r="AB28">
        <f t="shared" si="21"/>
        <v>-5.5407366910120714E-6</v>
      </c>
      <c r="AC28">
        <v>0</v>
      </c>
      <c r="AD28">
        <v>0</v>
      </c>
      <c r="AE28">
        <v>2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55797.955200671538</v>
      </c>
      <c r="AK28">
        <f t="shared" si="25"/>
        <v>0</v>
      </c>
      <c r="AL28">
        <f t="shared" si="26"/>
        <v>0</v>
      </c>
      <c r="AM28">
        <f t="shared" si="27"/>
        <v>0.49</v>
      </c>
      <c r="AN28">
        <f t="shared" si="28"/>
        <v>0.39</v>
      </c>
      <c r="AO28">
        <v>11.57</v>
      </c>
      <c r="AP28">
        <v>0.5</v>
      </c>
      <c r="AQ28" t="s">
        <v>194</v>
      </c>
      <c r="AR28">
        <v>1594294034.37097</v>
      </c>
      <c r="AS28">
        <v>410.821483870968</v>
      </c>
      <c r="AT28">
        <v>409.98487096774198</v>
      </c>
      <c r="AU28">
        <v>12.084387096774201</v>
      </c>
      <c r="AV28">
        <v>12.032535483870999</v>
      </c>
      <c r="AW28">
        <v>600.01464516128999</v>
      </c>
      <c r="AX28">
        <v>101.310806451613</v>
      </c>
      <c r="AY28">
        <v>0.10000550322580599</v>
      </c>
      <c r="AZ28">
        <v>15.1420322580645</v>
      </c>
      <c r="BA28">
        <v>999.9</v>
      </c>
      <c r="BB28">
        <v>999.9</v>
      </c>
      <c r="BC28">
        <v>0</v>
      </c>
      <c r="BD28">
        <v>0</v>
      </c>
      <c r="BE28">
        <v>10004.3141935484</v>
      </c>
      <c r="BF28">
        <v>0</v>
      </c>
      <c r="BG28">
        <v>1.5378793548387101E-3</v>
      </c>
      <c r="BH28">
        <v>1594293990.5</v>
      </c>
      <c r="BI28" t="s">
        <v>212</v>
      </c>
      <c r="BJ28">
        <v>2</v>
      </c>
      <c r="BK28">
        <v>-0.376</v>
      </c>
      <c r="BL28">
        <v>5.5E-2</v>
      </c>
      <c r="BM28">
        <v>410</v>
      </c>
      <c r="BN28">
        <v>12</v>
      </c>
      <c r="BO28">
        <v>0.3</v>
      </c>
      <c r="BP28">
        <v>0.09</v>
      </c>
      <c r="BQ28">
        <v>0.83847719512195096</v>
      </c>
      <c r="BR28">
        <v>-0.26113768641116197</v>
      </c>
      <c r="BS28">
        <v>4.4046107592606701E-2</v>
      </c>
      <c r="BT28">
        <v>0</v>
      </c>
      <c r="BU28">
        <v>5.48678317073171E-2</v>
      </c>
      <c r="BV28">
        <v>-5.6549427177697398E-2</v>
      </c>
      <c r="BW28">
        <v>6.6568289614258201E-3</v>
      </c>
      <c r="BX28">
        <v>1</v>
      </c>
      <c r="BY28">
        <v>1</v>
      </c>
      <c r="BZ28">
        <v>2</v>
      </c>
      <c r="CA28" t="s">
        <v>196</v>
      </c>
      <c r="CB28">
        <v>100</v>
      </c>
      <c r="CC28">
        <v>100</v>
      </c>
      <c r="CD28">
        <v>-0.376</v>
      </c>
      <c r="CE28">
        <v>5.5E-2</v>
      </c>
      <c r="CF28">
        <v>2</v>
      </c>
      <c r="CG28">
        <v>620.24099999999999</v>
      </c>
      <c r="CH28">
        <v>406.87400000000002</v>
      </c>
      <c r="CI28">
        <v>14.998799999999999</v>
      </c>
      <c r="CJ28">
        <v>19.064800000000002</v>
      </c>
      <c r="CK28">
        <v>30.0002</v>
      </c>
      <c r="CL28">
        <v>18.9651</v>
      </c>
      <c r="CM28">
        <v>18.962700000000002</v>
      </c>
      <c r="CN28">
        <v>20.2133</v>
      </c>
      <c r="CO28">
        <v>19.408000000000001</v>
      </c>
      <c r="CP28">
        <v>69.355400000000003</v>
      </c>
      <c r="CQ28">
        <v>15</v>
      </c>
      <c r="CR28">
        <v>410</v>
      </c>
      <c r="CS28">
        <v>12</v>
      </c>
      <c r="CT28">
        <v>103.126</v>
      </c>
      <c r="CU28">
        <v>102.43</v>
      </c>
    </row>
    <row r="29" spans="1:99" x14ac:dyDescent="0.25">
      <c r="A29">
        <v>13</v>
      </c>
      <c r="B29">
        <v>1594294483.5</v>
      </c>
      <c r="C29">
        <v>1223</v>
      </c>
      <c r="D29" t="s">
        <v>226</v>
      </c>
      <c r="E29" t="s">
        <v>227</v>
      </c>
      <c r="F29">
        <v>1594294475.5</v>
      </c>
      <c r="G29">
        <f t="shared" si="0"/>
        <v>1.0331557492872359E-4</v>
      </c>
      <c r="H29">
        <f t="shared" si="1"/>
        <v>-0.45293591213357043</v>
      </c>
      <c r="I29">
        <f t="shared" si="2"/>
        <v>410.53551612903198</v>
      </c>
      <c r="J29">
        <f t="shared" si="3"/>
        <v>441.1225737824555</v>
      </c>
      <c r="K29">
        <f t="shared" si="4"/>
        <v>44.731194604536178</v>
      </c>
      <c r="L29">
        <f t="shared" si="5"/>
        <v>41.629572267361937</v>
      </c>
      <c r="M29">
        <f t="shared" si="6"/>
        <v>2.1500941593321117E-2</v>
      </c>
      <c r="N29">
        <f t="shared" si="7"/>
        <v>2</v>
      </c>
      <c r="O29">
        <f t="shared" si="8"/>
        <v>2.1373350307294859E-2</v>
      </c>
      <c r="P29">
        <f t="shared" si="9"/>
        <v>1.3369744294016724E-2</v>
      </c>
      <c r="Q29">
        <f t="shared" si="10"/>
        <v>0</v>
      </c>
      <c r="R29">
        <f t="shared" si="11"/>
        <v>15.056916929654344</v>
      </c>
      <c r="S29">
        <f t="shared" si="12"/>
        <v>15.056916929654344</v>
      </c>
      <c r="T29">
        <f t="shared" si="13"/>
        <v>1.7176555229367803</v>
      </c>
      <c r="U29">
        <f t="shared" si="14"/>
        <v>71.700290664531238</v>
      </c>
      <c r="V29">
        <f t="shared" si="15"/>
        <v>1.2346235795922647</v>
      </c>
      <c r="W29">
        <f t="shared" si="16"/>
        <v>1.7219226981502451</v>
      </c>
      <c r="X29">
        <f t="shared" si="17"/>
        <v>0.4830319433445156</v>
      </c>
      <c r="Y29">
        <f t="shared" si="18"/>
        <v>-4.5562168543567099</v>
      </c>
      <c r="Z29">
        <f t="shared" si="19"/>
        <v>4.158789699531324</v>
      </c>
      <c r="AA29">
        <f t="shared" si="20"/>
        <v>0.39734735074487909</v>
      </c>
      <c r="AB29">
        <f t="shared" si="21"/>
        <v>-7.9804080506562514E-5</v>
      </c>
      <c r="AC29">
        <v>0</v>
      </c>
      <c r="AD29">
        <v>0</v>
      </c>
      <c r="AE29">
        <v>2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55775.750306161324</v>
      </c>
      <c r="AK29">
        <f t="shared" si="25"/>
        <v>0</v>
      </c>
      <c r="AL29">
        <f t="shared" si="26"/>
        <v>0</v>
      </c>
      <c r="AM29">
        <f t="shared" si="27"/>
        <v>0.49</v>
      </c>
      <c r="AN29">
        <f t="shared" si="28"/>
        <v>0.39</v>
      </c>
      <c r="AO29">
        <v>7.96</v>
      </c>
      <c r="AP29">
        <v>0.5</v>
      </c>
      <c r="AQ29" t="s">
        <v>194</v>
      </c>
      <c r="AR29">
        <v>1594294475.5</v>
      </c>
      <c r="AS29">
        <v>410.53551612903198</v>
      </c>
      <c r="AT29">
        <v>409.99090322580599</v>
      </c>
      <c r="AU29">
        <v>12.1754032258065</v>
      </c>
      <c r="AV29">
        <v>12.0400096774194</v>
      </c>
      <c r="AW29">
        <v>600.01309677419397</v>
      </c>
      <c r="AX29">
        <v>101.303096774194</v>
      </c>
      <c r="AY29">
        <v>9.9999016129032295E-2</v>
      </c>
      <c r="AZ29">
        <v>15.0954870967742</v>
      </c>
      <c r="BA29">
        <v>999.9</v>
      </c>
      <c r="BB29">
        <v>999.9</v>
      </c>
      <c r="BC29">
        <v>0</v>
      </c>
      <c r="BD29">
        <v>0</v>
      </c>
      <c r="BE29">
        <v>9999.2722580645204</v>
      </c>
      <c r="BF29">
        <v>0</v>
      </c>
      <c r="BG29">
        <v>1.5289399999999999E-3</v>
      </c>
      <c r="BH29">
        <v>1594294441</v>
      </c>
      <c r="BI29" t="s">
        <v>228</v>
      </c>
      <c r="BJ29">
        <v>3</v>
      </c>
      <c r="BK29">
        <v>-0.33100000000000002</v>
      </c>
      <c r="BL29">
        <v>5.5E-2</v>
      </c>
      <c r="BM29">
        <v>410</v>
      </c>
      <c r="BN29">
        <v>12</v>
      </c>
      <c r="BO29">
        <v>0.28999999999999998</v>
      </c>
      <c r="BP29">
        <v>0.14000000000000001</v>
      </c>
      <c r="BQ29">
        <v>0.53742048780487806</v>
      </c>
      <c r="BR29">
        <v>0.114225282229964</v>
      </c>
      <c r="BS29">
        <v>2.92534615763856E-2</v>
      </c>
      <c r="BT29">
        <v>0</v>
      </c>
      <c r="BU29">
        <v>0.13537343902439</v>
      </c>
      <c r="BV29">
        <v>-2.01765156794418E-3</v>
      </c>
      <c r="BW29">
        <v>5.6748693113910904E-4</v>
      </c>
      <c r="BX29">
        <v>1</v>
      </c>
      <c r="BY29">
        <v>1</v>
      </c>
      <c r="BZ29">
        <v>2</v>
      </c>
      <c r="CA29" t="s">
        <v>196</v>
      </c>
      <c r="CB29">
        <v>100</v>
      </c>
      <c r="CC29">
        <v>100</v>
      </c>
      <c r="CD29">
        <v>-0.33100000000000002</v>
      </c>
      <c r="CE29">
        <v>5.5E-2</v>
      </c>
      <c r="CF29">
        <v>2</v>
      </c>
      <c r="CG29">
        <v>619.86699999999996</v>
      </c>
      <c r="CH29">
        <v>407.99900000000002</v>
      </c>
      <c r="CI29">
        <v>15.0002</v>
      </c>
      <c r="CJ29">
        <v>18.957699999999999</v>
      </c>
      <c r="CK29">
        <v>30.0002</v>
      </c>
      <c r="CL29">
        <v>18.849900000000002</v>
      </c>
      <c r="CM29">
        <v>18.848099999999999</v>
      </c>
      <c r="CN29">
        <v>20.213799999999999</v>
      </c>
      <c r="CO29">
        <v>19.6738</v>
      </c>
      <c r="CP29">
        <v>71.605800000000002</v>
      </c>
      <c r="CQ29">
        <v>15</v>
      </c>
      <c r="CR29">
        <v>410</v>
      </c>
      <c r="CS29">
        <v>12</v>
      </c>
      <c r="CT29">
        <v>103.148</v>
      </c>
      <c r="CU29">
        <v>102.456</v>
      </c>
    </row>
    <row r="30" spans="1:99" x14ac:dyDescent="0.25">
      <c r="A30">
        <v>14</v>
      </c>
      <c r="B30">
        <v>1594294488.5</v>
      </c>
      <c r="C30">
        <v>1228</v>
      </c>
      <c r="D30" t="s">
        <v>229</v>
      </c>
      <c r="E30" t="s">
        <v>230</v>
      </c>
      <c r="F30">
        <v>1594294480.14516</v>
      </c>
      <c r="G30">
        <f t="shared" si="0"/>
        <v>1.0313350152681619E-4</v>
      </c>
      <c r="H30">
        <f t="shared" si="1"/>
        <v>-0.447148266517429</v>
      </c>
      <c r="I30">
        <f t="shared" si="2"/>
        <v>410.53780645161299</v>
      </c>
      <c r="J30">
        <f t="shared" si="3"/>
        <v>440.75463770657205</v>
      </c>
      <c r="K30">
        <f t="shared" si="4"/>
        <v>44.69426000588701</v>
      </c>
      <c r="L30">
        <f t="shared" si="5"/>
        <v>41.630154045050247</v>
      </c>
      <c r="M30">
        <f t="shared" si="6"/>
        <v>2.1461280679868668E-2</v>
      </c>
      <c r="N30">
        <f t="shared" si="7"/>
        <v>2</v>
      </c>
      <c r="O30">
        <f t="shared" si="8"/>
        <v>2.1334158170858489E-2</v>
      </c>
      <c r="P30">
        <f t="shared" si="9"/>
        <v>1.334520743820786E-2</v>
      </c>
      <c r="Q30">
        <f t="shared" si="10"/>
        <v>0</v>
      </c>
      <c r="R30">
        <f t="shared" si="11"/>
        <v>15.055733245321063</v>
      </c>
      <c r="S30">
        <f t="shared" si="12"/>
        <v>15.055733245321063</v>
      </c>
      <c r="T30">
        <f t="shared" si="13"/>
        <v>1.7175247141721151</v>
      </c>
      <c r="U30">
        <f t="shared" si="14"/>
        <v>71.696178103088172</v>
      </c>
      <c r="V30">
        <f t="shared" si="15"/>
        <v>1.2344533812826646</v>
      </c>
      <c r="W30">
        <f t="shared" si="16"/>
        <v>1.721784081025503</v>
      </c>
      <c r="X30">
        <f t="shared" si="17"/>
        <v>0.48307133288945048</v>
      </c>
      <c r="Y30">
        <f t="shared" si="18"/>
        <v>-4.5481874173325938</v>
      </c>
      <c r="Z30">
        <f t="shared" si="19"/>
        <v>4.1514653694083545</v>
      </c>
      <c r="AA30">
        <f t="shared" si="20"/>
        <v>0.39664252537129024</v>
      </c>
      <c r="AB30">
        <f t="shared" si="21"/>
        <v>-7.952255294885191E-5</v>
      </c>
      <c r="AC30">
        <v>0</v>
      </c>
      <c r="AD30">
        <v>0</v>
      </c>
      <c r="AE30">
        <v>2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55799.320591249802</v>
      </c>
      <c r="AK30">
        <f t="shared" si="25"/>
        <v>0</v>
      </c>
      <c r="AL30">
        <f t="shared" si="26"/>
        <v>0</v>
      </c>
      <c r="AM30">
        <f t="shared" si="27"/>
        <v>0.49</v>
      </c>
      <c r="AN30">
        <f t="shared" si="28"/>
        <v>0.39</v>
      </c>
      <c r="AO30">
        <v>7.96</v>
      </c>
      <c r="AP30">
        <v>0.5</v>
      </c>
      <c r="AQ30" t="s">
        <v>194</v>
      </c>
      <c r="AR30">
        <v>1594294480.14516</v>
      </c>
      <c r="AS30">
        <v>410.53780645161299</v>
      </c>
      <c r="AT30">
        <v>410.00077419354801</v>
      </c>
      <c r="AU30">
        <v>12.173622580645199</v>
      </c>
      <c r="AV30">
        <v>12.0384677419355</v>
      </c>
      <c r="AW30">
        <v>600.01464516128999</v>
      </c>
      <c r="AX30">
        <v>101.303935483871</v>
      </c>
      <c r="AY30">
        <v>0.100011706451613</v>
      </c>
      <c r="AZ30">
        <v>15.094235483871</v>
      </c>
      <c r="BA30">
        <v>999.9</v>
      </c>
      <c r="BB30">
        <v>999.9</v>
      </c>
      <c r="BC30">
        <v>0</v>
      </c>
      <c r="BD30">
        <v>0</v>
      </c>
      <c r="BE30">
        <v>10003.5464516129</v>
      </c>
      <c r="BF30">
        <v>0</v>
      </c>
      <c r="BG30">
        <v>1.5289399999999999E-3</v>
      </c>
      <c r="BH30">
        <v>1594294441</v>
      </c>
      <c r="BI30" t="s">
        <v>228</v>
      </c>
      <c r="BJ30">
        <v>3</v>
      </c>
      <c r="BK30">
        <v>-0.33100000000000002</v>
      </c>
      <c r="BL30">
        <v>5.5E-2</v>
      </c>
      <c r="BM30">
        <v>410</v>
      </c>
      <c r="BN30">
        <v>12</v>
      </c>
      <c r="BO30">
        <v>0.28999999999999998</v>
      </c>
      <c r="BP30">
        <v>0.14000000000000001</v>
      </c>
      <c r="BQ30">
        <v>0.53944431707317098</v>
      </c>
      <c r="BR30">
        <v>-6.4070822299655397E-2</v>
      </c>
      <c r="BS30">
        <v>3.4560418210714199E-2</v>
      </c>
      <c r="BT30">
        <v>1</v>
      </c>
      <c r="BU30">
        <v>0.13527758536585399</v>
      </c>
      <c r="BV30">
        <v>-3.6102857142858301E-3</v>
      </c>
      <c r="BW30">
        <v>5.8395969521834502E-4</v>
      </c>
      <c r="BX30">
        <v>1</v>
      </c>
      <c r="BY30">
        <v>2</v>
      </c>
      <c r="BZ30">
        <v>2</v>
      </c>
      <c r="CA30" t="s">
        <v>201</v>
      </c>
      <c r="CB30">
        <v>100</v>
      </c>
      <c r="CC30">
        <v>100</v>
      </c>
      <c r="CD30">
        <v>-0.33100000000000002</v>
      </c>
      <c r="CE30">
        <v>5.5E-2</v>
      </c>
      <c r="CF30">
        <v>2</v>
      </c>
      <c r="CG30">
        <v>619.97400000000005</v>
      </c>
      <c r="CH30">
        <v>408.02199999999999</v>
      </c>
      <c r="CI30">
        <v>15.0002</v>
      </c>
      <c r="CJ30">
        <v>18.959299999999999</v>
      </c>
      <c r="CK30">
        <v>30.0002</v>
      </c>
      <c r="CL30">
        <v>18.849900000000002</v>
      </c>
      <c r="CM30">
        <v>18.8491</v>
      </c>
      <c r="CN30">
        <v>20.210100000000001</v>
      </c>
      <c r="CO30">
        <v>19.6738</v>
      </c>
      <c r="CP30">
        <v>71.605800000000002</v>
      </c>
      <c r="CQ30">
        <v>15</v>
      </c>
      <c r="CR30">
        <v>410</v>
      </c>
      <c r="CS30">
        <v>12</v>
      </c>
      <c r="CT30">
        <v>103.146</v>
      </c>
      <c r="CU30">
        <v>102.456</v>
      </c>
    </row>
    <row r="31" spans="1:99" x14ac:dyDescent="0.25">
      <c r="A31">
        <v>15</v>
      </c>
      <c r="B31">
        <v>1594294493.5</v>
      </c>
      <c r="C31">
        <v>1233</v>
      </c>
      <c r="D31" t="s">
        <v>231</v>
      </c>
      <c r="E31" t="s">
        <v>232</v>
      </c>
      <c r="F31">
        <v>1594294484.9354801</v>
      </c>
      <c r="G31">
        <f t="shared" si="0"/>
        <v>1.0302361829113879E-4</v>
      </c>
      <c r="H31">
        <f t="shared" si="1"/>
        <v>-0.4342196556645373</v>
      </c>
      <c r="I31">
        <f t="shared" si="2"/>
        <v>410.53551612903198</v>
      </c>
      <c r="J31">
        <f t="shared" si="3"/>
        <v>439.82677155513733</v>
      </c>
      <c r="K31">
        <f t="shared" si="4"/>
        <v>44.600571619188102</v>
      </c>
      <c r="L31">
        <f t="shared" si="5"/>
        <v>41.630296001747276</v>
      </c>
      <c r="M31">
        <f t="shared" si="6"/>
        <v>2.1434687053613646E-2</v>
      </c>
      <c r="N31">
        <f t="shared" si="7"/>
        <v>2</v>
      </c>
      <c r="O31">
        <f t="shared" si="8"/>
        <v>2.1307878391119597E-2</v>
      </c>
      <c r="P31">
        <f t="shared" si="9"/>
        <v>1.3328754610115116E-2</v>
      </c>
      <c r="Q31">
        <f t="shared" si="10"/>
        <v>0</v>
      </c>
      <c r="R31">
        <f t="shared" si="11"/>
        <v>15.054996820885346</v>
      </c>
      <c r="S31">
        <f t="shared" si="12"/>
        <v>15.054996820885346</v>
      </c>
      <c r="T31">
        <f t="shared" si="13"/>
        <v>1.7174433364430963</v>
      </c>
      <c r="U31">
        <f t="shared" si="14"/>
        <v>71.690072146041388</v>
      </c>
      <c r="V31">
        <f t="shared" si="15"/>
        <v>1.2342865284075242</v>
      </c>
      <c r="W31">
        <f t="shared" si="16"/>
        <v>1.7216979861495085</v>
      </c>
      <c r="X31">
        <f t="shared" si="17"/>
        <v>0.48315680803557215</v>
      </c>
      <c r="Y31">
        <f t="shared" si="18"/>
        <v>-4.5433415666392207</v>
      </c>
      <c r="Z31">
        <f t="shared" si="19"/>
        <v>4.147045133242286</v>
      </c>
      <c r="AA31">
        <f t="shared" si="20"/>
        <v>0.39621708051653426</v>
      </c>
      <c r="AB31">
        <f t="shared" si="21"/>
        <v>-7.935288040084032E-5</v>
      </c>
      <c r="AC31">
        <v>0</v>
      </c>
      <c r="AD31">
        <v>0</v>
      </c>
      <c r="AE31">
        <v>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55779.276812553573</v>
      </c>
      <c r="AK31">
        <f t="shared" si="25"/>
        <v>0</v>
      </c>
      <c r="AL31">
        <f t="shared" si="26"/>
        <v>0</v>
      </c>
      <c r="AM31">
        <f t="shared" si="27"/>
        <v>0.49</v>
      </c>
      <c r="AN31">
        <f t="shared" si="28"/>
        <v>0.39</v>
      </c>
      <c r="AO31">
        <v>7.96</v>
      </c>
      <c r="AP31">
        <v>0.5</v>
      </c>
      <c r="AQ31" t="s">
        <v>194</v>
      </c>
      <c r="AR31">
        <v>1594294484.9354801</v>
      </c>
      <c r="AS31">
        <v>410.53551612903198</v>
      </c>
      <c r="AT31">
        <v>410.01558064516098</v>
      </c>
      <c r="AU31">
        <v>12.1718677419355</v>
      </c>
      <c r="AV31">
        <v>12.0368580645161</v>
      </c>
      <c r="AW31">
        <v>600.02087096774198</v>
      </c>
      <c r="AX31">
        <v>101.304838709677</v>
      </c>
      <c r="AY31">
        <v>0.100019983870968</v>
      </c>
      <c r="AZ31">
        <v>15.093458064516099</v>
      </c>
      <c r="BA31">
        <v>999.9</v>
      </c>
      <c r="BB31">
        <v>999.9</v>
      </c>
      <c r="BC31">
        <v>0</v>
      </c>
      <c r="BD31">
        <v>0</v>
      </c>
      <c r="BE31">
        <v>9999.6787096774206</v>
      </c>
      <c r="BF31">
        <v>0</v>
      </c>
      <c r="BG31">
        <v>1.5289399999999999E-3</v>
      </c>
      <c r="BH31">
        <v>1594294441</v>
      </c>
      <c r="BI31" t="s">
        <v>228</v>
      </c>
      <c r="BJ31">
        <v>3</v>
      </c>
      <c r="BK31">
        <v>-0.33100000000000002</v>
      </c>
      <c r="BL31">
        <v>5.5E-2</v>
      </c>
      <c r="BM31">
        <v>410</v>
      </c>
      <c r="BN31">
        <v>12</v>
      </c>
      <c r="BO31">
        <v>0.28999999999999998</v>
      </c>
      <c r="BP31">
        <v>0.14000000000000001</v>
      </c>
      <c r="BQ31">
        <v>0.52550521951219498</v>
      </c>
      <c r="BR31">
        <v>-0.19260482926826999</v>
      </c>
      <c r="BS31">
        <v>4.4678354779802101E-2</v>
      </c>
      <c r="BT31">
        <v>0</v>
      </c>
      <c r="BU31">
        <v>0.13510102439024399</v>
      </c>
      <c r="BV31">
        <v>-1.31514982578418E-3</v>
      </c>
      <c r="BW31">
        <v>5.0597842852914796E-4</v>
      </c>
      <c r="BX31">
        <v>1</v>
      </c>
      <c r="BY31">
        <v>1</v>
      </c>
      <c r="BZ31">
        <v>2</v>
      </c>
      <c r="CA31" t="s">
        <v>196</v>
      </c>
      <c r="CB31">
        <v>100</v>
      </c>
      <c r="CC31">
        <v>100</v>
      </c>
      <c r="CD31">
        <v>-0.33100000000000002</v>
      </c>
      <c r="CE31">
        <v>5.5E-2</v>
      </c>
      <c r="CF31">
        <v>2</v>
      </c>
      <c r="CG31">
        <v>619.93700000000001</v>
      </c>
      <c r="CH31">
        <v>408.09500000000003</v>
      </c>
      <c r="CI31">
        <v>15.0002</v>
      </c>
      <c r="CJ31">
        <v>18.960899999999999</v>
      </c>
      <c r="CK31">
        <v>30.0001</v>
      </c>
      <c r="CL31">
        <v>18.8507</v>
      </c>
      <c r="CM31">
        <v>18.8491</v>
      </c>
      <c r="CN31">
        <v>20.210599999999999</v>
      </c>
      <c r="CO31">
        <v>19.6738</v>
      </c>
      <c r="CP31">
        <v>71.605800000000002</v>
      </c>
      <c r="CQ31">
        <v>15</v>
      </c>
      <c r="CR31">
        <v>410</v>
      </c>
      <c r="CS31">
        <v>12</v>
      </c>
      <c r="CT31">
        <v>103.146</v>
      </c>
      <c r="CU31">
        <v>102.455</v>
      </c>
    </row>
    <row r="32" spans="1:99" x14ac:dyDescent="0.25">
      <c r="A32">
        <v>16</v>
      </c>
      <c r="B32">
        <v>1594294498.5</v>
      </c>
      <c r="C32">
        <v>1238</v>
      </c>
      <c r="D32" t="s">
        <v>233</v>
      </c>
      <c r="E32" t="s">
        <v>234</v>
      </c>
      <c r="F32">
        <v>1594294489.87097</v>
      </c>
      <c r="G32">
        <f t="shared" si="0"/>
        <v>1.0341791682920501E-4</v>
      </c>
      <c r="H32">
        <f t="shared" si="1"/>
        <v>-0.45270983560613193</v>
      </c>
      <c r="I32">
        <f t="shared" si="2"/>
        <v>410.54893548387099</v>
      </c>
      <c r="J32">
        <f t="shared" si="3"/>
        <v>441.09604482896532</v>
      </c>
      <c r="K32">
        <f t="shared" si="4"/>
        <v>44.729546578775583</v>
      </c>
      <c r="L32">
        <f t="shared" si="5"/>
        <v>41.631902955994626</v>
      </c>
      <c r="M32">
        <f t="shared" si="6"/>
        <v>2.1514970423920546E-2</v>
      </c>
      <c r="N32">
        <f t="shared" si="7"/>
        <v>2</v>
      </c>
      <c r="O32">
        <f t="shared" si="8"/>
        <v>2.1387213117185121E-2</v>
      </c>
      <c r="P32">
        <f t="shared" si="9"/>
        <v>1.3378423343378043E-2</v>
      </c>
      <c r="Q32">
        <f t="shared" si="10"/>
        <v>0</v>
      </c>
      <c r="R32">
        <f t="shared" si="11"/>
        <v>15.054088302550168</v>
      </c>
      <c r="S32">
        <f t="shared" si="12"/>
        <v>15.054088302550168</v>
      </c>
      <c r="T32">
        <f t="shared" si="13"/>
        <v>1.7173429463447032</v>
      </c>
      <c r="U32">
        <f t="shared" si="14"/>
        <v>71.684639407116507</v>
      </c>
      <c r="V32">
        <f t="shared" si="15"/>
        <v>1.2341325593085533</v>
      </c>
      <c r="W32">
        <f t="shared" si="16"/>
        <v>1.721613681139665</v>
      </c>
      <c r="X32">
        <f t="shared" si="17"/>
        <v>0.48321038703614994</v>
      </c>
      <c r="Y32">
        <f t="shared" si="18"/>
        <v>-4.560730132167941</v>
      </c>
      <c r="Z32">
        <f t="shared" si="19"/>
        <v>4.1629198464706691</v>
      </c>
      <c r="AA32">
        <f t="shared" si="20"/>
        <v>0.39773032458514285</v>
      </c>
      <c r="AB32">
        <f t="shared" si="21"/>
        <v>-7.9961112128934531E-5</v>
      </c>
      <c r="AC32">
        <v>0</v>
      </c>
      <c r="AD32">
        <v>0</v>
      </c>
      <c r="AE32">
        <v>2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55803.40633204941</v>
      </c>
      <c r="AK32">
        <f t="shared" si="25"/>
        <v>0</v>
      </c>
      <c r="AL32">
        <f t="shared" si="26"/>
        <v>0</v>
      </c>
      <c r="AM32">
        <f t="shared" si="27"/>
        <v>0.49</v>
      </c>
      <c r="AN32">
        <f t="shared" si="28"/>
        <v>0.39</v>
      </c>
      <c r="AO32">
        <v>7.96</v>
      </c>
      <c r="AP32">
        <v>0.5</v>
      </c>
      <c r="AQ32" t="s">
        <v>194</v>
      </c>
      <c r="AR32">
        <v>1594294489.87097</v>
      </c>
      <c r="AS32">
        <v>410.54893548387099</v>
      </c>
      <c r="AT32">
        <v>410.004677419355</v>
      </c>
      <c r="AU32">
        <v>12.1702774193548</v>
      </c>
      <c r="AV32">
        <v>12.0347483870968</v>
      </c>
      <c r="AW32">
        <v>600.01016129032303</v>
      </c>
      <c r="AX32">
        <v>101.305451612903</v>
      </c>
      <c r="AY32">
        <v>0.10000668387096801</v>
      </c>
      <c r="AZ32">
        <v>15.092696774193501</v>
      </c>
      <c r="BA32">
        <v>999.9</v>
      </c>
      <c r="BB32">
        <v>999.9</v>
      </c>
      <c r="BC32">
        <v>0</v>
      </c>
      <c r="BD32">
        <v>0</v>
      </c>
      <c r="BE32">
        <v>10004.098387096799</v>
      </c>
      <c r="BF32">
        <v>0</v>
      </c>
      <c r="BG32">
        <v>1.5289399999999999E-3</v>
      </c>
      <c r="BH32">
        <v>1594294441</v>
      </c>
      <c r="BI32" t="s">
        <v>228</v>
      </c>
      <c r="BJ32">
        <v>3</v>
      </c>
      <c r="BK32">
        <v>-0.33100000000000002</v>
      </c>
      <c r="BL32">
        <v>5.5E-2</v>
      </c>
      <c r="BM32">
        <v>410</v>
      </c>
      <c r="BN32">
        <v>12</v>
      </c>
      <c r="BO32">
        <v>0.28999999999999998</v>
      </c>
      <c r="BP32">
        <v>0.14000000000000001</v>
      </c>
      <c r="BQ32">
        <v>0.53983878048780498</v>
      </c>
      <c r="BR32">
        <v>0.14539528222999201</v>
      </c>
      <c r="BS32">
        <v>5.5288362567900498E-2</v>
      </c>
      <c r="BT32">
        <v>0</v>
      </c>
      <c r="BU32">
        <v>0.13540648780487799</v>
      </c>
      <c r="BV32">
        <v>6.2340418118468997E-3</v>
      </c>
      <c r="BW32">
        <v>8.7714693048323504E-4</v>
      </c>
      <c r="BX32">
        <v>1</v>
      </c>
      <c r="BY32">
        <v>1</v>
      </c>
      <c r="BZ32">
        <v>2</v>
      </c>
      <c r="CA32" t="s">
        <v>196</v>
      </c>
      <c r="CB32">
        <v>100</v>
      </c>
      <c r="CC32">
        <v>100</v>
      </c>
      <c r="CD32">
        <v>-0.33100000000000002</v>
      </c>
      <c r="CE32">
        <v>5.5E-2</v>
      </c>
      <c r="CF32">
        <v>2</v>
      </c>
      <c r="CG32">
        <v>619.995</v>
      </c>
      <c r="CH32">
        <v>408.178</v>
      </c>
      <c r="CI32">
        <v>15.0001</v>
      </c>
      <c r="CJ32">
        <v>18.962599999999998</v>
      </c>
      <c r="CK32">
        <v>30.0001</v>
      </c>
      <c r="CL32">
        <v>18.851500000000001</v>
      </c>
      <c r="CM32">
        <v>18.8505</v>
      </c>
      <c r="CN32">
        <v>20.212700000000002</v>
      </c>
      <c r="CO32">
        <v>19.6738</v>
      </c>
      <c r="CP32">
        <v>71.605800000000002</v>
      </c>
      <c r="CQ32">
        <v>15</v>
      </c>
      <c r="CR32">
        <v>410</v>
      </c>
      <c r="CS32">
        <v>12</v>
      </c>
      <c r="CT32">
        <v>103.14700000000001</v>
      </c>
      <c r="CU32">
        <v>102.453</v>
      </c>
    </row>
    <row r="33" spans="1:99" x14ac:dyDescent="0.25">
      <c r="A33">
        <v>17</v>
      </c>
      <c r="B33">
        <v>1594294503.5</v>
      </c>
      <c r="C33">
        <v>1243</v>
      </c>
      <c r="D33" t="s">
        <v>235</v>
      </c>
      <c r="E33" t="s">
        <v>236</v>
      </c>
      <c r="F33">
        <v>1594294494.87097</v>
      </c>
      <c r="G33">
        <f t="shared" si="0"/>
        <v>1.0376057287772685E-4</v>
      </c>
      <c r="H33">
        <f t="shared" si="1"/>
        <v>-0.45611194277774575</v>
      </c>
      <c r="I33">
        <f t="shared" si="2"/>
        <v>410.55270967741899</v>
      </c>
      <c r="J33">
        <f t="shared" si="3"/>
        <v>441.24422413473491</v>
      </c>
      <c r="K33">
        <f t="shared" si="4"/>
        <v>44.744512246136772</v>
      </c>
      <c r="L33">
        <f t="shared" si="5"/>
        <v>41.632229366557318</v>
      </c>
      <c r="M33">
        <f t="shared" si="6"/>
        <v>2.1584301438734615E-2</v>
      </c>
      <c r="N33">
        <f t="shared" si="7"/>
        <v>2</v>
      </c>
      <c r="O33">
        <f t="shared" si="8"/>
        <v>2.1455722076635611E-2</v>
      </c>
      <c r="P33">
        <f t="shared" si="9"/>
        <v>1.3421314690635486E-2</v>
      </c>
      <c r="Q33">
        <f t="shared" si="10"/>
        <v>0</v>
      </c>
      <c r="R33">
        <f t="shared" si="11"/>
        <v>15.052931312090507</v>
      </c>
      <c r="S33">
        <f t="shared" si="12"/>
        <v>15.052931312090507</v>
      </c>
      <c r="T33">
        <f t="shared" si="13"/>
        <v>1.7172151078621831</v>
      </c>
      <c r="U33">
        <f t="shared" si="14"/>
        <v>71.678874438524119</v>
      </c>
      <c r="V33">
        <f t="shared" si="15"/>
        <v>1.2339516315397023</v>
      </c>
      <c r="W33">
        <f t="shared" si="16"/>
        <v>1.7214997322509709</v>
      </c>
      <c r="X33">
        <f t="shared" si="17"/>
        <v>0.48326347632248079</v>
      </c>
      <c r="Y33">
        <f t="shared" si="18"/>
        <v>-4.5758412639077539</v>
      </c>
      <c r="Z33">
        <f t="shared" si="19"/>
        <v>4.1767168116065774</v>
      </c>
      <c r="AA33">
        <f t="shared" si="20"/>
        <v>0.39904396088721811</v>
      </c>
      <c r="AB33">
        <f t="shared" si="21"/>
        <v>-8.0491413958050373E-5</v>
      </c>
      <c r="AC33">
        <v>0</v>
      </c>
      <c r="AD33">
        <v>0</v>
      </c>
      <c r="AE33">
        <v>2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55805.84694027876</v>
      </c>
      <c r="AK33">
        <f t="shared" si="25"/>
        <v>0</v>
      </c>
      <c r="AL33">
        <f t="shared" si="26"/>
        <v>0</v>
      </c>
      <c r="AM33">
        <f t="shared" si="27"/>
        <v>0.49</v>
      </c>
      <c r="AN33">
        <f t="shared" si="28"/>
        <v>0.39</v>
      </c>
      <c r="AO33">
        <v>7.96</v>
      </c>
      <c r="AP33">
        <v>0.5</v>
      </c>
      <c r="AQ33" t="s">
        <v>194</v>
      </c>
      <c r="AR33">
        <v>1594294494.87097</v>
      </c>
      <c r="AS33">
        <v>410.55270967741899</v>
      </c>
      <c r="AT33">
        <v>410.00412903225799</v>
      </c>
      <c r="AU33">
        <v>12.168509677419401</v>
      </c>
      <c r="AV33">
        <v>12.032532258064499</v>
      </c>
      <c r="AW33">
        <v>600.01416129032202</v>
      </c>
      <c r="AX33">
        <v>101.305322580645</v>
      </c>
      <c r="AY33">
        <v>9.9998551612903205E-2</v>
      </c>
      <c r="AZ33">
        <v>15.091667741935501</v>
      </c>
      <c r="BA33">
        <v>999.9</v>
      </c>
      <c r="BB33">
        <v>999.9</v>
      </c>
      <c r="BC33">
        <v>0</v>
      </c>
      <c r="BD33">
        <v>0</v>
      </c>
      <c r="BE33">
        <v>10004.5306451613</v>
      </c>
      <c r="BF33">
        <v>0</v>
      </c>
      <c r="BG33">
        <v>1.5289399999999999E-3</v>
      </c>
      <c r="BH33">
        <v>1594294441</v>
      </c>
      <c r="BI33" t="s">
        <v>228</v>
      </c>
      <c r="BJ33">
        <v>3</v>
      </c>
      <c r="BK33">
        <v>-0.33100000000000002</v>
      </c>
      <c r="BL33">
        <v>5.5E-2</v>
      </c>
      <c r="BM33">
        <v>410</v>
      </c>
      <c r="BN33">
        <v>12</v>
      </c>
      <c r="BO33">
        <v>0.28999999999999998</v>
      </c>
      <c r="BP33">
        <v>0.14000000000000001</v>
      </c>
      <c r="BQ33">
        <v>0.54959248780487802</v>
      </c>
      <c r="BR33">
        <v>0.27847275261326299</v>
      </c>
      <c r="BS33">
        <v>5.6372075168352999E-2</v>
      </c>
      <c r="BT33">
        <v>0</v>
      </c>
      <c r="BU33">
        <v>0.13576031707317099</v>
      </c>
      <c r="BV33">
        <v>7.6135191637634898E-3</v>
      </c>
      <c r="BW33">
        <v>9.4923007154899103E-4</v>
      </c>
      <c r="BX33">
        <v>1</v>
      </c>
      <c r="BY33">
        <v>1</v>
      </c>
      <c r="BZ33">
        <v>2</v>
      </c>
      <c r="CA33" t="s">
        <v>196</v>
      </c>
      <c r="CB33">
        <v>100</v>
      </c>
      <c r="CC33">
        <v>100</v>
      </c>
      <c r="CD33">
        <v>-0.33100000000000002</v>
      </c>
      <c r="CE33">
        <v>5.5E-2</v>
      </c>
      <c r="CF33">
        <v>2</v>
      </c>
      <c r="CG33">
        <v>619.78200000000004</v>
      </c>
      <c r="CH33">
        <v>408.26600000000002</v>
      </c>
      <c r="CI33">
        <v>14.9998</v>
      </c>
      <c r="CJ33">
        <v>18.964600000000001</v>
      </c>
      <c r="CK33">
        <v>30.0001</v>
      </c>
      <c r="CL33">
        <v>18.851500000000001</v>
      </c>
      <c r="CM33">
        <v>18.8507</v>
      </c>
      <c r="CN33">
        <v>20.212599999999998</v>
      </c>
      <c r="CO33">
        <v>19.6738</v>
      </c>
      <c r="CP33">
        <v>71.605800000000002</v>
      </c>
      <c r="CQ33">
        <v>15</v>
      </c>
      <c r="CR33">
        <v>410</v>
      </c>
      <c r="CS33">
        <v>12</v>
      </c>
      <c r="CT33">
        <v>103.145</v>
      </c>
      <c r="CU33">
        <v>102.453</v>
      </c>
    </row>
    <row r="34" spans="1:99" x14ac:dyDescent="0.25">
      <c r="A34">
        <v>18</v>
      </c>
      <c r="B34">
        <v>1594294508.5</v>
      </c>
      <c r="C34">
        <v>1248</v>
      </c>
      <c r="D34" t="s">
        <v>237</v>
      </c>
      <c r="E34" t="s">
        <v>238</v>
      </c>
      <c r="F34">
        <v>1594294499.87097</v>
      </c>
      <c r="G34">
        <f t="shared" si="0"/>
        <v>1.0390259570137895E-4</v>
      </c>
      <c r="H34">
        <f t="shared" si="1"/>
        <v>-0.47165829038842022</v>
      </c>
      <c r="I34">
        <f t="shared" si="2"/>
        <v>410.56270967741898</v>
      </c>
      <c r="J34">
        <f t="shared" si="3"/>
        <v>442.36036204119421</v>
      </c>
      <c r="K34">
        <f t="shared" si="4"/>
        <v>44.857780120036182</v>
      </c>
      <c r="L34">
        <f t="shared" si="5"/>
        <v>41.633322821272259</v>
      </c>
      <c r="M34">
        <f t="shared" si="6"/>
        <v>2.1613864259456179E-2</v>
      </c>
      <c r="N34">
        <f t="shared" si="7"/>
        <v>2</v>
      </c>
      <c r="O34">
        <f t="shared" si="8"/>
        <v>2.1484933575497706E-2</v>
      </c>
      <c r="P34">
        <f t="shared" si="9"/>
        <v>1.3439603180663982E-2</v>
      </c>
      <c r="Q34">
        <f t="shared" si="10"/>
        <v>0</v>
      </c>
      <c r="R34">
        <f t="shared" si="11"/>
        <v>15.050933061578183</v>
      </c>
      <c r="S34">
        <f t="shared" si="12"/>
        <v>15.050933061578183</v>
      </c>
      <c r="T34">
        <f t="shared" si="13"/>
        <v>1.7169943363510067</v>
      </c>
      <c r="U34">
        <f t="shared" si="14"/>
        <v>71.674696186474932</v>
      </c>
      <c r="V34">
        <f t="shared" si="15"/>
        <v>1.2337253318106822</v>
      </c>
      <c r="W34">
        <f t="shared" si="16"/>
        <v>1.721284354803428</v>
      </c>
      <c r="X34">
        <f t="shared" si="17"/>
        <v>0.48326900454032451</v>
      </c>
      <c r="Y34">
        <f t="shared" si="18"/>
        <v>-4.5821044704308118</v>
      </c>
      <c r="Z34">
        <f t="shared" si="19"/>
        <v>4.1824411038819811</v>
      </c>
      <c r="AA34">
        <f t="shared" si="20"/>
        <v>0.39958265545225358</v>
      </c>
      <c r="AB34">
        <f t="shared" si="21"/>
        <v>-8.071109657681319E-5</v>
      </c>
      <c r="AC34">
        <v>0</v>
      </c>
      <c r="AD34">
        <v>0</v>
      </c>
      <c r="AE34">
        <v>2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55806.330357689993</v>
      </c>
      <c r="AK34">
        <f t="shared" si="25"/>
        <v>0</v>
      </c>
      <c r="AL34">
        <f t="shared" si="26"/>
        <v>0</v>
      </c>
      <c r="AM34">
        <f t="shared" si="27"/>
        <v>0.49</v>
      </c>
      <c r="AN34">
        <f t="shared" si="28"/>
        <v>0.39</v>
      </c>
      <c r="AO34">
        <v>7.96</v>
      </c>
      <c r="AP34">
        <v>0.5</v>
      </c>
      <c r="AQ34" t="s">
        <v>194</v>
      </c>
      <c r="AR34">
        <v>1594294499.87097</v>
      </c>
      <c r="AS34">
        <v>410.56270967741898</v>
      </c>
      <c r="AT34">
        <v>409.99358064516099</v>
      </c>
      <c r="AU34">
        <v>12.166254838709699</v>
      </c>
      <c r="AV34">
        <v>12.0300903225806</v>
      </c>
      <c r="AW34">
        <v>600.01122580645199</v>
      </c>
      <c r="AX34">
        <v>101.305516129032</v>
      </c>
      <c r="AY34">
        <v>9.9998400000000001E-2</v>
      </c>
      <c r="AZ34">
        <v>15.0897225806452</v>
      </c>
      <c r="BA34">
        <v>999.9</v>
      </c>
      <c r="BB34">
        <v>999.9</v>
      </c>
      <c r="BC34">
        <v>0</v>
      </c>
      <c r="BD34">
        <v>0</v>
      </c>
      <c r="BE34">
        <v>10004.5306451613</v>
      </c>
      <c r="BF34">
        <v>0</v>
      </c>
      <c r="BG34">
        <v>1.5289399999999999E-3</v>
      </c>
      <c r="BH34">
        <v>1594294441</v>
      </c>
      <c r="BI34" t="s">
        <v>228</v>
      </c>
      <c r="BJ34">
        <v>3</v>
      </c>
      <c r="BK34">
        <v>-0.33100000000000002</v>
      </c>
      <c r="BL34">
        <v>5.5E-2</v>
      </c>
      <c r="BM34">
        <v>410</v>
      </c>
      <c r="BN34">
        <v>12</v>
      </c>
      <c r="BO34">
        <v>0.28999999999999998</v>
      </c>
      <c r="BP34">
        <v>0.14000000000000001</v>
      </c>
      <c r="BQ34">
        <v>0.54944365853658494</v>
      </c>
      <c r="BR34">
        <v>0.20141573519165301</v>
      </c>
      <c r="BS34">
        <v>5.2550692045110002E-2</v>
      </c>
      <c r="BT34">
        <v>0</v>
      </c>
      <c r="BU34">
        <v>0.13593112195122001</v>
      </c>
      <c r="BV34">
        <v>2.2730174216025602E-3</v>
      </c>
      <c r="BW34">
        <v>8.6721154465141002E-4</v>
      </c>
      <c r="BX34">
        <v>1</v>
      </c>
      <c r="BY34">
        <v>1</v>
      </c>
      <c r="BZ34">
        <v>2</v>
      </c>
      <c r="CA34" t="s">
        <v>196</v>
      </c>
      <c r="CB34">
        <v>100</v>
      </c>
      <c r="CC34">
        <v>100</v>
      </c>
      <c r="CD34">
        <v>-0.33100000000000002</v>
      </c>
      <c r="CE34">
        <v>5.5E-2</v>
      </c>
      <c r="CF34">
        <v>2</v>
      </c>
      <c r="CG34">
        <v>620.01199999999994</v>
      </c>
      <c r="CH34">
        <v>408.351</v>
      </c>
      <c r="CI34">
        <v>14.9992</v>
      </c>
      <c r="CJ34">
        <v>18.965900000000001</v>
      </c>
      <c r="CK34">
        <v>30.0001</v>
      </c>
      <c r="CL34">
        <v>18.851500000000001</v>
      </c>
      <c r="CM34">
        <v>18.8507</v>
      </c>
      <c r="CN34">
        <v>20.2117</v>
      </c>
      <c r="CO34">
        <v>19.6738</v>
      </c>
      <c r="CP34">
        <v>71.605800000000002</v>
      </c>
      <c r="CQ34">
        <v>15</v>
      </c>
      <c r="CR34">
        <v>410</v>
      </c>
      <c r="CS34">
        <v>12</v>
      </c>
      <c r="CT34">
        <v>103.145</v>
      </c>
      <c r="CU34">
        <v>102.45099999999999</v>
      </c>
    </row>
    <row r="35" spans="1:99" x14ac:dyDescent="0.25">
      <c r="A35">
        <v>19</v>
      </c>
      <c r="B35">
        <v>1594295084.5999999</v>
      </c>
      <c r="C35">
        <v>1824.0999999046301</v>
      </c>
      <c r="D35" t="s">
        <v>241</v>
      </c>
      <c r="E35" t="s">
        <v>242</v>
      </c>
      <c r="F35">
        <v>1594295076.5999999</v>
      </c>
      <c r="G35">
        <f t="shared" si="0"/>
        <v>5.7614879889510679E-5</v>
      </c>
      <c r="H35">
        <f t="shared" si="1"/>
        <v>-0.30182187229101604</v>
      </c>
      <c r="I35">
        <f t="shared" si="2"/>
        <v>410.924483870968</v>
      </c>
      <c r="J35">
        <f t="shared" si="3"/>
        <v>447.72289739654212</v>
      </c>
      <c r="K35">
        <f t="shared" si="4"/>
        <v>45.40626289267022</v>
      </c>
      <c r="L35">
        <f t="shared" si="5"/>
        <v>41.67431518954541</v>
      </c>
      <c r="M35">
        <f t="shared" si="6"/>
        <v>1.2082370279921777E-2</v>
      </c>
      <c r="N35">
        <f t="shared" si="7"/>
        <v>2</v>
      </c>
      <c r="O35">
        <f t="shared" si="8"/>
        <v>1.2041965688855249E-2</v>
      </c>
      <c r="P35">
        <f t="shared" si="9"/>
        <v>7.5298474274947055E-3</v>
      </c>
      <c r="Q35">
        <f t="shared" si="10"/>
        <v>0</v>
      </c>
      <c r="R35">
        <f t="shared" si="11"/>
        <v>15.07963303778744</v>
      </c>
      <c r="S35">
        <f t="shared" si="12"/>
        <v>15.07963303778744</v>
      </c>
      <c r="T35">
        <f t="shared" si="13"/>
        <v>1.7201675727796542</v>
      </c>
      <c r="U35">
        <f t="shared" si="14"/>
        <v>72.10408531252989</v>
      </c>
      <c r="V35">
        <f t="shared" si="15"/>
        <v>1.2420282713608219</v>
      </c>
      <c r="W35">
        <f t="shared" si="16"/>
        <v>1.7225490982616882</v>
      </c>
      <c r="X35">
        <f t="shared" si="17"/>
        <v>0.47813930141883221</v>
      </c>
      <c r="Y35">
        <f t="shared" si="18"/>
        <v>-2.5408162031274211</v>
      </c>
      <c r="Z35">
        <f t="shared" si="19"/>
        <v>2.3191753852231183</v>
      </c>
      <c r="AA35">
        <f t="shared" si="20"/>
        <v>0.22161599843061261</v>
      </c>
      <c r="AB35">
        <f t="shared" si="21"/>
        <v>-2.4819473690040894E-5</v>
      </c>
      <c r="AC35">
        <v>0</v>
      </c>
      <c r="AD35">
        <v>0</v>
      </c>
      <c r="AE35">
        <v>2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55768.634062291283</v>
      </c>
      <c r="AK35">
        <f t="shared" si="25"/>
        <v>0</v>
      </c>
      <c r="AL35">
        <f t="shared" si="26"/>
        <v>0</v>
      </c>
      <c r="AM35">
        <f t="shared" si="27"/>
        <v>0.49</v>
      </c>
      <c r="AN35">
        <f t="shared" si="28"/>
        <v>0.39</v>
      </c>
      <c r="AO35">
        <v>19.87</v>
      </c>
      <c r="AP35">
        <v>0.5</v>
      </c>
      <c r="AQ35" t="s">
        <v>194</v>
      </c>
      <c r="AR35">
        <v>1594295076.5999999</v>
      </c>
      <c r="AS35">
        <v>410.924483870968</v>
      </c>
      <c r="AT35">
        <v>410.00338709677402</v>
      </c>
      <c r="AU35">
        <v>12.2468677419355</v>
      </c>
      <c r="AV35">
        <v>12.0584096774194</v>
      </c>
      <c r="AW35">
        <v>600.02067741935502</v>
      </c>
      <c r="AX35">
        <v>101.315967741935</v>
      </c>
      <c r="AY35">
        <v>0.100026741935484</v>
      </c>
      <c r="AZ35">
        <v>15.1011419354839</v>
      </c>
      <c r="BA35">
        <v>999.9</v>
      </c>
      <c r="BB35">
        <v>999.9</v>
      </c>
      <c r="BC35">
        <v>0</v>
      </c>
      <c r="BD35">
        <v>0</v>
      </c>
      <c r="BE35">
        <v>9996.8225806451592</v>
      </c>
      <c r="BF35">
        <v>0</v>
      </c>
      <c r="BG35">
        <v>1.5378793548387101E-3</v>
      </c>
      <c r="BH35">
        <v>1594295058.5999999</v>
      </c>
      <c r="BI35" t="s">
        <v>243</v>
      </c>
      <c r="BJ35">
        <v>4</v>
      </c>
      <c r="BK35">
        <v>-0.35399999999999998</v>
      </c>
      <c r="BL35">
        <v>5.6000000000000001E-2</v>
      </c>
      <c r="BM35">
        <v>410</v>
      </c>
      <c r="BN35">
        <v>12</v>
      </c>
      <c r="BO35">
        <v>0.35</v>
      </c>
      <c r="BP35">
        <v>0.14000000000000001</v>
      </c>
      <c r="BQ35">
        <v>0.90946478048780499</v>
      </c>
      <c r="BR35">
        <v>0.202361560975617</v>
      </c>
      <c r="BS35">
        <v>3.2192810181635903E-2</v>
      </c>
      <c r="BT35">
        <v>0</v>
      </c>
      <c r="BU35">
        <v>0.183034634146341</v>
      </c>
      <c r="BV35">
        <v>8.6866662020904803E-2</v>
      </c>
      <c r="BW35">
        <v>1.0614876173711299E-2</v>
      </c>
      <c r="BX35">
        <v>1</v>
      </c>
      <c r="BY35">
        <v>1</v>
      </c>
      <c r="BZ35">
        <v>2</v>
      </c>
      <c r="CA35" t="s">
        <v>196</v>
      </c>
      <c r="CB35">
        <v>100</v>
      </c>
      <c r="CC35">
        <v>100</v>
      </c>
      <c r="CD35">
        <v>-0.35399999999999998</v>
      </c>
      <c r="CE35">
        <v>5.6000000000000001E-2</v>
      </c>
      <c r="CF35">
        <v>2</v>
      </c>
      <c r="CG35">
        <v>618.84500000000003</v>
      </c>
      <c r="CH35">
        <v>410.065</v>
      </c>
      <c r="CI35">
        <v>15.0002</v>
      </c>
      <c r="CJ35">
        <v>18.807600000000001</v>
      </c>
      <c r="CK35">
        <v>30.0001</v>
      </c>
      <c r="CL35">
        <v>18.704499999999999</v>
      </c>
      <c r="CM35">
        <v>18.702100000000002</v>
      </c>
      <c r="CN35">
        <v>20.209900000000001</v>
      </c>
      <c r="CO35">
        <v>17.707799999999999</v>
      </c>
      <c r="CP35">
        <v>73.851600000000005</v>
      </c>
      <c r="CQ35">
        <v>15</v>
      </c>
      <c r="CR35">
        <v>410</v>
      </c>
      <c r="CS35">
        <v>12</v>
      </c>
      <c r="CT35">
        <v>103.197</v>
      </c>
      <c r="CU35">
        <v>102.505</v>
      </c>
    </row>
    <row r="36" spans="1:99" x14ac:dyDescent="0.25">
      <c r="A36">
        <v>20</v>
      </c>
      <c r="B36">
        <v>1594295089.5999999</v>
      </c>
      <c r="C36">
        <v>1829.0999999046301</v>
      </c>
      <c r="D36" t="s">
        <v>244</v>
      </c>
      <c r="E36" t="s">
        <v>245</v>
      </c>
      <c r="F36">
        <v>1594295081.2451601</v>
      </c>
      <c r="G36">
        <f t="shared" si="0"/>
        <v>5.7875630372688101E-5</v>
      </c>
      <c r="H36">
        <f t="shared" si="1"/>
        <v>-0.29914091985171531</v>
      </c>
      <c r="I36">
        <f t="shared" si="2"/>
        <v>410.92561290322601</v>
      </c>
      <c r="J36">
        <f t="shared" si="3"/>
        <v>447.16645532386389</v>
      </c>
      <c r="K36">
        <f t="shared" si="4"/>
        <v>45.349642219482341</v>
      </c>
      <c r="L36">
        <f t="shared" si="5"/>
        <v>41.674256425352851</v>
      </c>
      <c r="M36">
        <f t="shared" si="6"/>
        <v>1.2145494510346886E-2</v>
      </c>
      <c r="N36">
        <f t="shared" si="7"/>
        <v>2</v>
      </c>
      <c r="O36">
        <f t="shared" si="8"/>
        <v>1.2104667399695852E-2</v>
      </c>
      <c r="P36">
        <f t="shared" si="9"/>
        <v>7.5690737810300383E-3</v>
      </c>
      <c r="Q36">
        <f t="shared" si="10"/>
        <v>0</v>
      </c>
      <c r="R36">
        <f t="shared" si="11"/>
        <v>15.074751729060951</v>
      </c>
      <c r="S36">
        <f t="shared" si="12"/>
        <v>15.074751729060951</v>
      </c>
      <c r="T36">
        <f t="shared" si="13"/>
        <v>1.7196275035071844</v>
      </c>
      <c r="U36">
        <f t="shared" si="14"/>
        <v>72.113740111337705</v>
      </c>
      <c r="V36">
        <f t="shared" si="15"/>
        <v>1.2418124248148974</v>
      </c>
      <c r="W36">
        <f t="shared" si="16"/>
        <v>1.7220191643057767</v>
      </c>
      <c r="X36">
        <f t="shared" si="17"/>
        <v>0.47781507869228701</v>
      </c>
      <c r="Y36">
        <f t="shared" si="18"/>
        <v>-2.5523152994355454</v>
      </c>
      <c r="Z36">
        <f t="shared" si="19"/>
        <v>2.3296815141159151</v>
      </c>
      <c r="AA36">
        <f t="shared" si="20"/>
        <v>0.22260874130406408</v>
      </c>
      <c r="AB36">
        <f t="shared" si="21"/>
        <v>-2.5044015566244582E-5</v>
      </c>
      <c r="AC36">
        <v>0</v>
      </c>
      <c r="AD36">
        <v>0</v>
      </c>
      <c r="AE36">
        <v>2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55810.77035180472</v>
      </c>
      <c r="AK36">
        <f t="shared" si="25"/>
        <v>0</v>
      </c>
      <c r="AL36">
        <f t="shared" si="26"/>
        <v>0</v>
      </c>
      <c r="AM36">
        <f t="shared" si="27"/>
        <v>0.49</v>
      </c>
      <c r="AN36">
        <f t="shared" si="28"/>
        <v>0.39</v>
      </c>
      <c r="AO36">
        <v>19.87</v>
      </c>
      <c r="AP36">
        <v>0.5</v>
      </c>
      <c r="AQ36" t="s">
        <v>194</v>
      </c>
      <c r="AR36">
        <v>1594295081.2451601</v>
      </c>
      <c r="AS36">
        <v>410.92561290322601</v>
      </c>
      <c r="AT36">
        <v>410.01374193548401</v>
      </c>
      <c r="AU36">
        <v>12.244790322580601</v>
      </c>
      <c r="AV36">
        <v>12.0554774193548</v>
      </c>
      <c r="AW36">
        <v>600.01583870967704</v>
      </c>
      <c r="AX36">
        <v>101.31558064516101</v>
      </c>
      <c r="AY36">
        <v>9.9992190322580707E-2</v>
      </c>
      <c r="AZ36">
        <v>15.0963580645161</v>
      </c>
      <c r="BA36">
        <v>999.9</v>
      </c>
      <c r="BB36">
        <v>999.9</v>
      </c>
      <c r="BC36">
        <v>0</v>
      </c>
      <c r="BD36">
        <v>0</v>
      </c>
      <c r="BE36">
        <v>10004.564516128999</v>
      </c>
      <c r="BF36">
        <v>0</v>
      </c>
      <c r="BG36">
        <v>1.5289399999999999E-3</v>
      </c>
      <c r="BH36">
        <v>1594295058.5999999</v>
      </c>
      <c r="BI36" t="s">
        <v>243</v>
      </c>
      <c r="BJ36">
        <v>4</v>
      </c>
      <c r="BK36">
        <v>-0.35399999999999998</v>
      </c>
      <c r="BL36">
        <v>5.6000000000000001E-2</v>
      </c>
      <c r="BM36">
        <v>410</v>
      </c>
      <c r="BN36">
        <v>12</v>
      </c>
      <c r="BO36">
        <v>0.35</v>
      </c>
      <c r="BP36">
        <v>0.14000000000000001</v>
      </c>
      <c r="BQ36">
        <v>0.91517529268292697</v>
      </c>
      <c r="BR36">
        <v>-4.6762013937278399E-2</v>
      </c>
      <c r="BS36">
        <v>3.2019665907706898E-2</v>
      </c>
      <c r="BT36">
        <v>1</v>
      </c>
      <c r="BU36">
        <v>0.18842075609756101</v>
      </c>
      <c r="BV36">
        <v>9.2380975609752808E-3</v>
      </c>
      <c r="BW36">
        <v>2.29570854974878E-3</v>
      </c>
      <c r="BX36">
        <v>1</v>
      </c>
      <c r="BY36">
        <v>2</v>
      </c>
      <c r="BZ36">
        <v>2</v>
      </c>
      <c r="CA36" t="s">
        <v>201</v>
      </c>
      <c r="CB36">
        <v>100</v>
      </c>
      <c r="CC36">
        <v>100</v>
      </c>
      <c r="CD36">
        <v>-0.35399999999999998</v>
      </c>
      <c r="CE36">
        <v>5.6000000000000001E-2</v>
      </c>
      <c r="CF36">
        <v>2</v>
      </c>
      <c r="CG36">
        <v>619.03899999999999</v>
      </c>
      <c r="CH36">
        <v>410.16500000000002</v>
      </c>
      <c r="CI36">
        <v>15.0002</v>
      </c>
      <c r="CJ36">
        <v>18.808800000000002</v>
      </c>
      <c r="CK36">
        <v>30.0002</v>
      </c>
      <c r="CL36">
        <v>18.704499999999999</v>
      </c>
      <c r="CM36">
        <v>18.702100000000002</v>
      </c>
      <c r="CN36">
        <v>20.207799999999999</v>
      </c>
      <c r="CO36">
        <v>17.707799999999999</v>
      </c>
      <c r="CP36">
        <v>73.851600000000005</v>
      </c>
      <c r="CQ36">
        <v>15</v>
      </c>
      <c r="CR36">
        <v>410</v>
      </c>
      <c r="CS36">
        <v>12</v>
      </c>
      <c r="CT36">
        <v>103.196</v>
      </c>
      <c r="CU36">
        <v>102.506</v>
      </c>
    </row>
    <row r="37" spans="1:99" x14ac:dyDescent="0.25">
      <c r="A37">
        <v>21</v>
      </c>
      <c r="B37">
        <v>1594295094.5999999</v>
      </c>
      <c r="C37">
        <v>1834.0999999046301</v>
      </c>
      <c r="D37" t="s">
        <v>246</v>
      </c>
      <c r="E37" t="s">
        <v>247</v>
      </c>
      <c r="F37">
        <v>1594295086.03548</v>
      </c>
      <c r="G37">
        <f t="shared" si="0"/>
        <v>5.7689591906843346E-5</v>
      </c>
      <c r="H37">
        <f t="shared" si="1"/>
        <v>-0.29694784455899847</v>
      </c>
      <c r="I37">
        <f t="shared" si="2"/>
        <v>410.91751612903198</v>
      </c>
      <c r="J37">
        <f t="shared" si="3"/>
        <v>446.97307455998435</v>
      </c>
      <c r="K37">
        <f t="shared" si="4"/>
        <v>45.32992923267129</v>
      </c>
      <c r="L37">
        <f t="shared" si="5"/>
        <v>41.673342281145246</v>
      </c>
      <c r="M37">
        <f t="shared" si="6"/>
        <v>1.2114028009790176E-2</v>
      </c>
      <c r="N37">
        <f t="shared" si="7"/>
        <v>2</v>
      </c>
      <c r="O37">
        <f t="shared" si="8"/>
        <v>1.2073411792654965E-2</v>
      </c>
      <c r="P37">
        <f t="shared" si="9"/>
        <v>7.5495201673686594E-3</v>
      </c>
      <c r="Q37">
        <f t="shared" si="10"/>
        <v>0</v>
      </c>
      <c r="R37">
        <f t="shared" si="11"/>
        <v>15.069824309659028</v>
      </c>
      <c r="S37">
        <f t="shared" si="12"/>
        <v>15.069824309659028</v>
      </c>
      <c r="T37">
        <f t="shared" si="13"/>
        <v>1.7190824836341509</v>
      </c>
      <c r="U37">
        <f t="shared" si="14"/>
        <v>72.12281119974007</v>
      </c>
      <c r="V37">
        <f t="shared" si="15"/>
        <v>1.241569528015561</v>
      </c>
      <c r="W37">
        <f t="shared" si="16"/>
        <v>1.7214657989094519</v>
      </c>
      <c r="X37">
        <f t="shared" si="17"/>
        <v>0.47751295561858997</v>
      </c>
      <c r="Y37">
        <f t="shared" si="18"/>
        <v>-2.5441110030917917</v>
      </c>
      <c r="Z37">
        <f t="shared" si="19"/>
        <v>2.3222034030690728</v>
      </c>
      <c r="AA37">
        <f t="shared" si="20"/>
        <v>0.22188271738688953</v>
      </c>
      <c r="AB37">
        <f t="shared" si="21"/>
        <v>-2.4882635829559518E-5</v>
      </c>
      <c r="AC37">
        <v>0</v>
      </c>
      <c r="AD37">
        <v>0</v>
      </c>
      <c r="AE37">
        <v>2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55808.421203403967</v>
      </c>
      <c r="AK37">
        <f t="shared" si="25"/>
        <v>0</v>
      </c>
      <c r="AL37">
        <f t="shared" si="26"/>
        <v>0</v>
      </c>
      <c r="AM37">
        <f t="shared" si="27"/>
        <v>0.49</v>
      </c>
      <c r="AN37">
        <f t="shared" si="28"/>
        <v>0.39</v>
      </c>
      <c r="AO37">
        <v>19.87</v>
      </c>
      <c r="AP37">
        <v>0.5</v>
      </c>
      <c r="AQ37" t="s">
        <v>194</v>
      </c>
      <c r="AR37">
        <v>1594295086.03548</v>
      </c>
      <c r="AS37">
        <v>410.91751612903198</v>
      </c>
      <c r="AT37">
        <v>410.01264516128998</v>
      </c>
      <c r="AU37">
        <v>12.242422580645201</v>
      </c>
      <c r="AV37">
        <v>12.053716129032299</v>
      </c>
      <c r="AW37">
        <v>600.01064516128997</v>
      </c>
      <c r="AX37">
        <v>101.31535483870999</v>
      </c>
      <c r="AY37">
        <v>9.9991661290322595E-2</v>
      </c>
      <c r="AZ37">
        <v>15.091361290322601</v>
      </c>
      <c r="BA37">
        <v>999.9</v>
      </c>
      <c r="BB37">
        <v>999.9</v>
      </c>
      <c r="BC37">
        <v>0</v>
      </c>
      <c r="BD37">
        <v>0</v>
      </c>
      <c r="BE37">
        <v>10003.967741935499</v>
      </c>
      <c r="BF37">
        <v>0</v>
      </c>
      <c r="BG37">
        <v>1.54774322580645E-3</v>
      </c>
      <c r="BH37">
        <v>1594295058.5999999</v>
      </c>
      <c r="BI37" t="s">
        <v>243</v>
      </c>
      <c r="BJ37">
        <v>4</v>
      </c>
      <c r="BK37">
        <v>-0.35399999999999998</v>
      </c>
      <c r="BL37">
        <v>5.6000000000000001E-2</v>
      </c>
      <c r="BM37">
        <v>410</v>
      </c>
      <c r="BN37">
        <v>12</v>
      </c>
      <c r="BO37">
        <v>0.35</v>
      </c>
      <c r="BP37">
        <v>0.14000000000000001</v>
      </c>
      <c r="BQ37">
        <v>0.90830219512195098</v>
      </c>
      <c r="BR37">
        <v>-0.103784989547006</v>
      </c>
      <c r="BS37">
        <v>3.2544004811661399E-2</v>
      </c>
      <c r="BT37">
        <v>0</v>
      </c>
      <c r="BU37">
        <v>0.18895560975609799</v>
      </c>
      <c r="BV37">
        <v>-9.1628780487797504E-3</v>
      </c>
      <c r="BW37">
        <v>1.01755869676802E-3</v>
      </c>
      <c r="BX37">
        <v>1</v>
      </c>
      <c r="BY37">
        <v>1</v>
      </c>
      <c r="BZ37">
        <v>2</v>
      </c>
      <c r="CA37" t="s">
        <v>196</v>
      </c>
      <c r="CB37">
        <v>100</v>
      </c>
      <c r="CC37">
        <v>100</v>
      </c>
      <c r="CD37">
        <v>-0.35399999999999998</v>
      </c>
      <c r="CE37">
        <v>5.6000000000000001E-2</v>
      </c>
      <c r="CF37">
        <v>2</v>
      </c>
      <c r="CG37">
        <v>619.41099999999994</v>
      </c>
      <c r="CH37">
        <v>410.18</v>
      </c>
      <c r="CI37">
        <v>15.0001</v>
      </c>
      <c r="CJ37">
        <v>18.809999999999999</v>
      </c>
      <c r="CK37">
        <v>30.0001</v>
      </c>
      <c r="CL37">
        <v>18.704499999999999</v>
      </c>
      <c r="CM37">
        <v>18.702100000000002</v>
      </c>
      <c r="CN37">
        <v>20.208100000000002</v>
      </c>
      <c r="CO37">
        <v>17.707799999999999</v>
      </c>
      <c r="CP37">
        <v>73.851600000000005</v>
      </c>
      <c r="CQ37">
        <v>15</v>
      </c>
      <c r="CR37">
        <v>410</v>
      </c>
      <c r="CS37">
        <v>12</v>
      </c>
      <c r="CT37">
        <v>103.19499999999999</v>
      </c>
      <c r="CU37">
        <v>102.504</v>
      </c>
    </row>
    <row r="38" spans="1:99" x14ac:dyDescent="0.25">
      <c r="A38">
        <v>22</v>
      </c>
      <c r="B38">
        <v>1594295099.5999999</v>
      </c>
      <c r="C38">
        <v>1839.0999999046301</v>
      </c>
      <c r="D38" t="s">
        <v>248</v>
      </c>
      <c r="E38" t="s">
        <v>249</v>
      </c>
      <c r="F38">
        <v>1594295090.9709699</v>
      </c>
      <c r="G38">
        <f t="shared" si="0"/>
        <v>5.7455753109173817E-5</v>
      </c>
      <c r="H38">
        <f t="shared" si="1"/>
        <v>-0.29684211774631258</v>
      </c>
      <c r="I38">
        <f t="shared" si="2"/>
        <v>410.91699999999997</v>
      </c>
      <c r="J38">
        <f t="shared" si="3"/>
        <v>447.09963588053932</v>
      </c>
      <c r="K38">
        <f t="shared" si="4"/>
        <v>45.342779466359673</v>
      </c>
      <c r="L38">
        <f t="shared" si="5"/>
        <v>41.673303699483299</v>
      </c>
      <c r="M38">
        <f t="shared" si="6"/>
        <v>1.2070957879077044E-2</v>
      </c>
      <c r="N38">
        <f t="shared" si="7"/>
        <v>2</v>
      </c>
      <c r="O38">
        <f t="shared" si="8"/>
        <v>1.2030629442736505E-2</v>
      </c>
      <c r="P38">
        <f t="shared" si="9"/>
        <v>7.5227554633561702E-3</v>
      </c>
      <c r="Q38">
        <f t="shared" si="10"/>
        <v>0</v>
      </c>
      <c r="R38">
        <f t="shared" si="11"/>
        <v>15.065337324919199</v>
      </c>
      <c r="S38">
        <f t="shared" si="12"/>
        <v>15.065337324919199</v>
      </c>
      <c r="T38">
        <f t="shared" si="13"/>
        <v>1.7185863120907567</v>
      </c>
      <c r="U38">
        <f t="shared" si="14"/>
        <v>72.129288328828594</v>
      </c>
      <c r="V38">
        <f t="shared" si="15"/>
        <v>1.2413157452754868</v>
      </c>
      <c r="W38">
        <f t="shared" si="16"/>
        <v>1.7209593689826526</v>
      </c>
      <c r="X38">
        <f t="shared" si="17"/>
        <v>0.47727056681526991</v>
      </c>
      <c r="Y38">
        <f t="shared" si="18"/>
        <v>-2.5337987121145655</v>
      </c>
      <c r="Z38">
        <f t="shared" si="19"/>
        <v>2.312800200493708</v>
      </c>
      <c r="AA38">
        <f t="shared" si="20"/>
        <v>0.22097383086875572</v>
      </c>
      <c r="AB38">
        <f t="shared" si="21"/>
        <v>-2.4680752101602366E-5</v>
      </c>
      <c r="AC38">
        <v>0</v>
      </c>
      <c r="AD38">
        <v>0</v>
      </c>
      <c r="AE38">
        <v>2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55780.309345432201</v>
      </c>
      <c r="AK38">
        <f t="shared" si="25"/>
        <v>0</v>
      </c>
      <c r="AL38">
        <f t="shared" si="26"/>
        <v>0</v>
      </c>
      <c r="AM38">
        <f t="shared" si="27"/>
        <v>0.49</v>
      </c>
      <c r="AN38">
        <f t="shared" si="28"/>
        <v>0.39</v>
      </c>
      <c r="AO38">
        <v>19.87</v>
      </c>
      <c r="AP38">
        <v>0.5</v>
      </c>
      <c r="AQ38" t="s">
        <v>194</v>
      </c>
      <c r="AR38">
        <v>1594295090.9709699</v>
      </c>
      <c r="AS38">
        <v>410.91699999999997</v>
      </c>
      <c r="AT38">
        <v>410.01216129032298</v>
      </c>
      <c r="AU38">
        <v>12.2399161290323</v>
      </c>
      <c r="AV38">
        <v>12.0519741935484</v>
      </c>
      <c r="AW38">
        <v>600.01093548387098</v>
      </c>
      <c r="AX38">
        <v>101.315387096774</v>
      </c>
      <c r="AY38">
        <v>9.9992893548387099E-2</v>
      </c>
      <c r="AZ38">
        <v>15.0867870967742</v>
      </c>
      <c r="BA38">
        <v>999.9</v>
      </c>
      <c r="BB38">
        <v>999.9</v>
      </c>
      <c r="BC38">
        <v>0</v>
      </c>
      <c r="BD38">
        <v>0</v>
      </c>
      <c r="BE38">
        <v>9998.5448387096803</v>
      </c>
      <c r="BF38">
        <v>0</v>
      </c>
      <c r="BG38">
        <v>1.5505174193548401E-3</v>
      </c>
      <c r="BH38">
        <v>1594295058.5999999</v>
      </c>
      <c r="BI38" t="s">
        <v>243</v>
      </c>
      <c r="BJ38">
        <v>4</v>
      </c>
      <c r="BK38">
        <v>-0.35399999999999998</v>
      </c>
      <c r="BL38">
        <v>5.6000000000000001E-2</v>
      </c>
      <c r="BM38">
        <v>410</v>
      </c>
      <c r="BN38">
        <v>12</v>
      </c>
      <c r="BO38">
        <v>0.35</v>
      </c>
      <c r="BP38">
        <v>0.14000000000000001</v>
      </c>
      <c r="BQ38">
        <v>0.90534646341463398</v>
      </c>
      <c r="BR38">
        <v>-8.9652271776999998E-2</v>
      </c>
      <c r="BS38">
        <v>3.2473023940779201E-2</v>
      </c>
      <c r="BT38">
        <v>1</v>
      </c>
      <c r="BU38">
        <v>0.18821873170731701</v>
      </c>
      <c r="BV38">
        <v>-9.5067177700338505E-3</v>
      </c>
      <c r="BW38">
        <v>1.05689843119985E-3</v>
      </c>
      <c r="BX38">
        <v>1</v>
      </c>
      <c r="BY38">
        <v>2</v>
      </c>
      <c r="BZ38">
        <v>2</v>
      </c>
      <c r="CA38" t="s">
        <v>201</v>
      </c>
      <c r="CB38">
        <v>100</v>
      </c>
      <c r="CC38">
        <v>100</v>
      </c>
      <c r="CD38">
        <v>-0.35399999999999998</v>
      </c>
      <c r="CE38">
        <v>5.6000000000000001E-2</v>
      </c>
      <c r="CF38">
        <v>2</v>
      </c>
      <c r="CG38">
        <v>619.42899999999997</v>
      </c>
      <c r="CH38">
        <v>410.29399999999998</v>
      </c>
      <c r="CI38">
        <v>15.0002</v>
      </c>
      <c r="CJ38">
        <v>18.811199999999999</v>
      </c>
      <c r="CK38">
        <v>30.0002</v>
      </c>
      <c r="CL38">
        <v>18.704499999999999</v>
      </c>
      <c r="CM38">
        <v>18.702100000000002</v>
      </c>
      <c r="CN38">
        <v>20.2075</v>
      </c>
      <c r="CO38">
        <v>17.707799999999999</v>
      </c>
      <c r="CP38">
        <v>73.851600000000005</v>
      </c>
      <c r="CQ38">
        <v>15</v>
      </c>
      <c r="CR38">
        <v>410</v>
      </c>
      <c r="CS38">
        <v>12</v>
      </c>
      <c r="CT38">
        <v>103.19499999999999</v>
      </c>
      <c r="CU38">
        <v>102.502</v>
      </c>
    </row>
    <row r="39" spans="1:99" x14ac:dyDescent="0.25">
      <c r="A39">
        <v>23</v>
      </c>
      <c r="B39">
        <v>1594295104.5999999</v>
      </c>
      <c r="C39">
        <v>1844.0999999046301</v>
      </c>
      <c r="D39" t="s">
        <v>250</v>
      </c>
      <c r="E39" t="s">
        <v>251</v>
      </c>
      <c r="F39">
        <v>1594295095.9709699</v>
      </c>
      <c r="G39">
        <f t="shared" si="0"/>
        <v>5.7262169937737745E-5</v>
      </c>
      <c r="H39">
        <f t="shared" si="1"/>
        <v>-0.29133487302715194</v>
      </c>
      <c r="I39">
        <f t="shared" si="2"/>
        <v>410.89496774193498</v>
      </c>
      <c r="J39">
        <f t="shared" si="3"/>
        <v>446.47185555839633</v>
      </c>
      <c r="K39">
        <f t="shared" si="4"/>
        <v>45.278810364310857</v>
      </c>
      <c r="L39">
        <f t="shared" si="5"/>
        <v>41.670790873856717</v>
      </c>
      <c r="M39">
        <f t="shared" si="6"/>
        <v>1.2032570378759514E-2</v>
      </c>
      <c r="N39">
        <f t="shared" si="7"/>
        <v>2</v>
      </c>
      <c r="O39">
        <f t="shared" si="8"/>
        <v>1.199249757614745E-2</v>
      </c>
      <c r="P39">
        <f t="shared" si="9"/>
        <v>7.4989001858759797E-3</v>
      </c>
      <c r="Q39">
        <f t="shared" si="10"/>
        <v>0</v>
      </c>
      <c r="R39">
        <f t="shared" si="11"/>
        <v>15.062238565392461</v>
      </c>
      <c r="S39">
        <f t="shared" si="12"/>
        <v>15.062238565392461</v>
      </c>
      <c r="T39">
        <f t="shared" si="13"/>
        <v>1.7182437241849655</v>
      </c>
      <c r="U39">
        <f t="shared" si="14"/>
        <v>72.129754711268561</v>
      </c>
      <c r="V39">
        <f t="shared" si="15"/>
        <v>1.241070599303981</v>
      </c>
      <c r="W39">
        <f t="shared" si="16"/>
        <v>1.7206083734402238</v>
      </c>
      <c r="X39">
        <f t="shared" si="17"/>
        <v>0.47717312488098451</v>
      </c>
      <c r="Y39">
        <f t="shared" si="18"/>
        <v>-2.5252616942542345</v>
      </c>
      <c r="Z39">
        <f t="shared" si="19"/>
        <v>2.3050144219020967</v>
      </c>
      <c r="AA39">
        <f t="shared" si="20"/>
        <v>0.22022275802562874</v>
      </c>
      <c r="AB39">
        <f t="shared" si="21"/>
        <v>-2.4514326509184059E-5</v>
      </c>
      <c r="AC39">
        <v>0</v>
      </c>
      <c r="AD39">
        <v>0</v>
      </c>
      <c r="AE39">
        <v>2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55786.38462620775</v>
      </c>
      <c r="AK39">
        <f t="shared" si="25"/>
        <v>0</v>
      </c>
      <c r="AL39">
        <f t="shared" si="26"/>
        <v>0</v>
      </c>
      <c r="AM39">
        <f t="shared" si="27"/>
        <v>0.49</v>
      </c>
      <c r="AN39">
        <f t="shared" si="28"/>
        <v>0.39</v>
      </c>
      <c r="AO39">
        <v>19.87</v>
      </c>
      <c r="AP39">
        <v>0.5</v>
      </c>
      <c r="AQ39" t="s">
        <v>194</v>
      </c>
      <c r="AR39">
        <v>1594295095.9709699</v>
      </c>
      <c r="AS39">
        <v>410.89496774193498</v>
      </c>
      <c r="AT39">
        <v>410.00809677419397</v>
      </c>
      <c r="AU39">
        <v>12.2375806451613</v>
      </c>
      <c r="AV39">
        <v>12.0502709677419</v>
      </c>
      <c r="AW39">
        <v>600.00925806451596</v>
      </c>
      <c r="AX39">
        <v>101.314709677419</v>
      </c>
      <c r="AY39">
        <v>9.9992729032258101E-2</v>
      </c>
      <c r="AZ39">
        <v>15.083616129032301</v>
      </c>
      <c r="BA39">
        <v>999.9</v>
      </c>
      <c r="BB39">
        <v>999.9</v>
      </c>
      <c r="BC39">
        <v>0</v>
      </c>
      <c r="BD39">
        <v>0</v>
      </c>
      <c r="BE39">
        <v>9999.63516129032</v>
      </c>
      <c r="BF39">
        <v>0</v>
      </c>
      <c r="BG39">
        <v>1.5505174193548401E-3</v>
      </c>
      <c r="BH39">
        <v>1594295058.5999999</v>
      </c>
      <c r="BI39" t="s">
        <v>243</v>
      </c>
      <c r="BJ39">
        <v>4</v>
      </c>
      <c r="BK39">
        <v>-0.35399999999999998</v>
      </c>
      <c r="BL39">
        <v>5.6000000000000001E-2</v>
      </c>
      <c r="BM39">
        <v>410</v>
      </c>
      <c r="BN39">
        <v>12</v>
      </c>
      <c r="BO39">
        <v>0.35</v>
      </c>
      <c r="BP39">
        <v>0.14000000000000001</v>
      </c>
      <c r="BQ39">
        <v>0.89395373170731696</v>
      </c>
      <c r="BR39">
        <v>-9.97023554006915E-2</v>
      </c>
      <c r="BS39">
        <v>2.6214030816715798E-2</v>
      </c>
      <c r="BT39">
        <v>1</v>
      </c>
      <c r="BU39">
        <v>0.18756878048780501</v>
      </c>
      <c r="BV39">
        <v>-6.8860975609755203E-3</v>
      </c>
      <c r="BW39">
        <v>8.3711363893877895E-4</v>
      </c>
      <c r="BX39">
        <v>1</v>
      </c>
      <c r="BY39">
        <v>2</v>
      </c>
      <c r="BZ39">
        <v>2</v>
      </c>
      <c r="CA39" t="s">
        <v>201</v>
      </c>
      <c r="CB39">
        <v>100</v>
      </c>
      <c r="CC39">
        <v>100</v>
      </c>
      <c r="CD39">
        <v>-0.35399999999999998</v>
      </c>
      <c r="CE39">
        <v>5.6000000000000001E-2</v>
      </c>
      <c r="CF39">
        <v>2</v>
      </c>
      <c r="CG39">
        <v>619.51700000000005</v>
      </c>
      <c r="CH39">
        <v>410.22300000000001</v>
      </c>
      <c r="CI39">
        <v>15.0002</v>
      </c>
      <c r="CJ39">
        <v>18.812899999999999</v>
      </c>
      <c r="CK39">
        <v>30.000299999999999</v>
      </c>
      <c r="CL39">
        <v>18.704499999999999</v>
      </c>
      <c r="CM39">
        <v>18.703700000000001</v>
      </c>
      <c r="CN39">
        <v>20.207899999999999</v>
      </c>
      <c r="CO39">
        <v>17.707799999999999</v>
      </c>
      <c r="CP39">
        <v>73.851600000000005</v>
      </c>
      <c r="CQ39">
        <v>15</v>
      </c>
      <c r="CR39">
        <v>410</v>
      </c>
      <c r="CS39">
        <v>12</v>
      </c>
      <c r="CT39">
        <v>103.193</v>
      </c>
      <c r="CU39">
        <v>102.503</v>
      </c>
    </row>
    <row r="40" spans="1:99" x14ac:dyDescent="0.25">
      <c r="A40">
        <v>24</v>
      </c>
      <c r="B40">
        <v>1594295109.5999999</v>
      </c>
      <c r="C40">
        <v>1849.0999999046301</v>
      </c>
      <c r="D40" t="s">
        <v>252</v>
      </c>
      <c r="E40" t="s">
        <v>253</v>
      </c>
      <c r="F40">
        <v>1594295100.9709699</v>
      </c>
      <c r="G40">
        <f t="shared" si="0"/>
        <v>5.7187672804523486E-5</v>
      </c>
      <c r="H40">
        <f t="shared" si="1"/>
        <v>-0.29015716467840041</v>
      </c>
      <c r="I40">
        <f t="shared" si="2"/>
        <v>410.88977419354802</v>
      </c>
      <c r="J40">
        <f t="shared" si="3"/>
        <v>446.36005491522621</v>
      </c>
      <c r="K40">
        <f t="shared" si="4"/>
        <v>45.267356703765024</v>
      </c>
      <c r="L40">
        <f t="shared" si="5"/>
        <v>41.670157912946173</v>
      </c>
      <c r="M40">
        <f t="shared" si="6"/>
        <v>1.2017010063292782E-2</v>
      </c>
      <c r="N40">
        <f t="shared" si="7"/>
        <v>2</v>
      </c>
      <c r="O40">
        <f t="shared" si="8"/>
        <v>1.1977040650756294E-2</v>
      </c>
      <c r="P40">
        <f t="shared" si="9"/>
        <v>7.4892303614232138E-3</v>
      </c>
      <c r="Q40">
        <f t="shared" si="10"/>
        <v>0</v>
      </c>
      <c r="R40">
        <f t="shared" si="11"/>
        <v>15.06038246975042</v>
      </c>
      <c r="S40">
        <f t="shared" si="12"/>
        <v>15.06038246975042</v>
      </c>
      <c r="T40">
        <f t="shared" si="13"/>
        <v>1.7180385495424337</v>
      </c>
      <c r="U40">
        <f t="shared" si="14"/>
        <v>72.126921908458556</v>
      </c>
      <c r="V40">
        <f t="shared" si="15"/>
        <v>1.2408714757097865</v>
      </c>
      <c r="W40">
        <f t="shared" si="16"/>
        <v>1.7203998768790736</v>
      </c>
      <c r="X40">
        <f t="shared" si="17"/>
        <v>0.47716707383264723</v>
      </c>
      <c r="Y40">
        <f t="shared" si="18"/>
        <v>-2.5219763706794858</v>
      </c>
      <c r="Z40">
        <f t="shared" si="19"/>
        <v>2.3020195751773227</v>
      </c>
      <c r="AA40">
        <f t="shared" si="20"/>
        <v>0.21993234515429205</v>
      </c>
      <c r="AB40">
        <f t="shared" si="21"/>
        <v>-2.4450347871241007E-5</v>
      </c>
      <c r="AC40">
        <v>0</v>
      </c>
      <c r="AD40">
        <v>0</v>
      </c>
      <c r="AE40">
        <v>2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55771.071835936142</v>
      </c>
      <c r="AK40">
        <f t="shared" si="25"/>
        <v>0</v>
      </c>
      <c r="AL40">
        <f t="shared" si="26"/>
        <v>0</v>
      </c>
      <c r="AM40">
        <f t="shared" si="27"/>
        <v>0.49</v>
      </c>
      <c r="AN40">
        <f t="shared" si="28"/>
        <v>0.39</v>
      </c>
      <c r="AO40">
        <v>19.87</v>
      </c>
      <c r="AP40">
        <v>0.5</v>
      </c>
      <c r="AQ40" t="s">
        <v>194</v>
      </c>
      <c r="AR40">
        <v>1594295100.9709699</v>
      </c>
      <c r="AS40">
        <v>410.88977419354802</v>
      </c>
      <c r="AT40">
        <v>410.006709677419</v>
      </c>
      <c r="AU40">
        <v>12.2356483870968</v>
      </c>
      <c r="AV40">
        <v>12.0485838709677</v>
      </c>
      <c r="AW40">
        <v>600.015161290322</v>
      </c>
      <c r="AX40">
        <v>101.314451612903</v>
      </c>
      <c r="AY40">
        <v>9.9992187096774196E-2</v>
      </c>
      <c r="AZ40">
        <v>15.0817322580645</v>
      </c>
      <c r="BA40">
        <v>999.9</v>
      </c>
      <c r="BB40">
        <v>999.9</v>
      </c>
      <c r="BC40">
        <v>0</v>
      </c>
      <c r="BD40">
        <v>0</v>
      </c>
      <c r="BE40">
        <v>9996.7319354838692</v>
      </c>
      <c r="BF40">
        <v>0</v>
      </c>
      <c r="BG40">
        <v>1.54404451612903E-3</v>
      </c>
      <c r="BH40">
        <v>1594295058.5999999</v>
      </c>
      <c r="BI40" t="s">
        <v>243</v>
      </c>
      <c r="BJ40">
        <v>4</v>
      </c>
      <c r="BK40">
        <v>-0.35399999999999998</v>
      </c>
      <c r="BL40">
        <v>5.6000000000000001E-2</v>
      </c>
      <c r="BM40">
        <v>410</v>
      </c>
      <c r="BN40">
        <v>12</v>
      </c>
      <c r="BO40">
        <v>0.35</v>
      </c>
      <c r="BP40">
        <v>0.14000000000000001</v>
      </c>
      <c r="BQ40">
        <v>0.88295997560975603</v>
      </c>
      <c r="BR40">
        <v>-0.103450348432059</v>
      </c>
      <c r="BS40">
        <v>1.8661338988750598E-2</v>
      </c>
      <c r="BT40">
        <v>0</v>
      </c>
      <c r="BU40">
        <v>0.18721470731707299</v>
      </c>
      <c r="BV40">
        <v>-2.7795052264804501E-3</v>
      </c>
      <c r="BW40">
        <v>5.5630568206488796E-4</v>
      </c>
      <c r="BX40">
        <v>1</v>
      </c>
      <c r="BY40">
        <v>1</v>
      </c>
      <c r="BZ40">
        <v>2</v>
      </c>
      <c r="CA40" t="s">
        <v>196</v>
      </c>
      <c r="CB40">
        <v>100</v>
      </c>
      <c r="CC40">
        <v>100</v>
      </c>
      <c r="CD40">
        <v>-0.35399999999999998</v>
      </c>
      <c r="CE40">
        <v>5.6000000000000001E-2</v>
      </c>
      <c r="CF40">
        <v>2</v>
      </c>
      <c r="CG40">
        <v>619.46699999999998</v>
      </c>
      <c r="CH40">
        <v>410.38099999999997</v>
      </c>
      <c r="CI40">
        <v>15.000299999999999</v>
      </c>
      <c r="CJ40">
        <v>18.814499999999999</v>
      </c>
      <c r="CK40">
        <v>30.000299999999999</v>
      </c>
      <c r="CL40">
        <v>18.706099999999999</v>
      </c>
      <c r="CM40">
        <v>18.703700000000001</v>
      </c>
      <c r="CN40">
        <v>20.209199999999999</v>
      </c>
      <c r="CO40">
        <v>17.707799999999999</v>
      </c>
      <c r="CP40">
        <v>73.851600000000005</v>
      </c>
      <c r="CQ40">
        <v>15</v>
      </c>
      <c r="CR40">
        <v>410</v>
      </c>
      <c r="CS40">
        <v>12</v>
      </c>
      <c r="CT40">
        <v>103.193</v>
      </c>
      <c r="CU40">
        <v>102.502</v>
      </c>
    </row>
    <row r="41" spans="1:99" x14ac:dyDescent="0.25">
      <c r="A41">
        <v>25</v>
      </c>
      <c r="B41">
        <v>1594295691.5999999</v>
      </c>
      <c r="C41">
        <v>2431.0999999046298</v>
      </c>
      <c r="D41" t="s">
        <v>256</v>
      </c>
      <c r="E41" t="s">
        <v>257</v>
      </c>
      <c r="F41">
        <v>1594295683.5999999</v>
      </c>
      <c r="G41">
        <f t="shared" si="0"/>
        <v>3.3513471925093204E-4</v>
      </c>
      <c r="H41">
        <f t="shared" si="1"/>
        <v>-0.28388134403646392</v>
      </c>
      <c r="I41">
        <f t="shared" si="2"/>
        <v>410.16754838709699</v>
      </c>
      <c r="J41">
        <f t="shared" si="3"/>
        <v>413.34604870598616</v>
      </c>
      <c r="K41">
        <f t="shared" si="4"/>
        <v>41.918371339119908</v>
      </c>
      <c r="L41">
        <f t="shared" si="5"/>
        <v>41.596032327810086</v>
      </c>
      <c r="M41">
        <f t="shared" si="6"/>
        <v>7.4740721393179943E-2</v>
      </c>
      <c r="N41">
        <f t="shared" si="7"/>
        <v>2</v>
      </c>
      <c r="O41">
        <f t="shared" si="8"/>
        <v>7.3222999556047566E-2</v>
      </c>
      <c r="P41">
        <f t="shared" si="9"/>
        <v>4.5898169048127747E-2</v>
      </c>
      <c r="Q41">
        <f t="shared" si="10"/>
        <v>0</v>
      </c>
      <c r="R41">
        <f t="shared" si="11"/>
        <v>15.038319748397591</v>
      </c>
      <c r="S41">
        <f t="shared" si="12"/>
        <v>15.038319748397591</v>
      </c>
      <c r="T41">
        <f t="shared" si="13"/>
        <v>1.7156013626551723</v>
      </c>
      <c r="U41">
        <f t="shared" si="14"/>
        <v>72.753993049471362</v>
      </c>
      <c r="V41">
        <f t="shared" si="15"/>
        <v>1.2582524379354871</v>
      </c>
      <c r="W41">
        <f t="shared" si="16"/>
        <v>1.7294616902743727</v>
      </c>
      <c r="X41">
        <f t="shared" si="17"/>
        <v>0.45734892471968513</v>
      </c>
      <c r="Y41">
        <f t="shared" si="18"/>
        <v>-14.779441118966103</v>
      </c>
      <c r="Z41">
        <f t="shared" si="19"/>
        <v>13.489435603615599</v>
      </c>
      <c r="AA41">
        <f t="shared" si="20"/>
        <v>1.2891656752561418</v>
      </c>
      <c r="AB41">
        <f t="shared" si="21"/>
        <v>-8.39840094362998E-4</v>
      </c>
      <c r="AC41">
        <v>0</v>
      </c>
      <c r="AD41">
        <v>0</v>
      </c>
      <c r="AE41">
        <v>2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55772.302747092654</v>
      </c>
      <c r="AK41">
        <f t="shared" si="25"/>
        <v>0</v>
      </c>
      <c r="AL41">
        <f t="shared" si="26"/>
        <v>0</v>
      </c>
      <c r="AM41">
        <f t="shared" si="27"/>
        <v>0.49</v>
      </c>
      <c r="AN41">
        <f t="shared" si="28"/>
        <v>0.39</v>
      </c>
      <c r="AO41">
        <v>6.71</v>
      </c>
      <c r="AP41">
        <v>0.5</v>
      </c>
      <c r="AQ41" t="s">
        <v>194</v>
      </c>
      <c r="AR41">
        <v>1594295683.5999999</v>
      </c>
      <c r="AS41">
        <v>410.16754838709699</v>
      </c>
      <c r="AT41">
        <v>410.003806451613</v>
      </c>
      <c r="AU41">
        <v>12.407296774193499</v>
      </c>
      <c r="AV41">
        <v>12.037164516129</v>
      </c>
      <c r="AW41">
        <v>600.01606451612895</v>
      </c>
      <c r="AX41">
        <v>101.31229032258101</v>
      </c>
      <c r="AY41">
        <v>0.100004461290323</v>
      </c>
      <c r="AZ41">
        <v>15.163425806451601</v>
      </c>
      <c r="BA41">
        <v>999.9</v>
      </c>
      <c r="BB41">
        <v>999.9</v>
      </c>
      <c r="BC41">
        <v>0</v>
      </c>
      <c r="BD41">
        <v>0</v>
      </c>
      <c r="BE41">
        <v>10000.14</v>
      </c>
      <c r="BF41">
        <v>0</v>
      </c>
      <c r="BG41">
        <v>1.5289399999999999E-3</v>
      </c>
      <c r="BH41">
        <v>1594295665.5999999</v>
      </c>
      <c r="BI41" t="s">
        <v>258</v>
      </c>
      <c r="BJ41">
        <v>5</v>
      </c>
      <c r="BK41">
        <v>-0.38700000000000001</v>
      </c>
      <c r="BL41">
        <v>5.0999999999999997E-2</v>
      </c>
      <c r="BM41">
        <v>410</v>
      </c>
      <c r="BN41">
        <v>12</v>
      </c>
      <c r="BO41">
        <v>0.18</v>
      </c>
      <c r="BP41">
        <v>0.16</v>
      </c>
      <c r="BQ41">
        <v>0.16430958536585399</v>
      </c>
      <c r="BR41">
        <v>-5.6125337979097502E-2</v>
      </c>
      <c r="BS41">
        <v>2.05911901312965E-2</v>
      </c>
      <c r="BT41">
        <v>1</v>
      </c>
      <c r="BU41">
        <v>0.37031463414634203</v>
      </c>
      <c r="BV41">
        <v>-2.4639930313633202E-3</v>
      </c>
      <c r="BW41">
        <v>4.45624741374315E-3</v>
      </c>
      <c r="BX41">
        <v>1</v>
      </c>
      <c r="BY41">
        <v>2</v>
      </c>
      <c r="BZ41">
        <v>2</v>
      </c>
      <c r="CA41" t="s">
        <v>201</v>
      </c>
      <c r="CB41">
        <v>100</v>
      </c>
      <c r="CC41">
        <v>100</v>
      </c>
      <c r="CD41">
        <v>-0.38700000000000001</v>
      </c>
      <c r="CE41">
        <v>5.0999999999999997E-2</v>
      </c>
      <c r="CF41">
        <v>2</v>
      </c>
      <c r="CG41">
        <v>618.947</v>
      </c>
      <c r="CH41">
        <v>410.988</v>
      </c>
      <c r="CI41">
        <v>15.000400000000001</v>
      </c>
      <c r="CJ41">
        <v>18.967099999999999</v>
      </c>
      <c r="CK41">
        <v>30.000299999999999</v>
      </c>
      <c r="CL41">
        <v>18.816299999999998</v>
      </c>
      <c r="CM41">
        <v>18.816199999999998</v>
      </c>
      <c r="CN41">
        <v>20.1968</v>
      </c>
      <c r="CO41">
        <v>19.626999999999999</v>
      </c>
      <c r="CP41">
        <v>74.987899999999996</v>
      </c>
      <c r="CQ41">
        <v>15</v>
      </c>
      <c r="CR41">
        <v>410</v>
      </c>
      <c r="CS41">
        <v>12</v>
      </c>
      <c r="CT41">
        <v>103.139</v>
      </c>
      <c r="CU41">
        <v>102.48</v>
      </c>
    </row>
    <row r="42" spans="1:99" x14ac:dyDescent="0.25">
      <c r="A42">
        <v>26</v>
      </c>
      <c r="B42">
        <v>1594295696.5999999</v>
      </c>
      <c r="C42">
        <v>2436.0999999046298</v>
      </c>
      <c r="D42" t="s">
        <v>259</v>
      </c>
      <c r="E42" t="s">
        <v>260</v>
      </c>
      <c r="F42">
        <v>1594295688.2451601</v>
      </c>
      <c r="G42">
        <f t="shared" si="0"/>
        <v>3.3447170934800468E-4</v>
      </c>
      <c r="H42">
        <f t="shared" si="1"/>
        <v>-0.28972366266881561</v>
      </c>
      <c r="I42">
        <f t="shared" si="2"/>
        <v>410.16838709677398</v>
      </c>
      <c r="J42">
        <f t="shared" si="3"/>
        <v>413.48476122372193</v>
      </c>
      <c r="K42">
        <f t="shared" si="4"/>
        <v>41.932703485571494</v>
      </c>
      <c r="L42">
        <f t="shared" si="5"/>
        <v>41.596380249617255</v>
      </c>
      <c r="M42">
        <f t="shared" si="6"/>
        <v>7.4622702038923863E-2</v>
      </c>
      <c r="N42">
        <f t="shared" si="7"/>
        <v>2</v>
      </c>
      <c r="O42">
        <f t="shared" si="8"/>
        <v>7.3109717254049508E-2</v>
      </c>
      <c r="P42">
        <f t="shared" si="9"/>
        <v>4.5826953967456646E-2</v>
      </c>
      <c r="Q42">
        <f t="shared" si="10"/>
        <v>0</v>
      </c>
      <c r="R42">
        <f t="shared" si="11"/>
        <v>15.036299251296317</v>
      </c>
      <c r="S42">
        <f t="shared" si="12"/>
        <v>15.036299251296317</v>
      </c>
      <c r="T42">
        <f t="shared" si="13"/>
        <v>1.7153783177498538</v>
      </c>
      <c r="U42">
        <f t="shared" si="14"/>
        <v>72.762922389278714</v>
      </c>
      <c r="V42">
        <f t="shared" si="15"/>
        <v>1.2582234228010609</v>
      </c>
      <c r="W42">
        <f t="shared" si="16"/>
        <v>1.7292095774680627</v>
      </c>
      <c r="X42">
        <f t="shared" si="17"/>
        <v>0.45715489494879291</v>
      </c>
      <c r="Y42">
        <f t="shared" si="18"/>
        <v>-14.750202382247007</v>
      </c>
      <c r="Z42">
        <f t="shared" si="19"/>
        <v>13.462776676609858</v>
      </c>
      <c r="AA42">
        <f t="shared" si="20"/>
        <v>1.2865891944736803</v>
      </c>
      <c r="AB42">
        <f t="shared" si="21"/>
        <v>-8.3651116346850074E-4</v>
      </c>
      <c r="AC42">
        <v>0</v>
      </c>
      <c r="AD42">
        <v>0</v>
      </c>
      <c r="AE42">
        <v>2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55734.481477321577</v>
      </c>
      <c r="AK42">
        <f t="shared" si="25"/>
        <v>0</v>
      </c>
      <c r="AL42">
        <f t="shared" si="26"/>
        <v>0</v>
      </c>
      <c r="AM42">
        <f t="shared" si="27"/>
        <v>0.49</v>
      </c>
      <c r="AN42">
        <f t="shared" si="28"/>
        <v>0.39</v>
      </c>
      <c r="AO42">
        <v>6.71</v>
      </c>
      <c r="AP42">
        <v>0.5</v>
      </c>
      <c r="AQ42" t="s">
        <v>194</v>
      </c>
      <c r="AR42">
        <v>1594295688.2451601</v>
      </c>
      <c r="AS42">
        <v>410.16838709677398</v>
      </c>
      <c r="AT42">
        <v>409.99780645161297</v>
      </c>
      <c r="AU42">
        <v>12.406932258064501</v>
      </c>
      <c r="AV42">
        <v>12.037529032258099</v>
      </c>
      <c r="AW42">
        <v>600.01106451612895</v>
      </c>
      <c r="AX42">
        <v>101.312935483871</v>
      </c>
      <c r="AY42">
        <v>0.10000017419354799</v>
      </c>
      <c r="AZ42">
        <v>15.161158064516099</v>
      </c>
      <c r="BA42">
        <v>999.9</v>
      </c>
      <c r="BB42">
        <v>999.9</v>
      </c>
      <c r="BC42">
        <v>0</v>
      </c>
      <c r="BD42">
        <v>0</v>
      </c>
      <c r="BE42">
        <v>9992.9219354838697</v>
      </c>
      <c r="BF42">
        <v>0</v>
      </c>
      <c r="BG42">
        <v>1.5289399999999999E-3</v>
      </c>
      <c r="BH42">
        <v>1594295665.5999999</v>
      </c>
      <c r="BI42" t="s">
        <v>258</v>
      </c>
      <c r="BJ42">
        <v>5</v>
      </c>
      <c r="BK42">
        <v>-0.38700000000000001</v>
      </c>
      <c r="BL42">
        <v>5.0999999999999997E-2</v>
      </c>
      <c r="BM42">
        <v>410</v>
      </c>
      <c r="BN42">
        <v>12</v>
      </c>
      <c r="BO42">
        <v>0.18</v>
      </c>
      <c r="BP42">
        <v>0.16</v>
      </c>
      <c r="BQ42">
        <v>0.167295853658537</v>
      </c>
      <c r="BR42">
        <v>5.3224390243964302E-3</v>
      </c>
      <c r="BS42">
        <v>2.2464472122324199E-2</v>
      </c>
      <c r="BT42">
        <v>1</v>
      </c>
      <c r="BU42">
        <v>0.36955343902438997</v>
      </c>
      <c r="BV42">
        <v>-1.0491616724739101E-2</v>
      </c>
      <c r="BW42">
        <v>1.3005220911990001E-3</v>
      </c>
      <c r="BX42">
        <v>1</v>
      </c>
      <c r="BY42">
        <v>2</v>
      </c>
      <c r="BZ42">
        <v>2</v>
      </c>
      <c r="CA42" t="s">
        <v>201</v>
      </c>
      <c r="CB42">
        <v>100</v>
      </c>
      <c r="CC42">
        <v>100</v>
      </c>
      <c r="CD42">
        <v>-0.38700000000000001</v>
      </c>
      <c r="CE42">
        <v>5.0999999999999997E-2</v>
      </c>
      <c r="CF42">
        <v>2</v>
      </c>
      <c r="CG42">
        <v>619.12099999999998</v>
      </c>
      <c r="CH42">
        <v>410.971</v>
      </c>
      <c r="CI42">
        <v>15.0002</v>
      </c>
      <c r="CJ42">
        <v>18.9712</v>
      </c>
      <c r="CK42">
        <v>30.000299999999999</v>
      </c>
      <c r="CL42">
        <v>18.8188</v>
      </c>
      <c r="CM42">
        <v>18.818999999999999</v>
      </c>
      <c r="CN42">
        <v>20.195799999999998</v>
      </c>
      <c r="CO42">
        <v>19.626999999999999</v>
      </c>
      <c r="CP42">
        <v>74.987899999999996</v>
      </c>
      <c r="CQ42">
        <v>15</v>
      </c>
      <c r="CR42">
        <v>410</v>
      </c>
      <c r="CS42">
        <v>12</v>
      </c>
      <c r="CT42">
        <v>103.13800000000001</v>
      </c>
      <c r="CU42">
        <v>102.48</v>
      </c>
    </row>
    <row r="43" spans="1:99" x14ac:dyDescent="0.25">
      <c r="A43">
        <v>27</v>
      </c>
      <c r="B43">
        <v>1594295701.5999999</v>
      </c>
      <c r="C43">
        <v>2441.0999999046298</v>
      </c>
      <c r="D43" t="s">
        <v>261</v>
      </c>
      <c r="E43" t="s">
        <v>262</v>
      </c>
      <c r="F43">
        <v>1594295693.03548</v>
      </c>
      <c r="G43">
        <f t="shared" si="0"/>
        <v>3.3370895209899307E-4</v>
      </c>
      <c r="H43">
        <f t="shared" si="1"/>
        <v>-0.27513079037957772</v>
      </c>
      <c r="I43">
        <f t="shared" si="2"/>
        <v>410.16399999999999</v>
      </c>
      <c r="J43">
        <f t="shared" si="3"/>
        <v>413.17571546278657</v>
      </c>
      <c r="K43">
        <f t="shared" si="4"/>
        <v>41.901490866636863</v>
      </c>
      <c r="L43">
        <f t="shared" si="5"/>
        <v>41.596063022661298</v>
      </c>
      <c r="M43">
        <f t="shared" si="6"/>
        <v>7.4476962544403794E-2</v>
      </c>
      <c r="N43">
        <f t="shared" si="7"/>
        <v>2</v>
      </c>
      <c r="O43">
        <f t="shared" si="8"/>
        <v>7.2969817447619462E-2</v>
      </c>
      <c r="P43">
        <f t="shared" si="9"/>
        <v>4.5739006638374623E-2</v>
      </c>
      <c r="Q43">
        <f t="shared" si="10"/>
        <v>0</v>
      </c>
      <c r="R43">
        <f t="shared" si="11"/>
        <v>15.034470847372287</v>
      </c>
      <c r="S43">
        <f t="shared" si="12"/>
        <v>15.034470847372287</v>
      </c>
      <c r="T43">
        <f t="shared" si="13"/>
        <v>1.7151765001822177</v>
      </c>
      <c r="U43">
        <f t="shared" si="14"/>
        <v>72.770740689851863</v>
      </c>
      <c r="V43">
        <f t="shared" si="15"/>
        <v>1.2581877011187688</v>
      </c>
      <c r="W43">
        <f t="shared" si="16"/>
        <v>1.7289747076797686</v>
      </c>
      <c r="X43">
        <f t="shared" si="17"/>
        <v>0.45698879906344891</v>
      </c>
      <c r="Y43">
        <f t="shared" si="18"/>
        <v>-14.716564787565595</v>
      </c>
      <c r="Z43">
        <f t="shared" si="19"/>
        <v>13.432100823895775</v>
      </c>
      <c r="AA43">
        <f t="shared" si="20"/>
        <v>1.2836312719238434</v>
      </c>
      <c r="AB43">
        <f t="shared" si="21"/>
        <v>-8.3269174597688789E-4</v>
      </c>
      <c r="AC43">
        <v>0</v>
      </c>
      <c r="AD43">
        <v>0</v>
      </c>
      <c r="AE43">
        <v>2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55759.315575444496</v>
      </c>
      <c r="AK43">
        <f t="shared" si="25"/>
        <v>0</v>
      </c>
      <c r="AL43">
        <f t="shared" si="26"/>
        <v>0</v>
      </c>
      <c r="AM43">
        <f t="shared" si="27"/>
        <v>0.49</v>
      </c>
      <c r="AN43">
        <f t="shared" si="28"/>
        <v>0.39</v>
      </c>
      <c r="AO43">
        <v>6.71</v>
      </c>
      <c r="AP43">
        <v>0.5</v>
      </c>
      <c r="AQ43" t="s">
        <v>194</v>
      </c>
      <c r="AR43">
        <v>1594295693.03548</v>
      </c>
      <c r="AS43">
        <v>410.16399999999999</v>
      </c>
      <c r="AT43">
        <v>410.00938709677399</v>
      </c>
      <c r="AU43">
        <v>12.406541935483901</v>
      </c>
      <c r="AV43">
        <v>12.0379806451613</v>
      </c>
      <c r="AW43">
        <v>600.010516129032</v>
      </c>
      <c r="AX43">
        <v>101.31325806451601</v>
      </c>
      <c r="AY43">
        <v>9.9988887096774198E-2</v>
      </c>
      <c r="AZ43">
        <v>15.159045161290299</v>
      </c>
      <c r="BA43">
        <v>999.9</v>
      </c>
      <c r="BB43">
        <v>999.9</v>
      </c>
      <c r="BC43">
        <v>0</v>
      </c>
      <c r="BD43">
        <v>0</v>
      </c>
      <c r="BE43">
        <v>9997.4541935483903</v>
      </c>
      <c r="BF43">
        <v>0</v>
      </c>
      <c r="BG43">
        <v>1.54774322580645E-3</v>
      </c>
      <c r="BH43">
        <v>1594295665.5999999</v>
      </c>
      <c r="BI43" t="s">
        <v>258</v>
      </c>
      <c r="BJ43">
        <v>5</v>
      </c>
      <c r="BK43">
        <v>-0.38700000000000001</v>
      </c>
      <c r="BL43">
        <v>5.0999999999999997E-2</v>
      </c>
      <c r="BM43">
        <v>410</v>
      </c>
      <c r="BN43">
        <v>12</v>
      </c>
      <c r="BO43">
        <v>0.18</v>
      </c>
      <c r="BP43">
        <v>0.16</v>
      </c>
      <c r="BQ43">
        <v>0.16092585365853701</v>
      </c>
      <c r="BR43">
        <v>-0.141532745644599</v>
      </c>
      <c r="BS43">
        <v>2.72168551323561E-2</v>
      </c>
      <c r="BT43">
        <v>0</v>
      </c>
      <c r="BU43">
        <v>0.36905195121951201</v>
      </c>
      <c r="BV43">
        <v>-1.10558466898958E-2</v>
      </c>
      <c r="BW43">
        <v>1.3665748701294201E-3</v>
      </c>
      <c r="BX43">
        <v>1</v>
      </c>
      <c r="BY43">
        <v>1</v>
      </c>
      <c r="BZ43">
        <v>2</v>
      </c>
      <c r="CA43" t="s">
        <v>196</v>
      </c>
      <c r="CB43">
        <v>100</v>
      </c>
      <c r="CC43">
        <v>100</v>
      </c>
      <c r="CD43">
        <v>-0.38700000000000001</v>
      </c>
      <c r="CE43">
        <v>5.0999999999999997E-2</v>
      </c>
      <c r="CF43">
        <v>2</v>
      </c>
      <c r="CG43">
        <v>619.34100000000001</v>
      </c>
      <c r="CH43">
        <v>411.1</v>
      </c>
      <c r="CI43">
        <v>15.0002</v>
      </c>
      <c r="CJ43">
        <v>18.975300000000001</v>
      </c>
      <c r="CK43">
        <v>30.0002</v>
      </c>
      <c r="CL43">
        <v>18.821999999999999</v>
      </c>
      <c r="CM43">
        <v>18.822199999999999</v>
      </c>
      <c r="CN43">
        <v>20.196100000000001</v>
      </c>
      <c r="CO43">
        <v>19.626999999999999</v>
      </c>
      <c r="CP43">
        <v>74.987899999999996</v>
      </c>
      <c r="CQ43">
        <v>15</v>
      </c>
      <c r="CR43">
        <v>410</v>
      </c>
      <c r="CS43">
        <v>12</v>
      </c>
      <c r="CT43">
        <v>103.13800000000001</v>
      </c>
      <c r="CU43">
        <v>102.48099999999999</v>
      </c>
    </row>
    <row r="44" spans="1:99" x14ac:dyDescent="0.25">
      <c r="A44">
        <v>28</v>
      </c>
      <c r="B44">
        <v>1594295706.5999999</v>
      </c>
      <c r="C44">
        <v>2446.0999999046298</v>
      </c>
      <c r="D44" t="s">
        <v>263</v>
      </c>
      <c r="E44" t="s">
        <v>264</v>
      </c>
      <c r="F44">
        <v>1594295697.9709699</v>
      </c>
      <c r="G44">
        <f t="shared" si="0"/>
        <v>3.3356169963480697E-4</v>
      </c>
      <c r="H44">
        <f t="shared" si="1"/>
        <v>-0.28109973584870673</v>
      </c>
      <c r="I44">
        <f t="shared" si="2"/>
        <v>410.167483870968</v>
      </c>
      <c r="J44">
        <f t="shared" si="3"/>
        <v>413.31071420626324</v>
      </c>
      <c r="K44">
        <f t="shared" si="4"/>
        <v>41.915147745396226</v>
      </c>
      <c r="L44">
        <f t="shared" si="5"/>
        <v>41.596382808090588</v>
      </c>
      <c r="M44">
        <f t="shared" si="6"/>
        <v>7.4472275338482857E-2</v>
      </c>
      <c r="N44">
        <f t="shared" si="7"/>
        <v>2</v>
      </c>
      <c r="O44">
        <f t="shared" si="8"/>
        <v>7.2965317871722155E-2</v>
      </c>
      <c r="P44">
        <f t="shared" si="9"/>
        <v>4.5736178018203934E-2</v>
      </c>
      <c r="Q44">
        <f t="shared" si="10"/>
        <v>0</v>
      </c>
      <c r="R44">
        <f t="shared" si="11"/>
        <v>15.03261269739032</v>
      </c>
      <c r="S44">
        <f t="shared" si="12"/>
        <v>15.03261269739032</v>
      </c>
      <c r="T44">
        <f t="shared" si="13"/>
        <v>1.7149714206454425</v>
      </c>
      <c r="U44">
        <f t="shared" si="14"/>
        <v>72.777853027418743</v>
      </c>
      <c r="V44">
        <f t="shared" si="15"/>
        <v>1.2581559359752545</v>
      </c>
      <c r="W44">
        <f t="shared" si="16"/>
        <v>1.728762094014026</v>
      </c>
      <c r="X44">
        <f t="shared" si="17"/>
        <v>0.45681548467018795</v>
      </c>
      <c r="Y44">
        <f t="shared" si="18"/>
        <v>-14.710070953894988</v>
      </c>
      <c r="Z44">
        <f t="shared" si="19"/>
        <v>13.426197110132811</v>
      </c>
      <c r="AA44">
        <f t="shared" si="20"/>
        <v>1.28304189477112</v>
      </c>
      <c r="AB44">
        <f t="shared" si="21"/>
        <v>-8.3194899105620834E-4</v>
      </c>
      <c r="AC44">
        <v>0</v>
      </c>
      <c r="AD44">
        <v>0</v>
      </c>
      <c r="AE44">
        <v>2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55759.877520200564</v>
      </c>
      <c r="AK44">
        <f t="shared" si="25"/>
        <v>0</v>
      </c>
      <c r="AL44">
        <f t="shared" si="26"/>
        <v>0</v>
      </c>
      <c r="AM44">
        <f t="shared" si="27"/>
        <v>0.49</v>
      </c>
      <c r="AN44">
        <f t="shared" si="28"/>
        <v>0.39</v>
      </c>
      <c r="AO44">
        <v>6.71</v>
      </c>
      <c r="AP44">
        <v>0.5</v>
      </c>
      <c r="AQ44" t="s">
        <v>194</v>
      </c>
      <c r="AR44">
        <v>1594295697.9709699</v>
      </c>
      <c r="AS44">
        <v>410.167483870968</v>
      </c>
      <c r="AT44">
        <v>410.006129032258</v>
      </c>
      <c r="AU44">
        <v>12.4062387096774</v>
      </c>
      <c r="AV44">
        <v>12.0378387096774</v>
      </c>
      <c r="AW44">
        <v>600.00851612903205</v>
      </c>
      <c r="AX44">
        <v>101.313161290323</v>
      </c>
      <c r="AY44">
        <v>0.100003925806452</v>
      </c>
      <c r="AZ44">
        <v>15.1571322580645</v>
      </c>
      <c r="BA44">
        <v>999.9</v>
      </c>
      <c r="BB44">
        <v>999.9</v>
      </c>
      <c r="BC44">
        <v>0</v>
      </c>
      <c r="BD44">
        <v>0</v>
      </c>
      <c r="BE44">
        <v>9997.5</v>
      </c>
      <c r="BF44">
        <v>0</v>
      </c>
      <c r="BG44">
        <v>1.5505174193548401E-3</v>
      </c>
      <c r="BH44">
        <v>1594295665.5999999</v>
      </c>
      <c r="BI44" t="s">
        <v>258</v>
      </c>
      <c r="BJ44">
        <v>5</v>
      </c>
      <c r="BK44">
        <v>-0.38700000000000001</v>
      </c>
      <c r="BL44">
        <v>5.0999999999999997E-2</v>
      </c>
      <c r="BM44">
        <v>410</v>
      </c>
      <c r="BN44">
        <v>12</v>
      </c>
      <c r="BO44">
        <v>0.18</v>
      </c>
      <c r="BP44">
        <v>0.16</v>
      </c>
      <c r="BQ44">
        <v>0.16024851219512201</v>
      </c>
      <c r="BR44">
        <v>5.15707317073196E-2</v>
      </c>
      <c r="BS44">
        <v>2.7001516363130199E-2</v>
      </c>
      <c r="BT44">
        <v>1</v>
      </c>
      <c r="BU44">
        <v>0.36860465853658497</v>
      </c>
      <c r="BV44">
        <v>-1.01351916376197E-4</v>
      </c>
      <c r="BW44">
        <v>8.71001263188469E-4</v>
      </c>
      <c r="BX44">
        <v>1</v>
      </c>
      <c r="BY44">
        <v>2</v>
      </c>
      <c r="BZ44">
        <v>2</v>
      </c>
      <c r="CA44" t="s">
        <v>201</v>
      </c>
      <c r="CB44">
        <v>100</v>
      </c>
      <c r="CC44">
        <v>100</v>
      </c>
      <c r="CD44">
        <v>-0.38700000000000001</v>
      </c>
      <c r="CE44">
        <v>5.0999999999999997E-2</v>
      </c>
      <c r="CF44">
        <v>2</v>
      </c>
      <c r="CG44">
        <v>619.62599999999998</v>
      </c>
      <c r="CH44">
        <v>411.06900000000002</v>
      </c>
      <c r="CI44">
        <v>15.0002</v>
      </c>
      <c r="CJ44">
        <v>18.9786</v>
      </c>
      <c r="CK44">
        <v>30.000299999999999</v>
      </c>
      <c r="CL44">
        <v>18.8248</v>
      </c>
      <c r="CM44">
        <v>18.824999999999999</v>
      </c>
      <c r="CN44">
        <v>20.194600000000001</v>
      </c>
      <c r="CO44">
        <v>19.626999999999999</v>
      </c>
      <c r="CP44">
        <v>74.987899999999996</v>
      </c>
      <c r="CQ44">
        <v>15</v>
      </c>
      <c r="CR44">
        <v>410</v>
      </c>
      <c r="CS44">
        <v>12</v>
      </c>
      <c r="CT44">
        <v>103.137</v>
      </c>
      <c r="CU44">
        <v>102.48</v>
      </c>
    </row>
    <row r="45" spans="1:99" x14ac:dyDescent="0.25">
      <c r="A45">
        <v>29</v>
      </c>
      <c r="B45">
        <v>1594295711.5999999</v>
      </c>
      <c r="C45">
        <v>2451.0999999046298</v>
      </c>
      <c r="D45" t="s">
        <v>265</v>
      </c>
      <c r="E45" t="s">
        <v>266</v>
      </c>
      <c r="F45">
        <v>1594295702.9709699</v>
      </c>
      <c r="G45">
        <f t="shared" si="0"/>
        <v>3.3370293794082073E-4</v>
      </c>
      <c r="H45">
        <f t="shared" si="1"/>
        <v>-0.28026479350156663</v>
      </c>
      <c r="I45">
        <f t="shared" si="2"/>
        <v>410.17009677419298</v>
      </c>
      <c r="J45">
        <f t="shared" si="3"/>
        <v>413.29135324929274</v>
      </c>
      <c r="K45">
        <f t="shared" si="4"/>
        <v>41.912962647981182</v>
      </c>
      <c r="L45">
        <f t="shared" si="5"/>
        <v>41.596427823269487</v>
      </c>
      <c r="M45">
        <f t="shared" si="6"/>
        <v>7.4533169517893641E-2</v>
      </c>
      <c r="N45">
        <f t="shared" si="7"/>
        <v>2</v>
      </c>
      <c r="O45">
        <f t="shared" si="8"/>
        <v>7.3023773552047658E-2</v>
      </c>
      <c r="P45">
        <f t="shared" si="9"/>
        <v>4.5772925763837811E-2</v>
      </c>
      <c r="Q45">
        <f t="shared" si="10"/>
        <v>0</v>
      </c>
      <c r="R45">
        <f t="shared" si="11"/>
        <v>15.030927529892011</v>
      </c>
      <c r="S45">
        <f t="shared" si="12"/>
        <v>15.030927529892011</v>
      </c>
      <c r="T45">
        <f t="shared" si="13"/>
        <v>1.7147854513978862</v>
      </c>
      <c r="U45">
        <f t="shared" si="14"/>
        <v>72.784821784689512</v>
      </c>
      <c r="V45">
        <f t="shared" si="15"/>
        <v>1.2581443756468333</v>
      </c>
      <c r="W45">
        <f t="shared" si="16"/>
        <v>1.7285806914093282</v>
      </c>
      <c r="X45">
        <f t="shared" si="17"/>
        <v>0.45664107575105284</v>
      </c>
      <c r="Y45">
        <f t="shared" si="18"/>
        <v>-14.716299563190194</v>
      </c>
      <c r="Z45">
        <f t="shared" si="19"/>
        <v>13.431902016923772</v>
      </c>
      <c r="AA45">
        <f t="shared" si="20"/>
        <v>1.2835648996574798</v>
      </c>
      <c r="AB45">
        <f t="shared" si="21"/>
        <v>-8.3264660894322162E-4</v>
      </c>
      <c r="AC45">
        <v>0</v>
      </c>
      <c r="AD45">
        <v>0</v>
      </c>
      <c r="AE45">
        <v>2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55795.937250190211</v>
      </c>
      <c r="AK45">
        <f t="shared" si="25"/>
        <v>0</v>
      </c>
      <c r="AL45">
        <f t="shared" si="26"/>
        <v>0</v>
      </c>
      <c r="AM45">
        <f t="shared" si="27"/>
        <v>0.49</v>
      </c>
      <c r="AN45">
        <f t="shared" si="28"/>
        <v>0.39</v>
      </c>
      <c r="AO45">
        <v>6.71</v>
      </c>
      <c r="AP45">
        <v>0.5</v>
      </c>
      <c r="AQ45" t="s">
        <v>194</v>
      </c>
      <c r="AR45">
        <v>1594295702.9709699</v>
      </c>
      <c r="AS45">
        <v>410.17009677419298</v>
      </c>
      <c r="AT45">
        <v>410.00974193548399</v>
      </c>
      <c r="AU45">
        <v>12.406190322580599</v>
      </c>
      <c r="AV45">
        <v>12.037635483871</v>
      </c>
      <c r="AW45">
        <v>600.01041935483897</v>
      </c>
      <c r="AX45">
        <v>101.31264516129001</v>
      </c>
      <c r="AY45">
        <v>9.99837709677419E-2</v>
      </c>
      <c r="AZ45">
        <v>15.1555</v>
      </c>
      <c r="BA45">
        <v>999.9</v>
      </c>
      <c r="BB45">
        <v>999.9</v>
      </c>
      <c r="BC45">
        <v>0</v>
      </c>
      <c r="BD45">
        <v>0</v>
      </c>
      <c r="BE45">
        <v>10004.2351612903</v>
      </c>
      <c r="BF45">
        <v>0</v>
      </c>
      <c r="BG45">
        <v>1.5505174193548401E-3</v>
      </c>
      <c r="BH45">
        <v>1594295665.5999999</v>
      </c>
      <c r="BI45" t="s">
        <v>258</v>
      </c>
      <c r="BJ45">
        <v>5</v>
      </c>
      <c r="BK45">
        <v>-0.38700000000000001</v>
      </c>
      <c r="BL45">
        <v>5.0999999999999997E-2</v>
      </c>
      <c r="BM45">
        <v>410</v>
      </c>
      <c r="BN45">
        <v>12</v>
      </c>
      <c r="BO45">
        <v>0.18</v>
      </c>
      <c r="BP45">
        <v>0.16</v>
      </c>
      <c r="BQ45">
        <v>0.16409075609756099</v>
      </c>
      <c r="BR45">
        <v>-2.0254390243906E-2</v>
      </c>
      <c r="BS45">
        <v>2.5560381036302999E-2</v>
      </c>
      <c r="BT45">
        <v>1</v>
      </c>
      <c r="BU45">
        <v>0.368424390243902</v>
      </c>
      <c r="BV45">
        <v>3.63137979094114E-3</v>
      </c>
      <c r="BW45">
        <v>7.80587423520569E-4</v>
      </c>
      <c r="BX45">
        <v>1</v>
      </c>
      <c r="BY45">
        <v>2</v>
      </c>
      <c r="BZ45">
        <v>2</v>
      </c>
      <c r="CA45" t="s">
        <v>201</v>
      </c>
      <c r="CB45">
        <v>100</v>
      </c>
      <c r="CC45">
        <v>100</v>
      </c>
      <c r="CD45">
        <v>-0.38700000000000001</v>
      </c>
      <c r="CE45">
        <v>5.0999999999999997E-2</v>
      </c>
      <c r="CF45">
        <v>2</v>
      </c>
      <c r="CG45">
        <v>619.58000000000004</v>
      </c>
      <c r="CH45">
        <v>411.142</v>
      </c>
      <c r="CI45">
        <v>15.0002</v>
      </c>
      <c r="CJ45">
        <v>18.982700000000001</v>
      </c>
      <c r="CK45">
        <v>30.000399999999999</v>
      </c>
      <c r="CL45">
        <v>18.828099999999999</v>
      </c>
      <c r="CM45">
        <v>18.828299999999999</v>
      </c>
      <c r="CN45">
        <v>20.1936</v>
      </c>
      <c r="CO45">
        <v>19.626999999999999</v>
      </c>
      <c r="CP45">
        <v>74.987899999999996</v>
      </c>
      <c r="CQ45">
        <v>15</v>
      </c>
      <c r="CR45">
        <v>410</v>
      </c>
      <c r="CS45">
        <v>12</v>
      </c>
      <c r="CT45">
        <v>103.13800000000001</v>
      </c>
      <c r="CU45">
        <v>102.479</v>
      </c>
    </row>
    <row r="46" spans="1:99" x14ac:dyDescent="0.25">
      <c r="A46">
        <v>30</v>
      </c>
      <c r="B46">
        <v>1594295716.5999999</v>
      </c>
      <c r="C46">
        <v>2456.0999999046298</v>
      </c>
      <c r="D46" t="s">
        <v>267</v>
      </c>
      <c r="E46" t="s">
        <v>268</v>
      </c>
      <c r="F46">
        <v>1594295707.9709699</v>
      </c>
      <c r="G46">
        <f t="shared" si="0"/>
        <v>3.3403156450616196E-4</v>
      </c>
      <c r="H46">
        <f t="shared" si="1"/>
        <v>-0.28348553478718108</v>
      </c>
      <c r="I46">
        <f t="shared" si="2"/>
        <v>410.166516129032</v>
      </c>
      <c r="J46">
        <f t="shared" si="3"/>
        <v>413.35084879435209</v>
      </c>
      <c r="K46">
        <f t="shared" si="4"/>
        <v>41.919052671339628</v>
      </c>
      <c r="L46">
        <f t="shared" si="5"/>
        <v>41.596120689682976</v>
      </c>
      <c r="M46">
        <f t="shared" si="6"/>
        <v>7.463148221638928E-2</v>
      </c>
      <c r="N46">
        <f t="shared" si="7"/>
        <v>2</v>
      </c>
      <c r="O46">
        <f t="shared" si="8"/>
        <v>7.3118145262723436E-2</v>
      </c>
      <c r="P46">
        <f t="shared" si="9"/>
        <v>4.5832252225078439E-2</v>
      </c>
      <c r="Q46">
        <f t="shared" si="10"/>
        <v>0</v>
      </c>
      <c r="R46">
        <f t="shared" si="11"/>
        <v>15.029417598512419</v>
      </c>
      <c r="S46">
        <f t="shared" si="12"/>
        <v>15.029417598512419</v>
      </c>
      <c r="T46">
        <f t="shared" si="13"/>
        <v>1.7146188356517784</v>
      </c>
      <c r="U46">
        <f t="shared" si="14"/>
        <v>72.78972630752682</v>
      </c>
      <c r="V46">
        <f t="shared" si="15"/>
        <v>1.2581169538540222</v>
      </c>
      <c r="W46">
        <f t="shared" si="16"/>
        <v>1.728426548189846</v>
      </c>
      <c r="X46">
        <f t="shared" si="17"/>
        <v>0.45650188179775619</v>
      </c>
      <c r="Y46">
        <f t="shared" si="18"/>
        <v>-14.730791994721743</v>
      </c>
      <c r="Z46">
        <f t="shared" si="19"/>
        <v>13.445146535415567</v>
      </c>
      <c r="AA46">
        <f t="shared" si="20"/>
        <v>1.2848111780962661</v>
      </c>
      <c r="AB46">
        <f t="shared" si="21"/>
        <v>-8.3428120990980403E-4</v>
      </c>
      <c r="AC46">
        <v>0</v>
      </c>
      <c r="AD46">
        <v>0</v>
      </c>
      <c r="AE46">
        <v>2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55780.74764401697</v>
      </c>
      <c r="AK46">
        <f t="shared" si="25"/>
        <v>0</v>
      </c>
      <c r="AL46">
        <f t="shared" si="26"/>
        <v>0</v>
      </c>
      <c r="AM46">
        <f t="shared" si="27"/>
        <v>0.49</v>
      </c>
      <c r="AN46">
        <f t="shared" si="28"/>
        <v>0.39</v>
      </c>
      <c r="AO46">
        <v>6.71</v>
      </c>
      <c r="AP46">
        <v>0.5</v>
      </c>
      <c r="AQ46" t="s">
        <v>194</v>
      </c>
      <c r="AR46">
        <v>1594295707.9709699</v>
      </c>
      <c r="AS46">
        <v>410.166516129032</v>
      </c>
      <c r="AT46">
        <v>410.00270967741898</v>
      </c>
      <c r="AU46">
        <v>12.405903225806499</v>
      </c>
      <c r="AV46">
        <v>12.036987096774199</v>
      </c>
      <c r="AW46">
        <v>600.01329032258104</v>
      </c>
      <c r="AX46">
        <v>101.31277419354799</v>
      </c>
      <c r="AY46">
        <v>9.9991241935483893E-2</v>
      </c>
      <c r="AZ46">
        <v>15.1541129032258</v>
      </c>
      <c r="BA46">
        <v>999.9</v>
      </c>
      <c r="BB46">
        <v>999.9</v>
      </c>
      <c r="BC46">
        <v>0</v>
      </c>
      <c r="BD46">
        <v>0</v>
      </c>
      <c r="BE46">
        <v>10001.3319354839</v>
      </c>
      <c r="BF46">
        <v>0</v>
      </c>
      <c r="BG46">
        <v>1.54404451612903E-3</v>
      </c>
      <c r="BH46">
        <v>1594295665.5999999</v>
      </c>
      <c r="BI46" t="s">
        <v>258</v>
      </c>
      <c r="BJ46">
        <v>5</v>
      </c>
      <c r="BK46">
        <v>-0.38700000000000001</v>
      </c>
      <c r="BL46">
        <v>5.0999999999999997E-2</v>
      </c>
      <c r="BM46">
        <v>410</v>
      </c>
      <c r="BN46">
        <v>12</v>
      </c>
      <c r="BO46">
        <v>0.18</v>
      </c>
      <c r="BP46">
        <v>0.16</v>
      </c>
      <c r="BQ46">
        <v>0.16023814634146299</v>
      </c>
      <c r="BR46">
        <v>5.0382313588854602E-2</v>
      </c>
      <c r="BS46">
        <v>2.5315078178787E-2</v>
      </c>
      <c r="BT46">
        <v>1</v>
      </c>
      <c r="BU46">
        <v>0.36872107317073199</v>
      </c>
      <c r="BV46">
        <v>2.6599442508714499E-3</v>
      </c>
      <c r="BW46">
        <v>6.8646877925361604E-4</v>
      </c>
      <c r="BX46">
        <v>1</v>
      </c>
      <c r="BY46">
        <v>2</v>
      </c>
      <c r="BZ46">
        <v>2</v>
      </c>
      <c r="CA46" t="s">
        <v>201</v>
      </c>
      <c r="CB46">
        <v>100</v>
      </c>
      <c r="CC46">
        <v>100</v>
      </c>
      <c r="CD46">
        <v>-0.38700000000000001</v>
      </c>
      <c r="CE46">
        <v>5.0999999999999997E-2</v>
      </c>
      <c r="CF46">
        <v>2</v>
      </c>
      <c r="CG46">
        <v>619.66999999999996</v>
      </c>
      <c r="CH46">
        <v>411.16800000000001</v>
      </c>
      <c r="CI46">
        <v>15.0001</v>
      </c>
      <c r="CJ46">
        <v>18.986799999999999</v>
      </c>
      <c r="CK46">
        <v>30.0001</v>
      </c>
      <c r="CL46">
        <v>18.8309</v>
      </c>
      <c r="CM46">
        <v>18.831099999999999</v>
      </c>
      <c r="CN46">
        <v>20.1952</v>
      </c>
      <c r="CO46">
        <v>19.626999999999999</v>
      </c>
      <c r="CP46">
        <v>74.987899999999996</v>
      </c>
      <c r="CQ46">
        <v>15</v>
      </c>
      <c r="CR46">
        <v>410</v>
      </c>
      <c r="CS46">
        <v>12</v>
      </c>
      <c r="CT46">
        <v>103.137</v>
      </c>
      <c r="CU46">
        <v>102.47799999999999</v>
      </c>
    </row>
    <row r="47" spans="1:99" x14ac:dyDescent="0.25">
      <c r="A47">
        <v>31</v>
      </c>
      <c r="B47">
        <v>1594296152.0999999</v>
      </c>
      <c r="C47">
        <v>2891.5999999046298</v>
      </c>
      <c r="D47" t="s">
        <v>271</v>
      </c>
      <c r="E47" t="s">
        <v>272</v>
      </c>
      <c r="F47">
        <v>1594296144.0999999</v>
      </c>
      <c r="G47">
        <f t="shared" si="0"/>
        <v>4.929745868011498E-5</v>
      </c>
      <c r="H47">
        <f t="shared" si="1"/>
        <v>-0.37765508376939838</v>
      </c>
      <c r="I47">
        <f t="shared" si="2"/>
        <v>410.70038709677402</v>
      </c>
      <c r="J47">
        <f t="shared" si="3"/>
        <v>467.90247965847442</v>
      </c>
      <c r="K47">
        <f t="shared" si="4"/>
        <v>47.452010727721202</v>
      </c>
      <c r="L47">
        <f t="shared" si="5"/>
        <v>41.650899539195045</v>
      </c>
      <c r="M47">
        <f t="shared" si="6"/>
        <v>9.9812747588441109E-3</v>
      </c>
      <c r="N47">
        <f t="shared" si="7"/>
        <v>2</v>
      </c>
      <c r="O47">
        <f t="shared" si="8"/>
        <v>9.9536835193156006E-3</v>
      </c>
      <c r="P47">
        <f t="shared" si="9"/>
        <v>6.2235247622341016E-3</v>
      </c>
      <c r="Q47">
        <f t="shared" si="10"/>
        <v>0</v>
      </c>
      <c r="R47">
        <f t="shared" si="11"/>
        <v>15.13297766309023</v>
      </c>
      <c r="S47">
        <f t="shared" si="12"/>
        <v>15.13297766309023</v>
      </c>
      <c r="T47">
        <f t="shared" si="13"/>
        <v>1.7260793561407035</v>
      </c>
      <c r="U47">
        <f t="shared" si="14"/>
        <v>71.240836544021477</v>
      </c>
      <c r="V47">
        <f t="shared" si="15"/>
        <v>1.2311292512292444</v>
      </c>
      <c r="W47">
        <f t="shared" si="16"/>
        <v>1.7281229572149943</v>
      </c>
      <c r="X47">
        <f t="shared" si="17"/>
        <v>0.49495010491145908</v>
      </c>
      <c r="Y47">
        <f t="shared" si="18"/>
        <v>-2.1740179277930705</v>
      </c>
      <c r="Z47">
        <f t="shared" si="19"/>
        <v>1.9842831388310334</v>
      </c>
      <c r="AA47">
        <f t="shared" si="20"/>
        <v>0.18971661342558727</v>
      </c>
      <c r="AB47">
        <f t="shared" si="21"/>
        <v>-1.817553644989367E-5</v>
      </c>
      <c r="AC47">
        <v>0</v>
      </c>
      <c r="AD47">
        <v>0</v>
      </c>
      <c r="AE47">
        <v>2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55694.715327634112</v>
      </c>
      <c r="AK47">
        <f t="shared" si="25"/>
        <v>0</v>
      </c>
      <c r="AL47">
        <f t="shared" si="26"/>
        <v>0</v>
      </c>
      <c r="AM47">
        <f t="shared" si="27"/>
        <v>0.49</v>
      </c>
      <c r="AN47">
        <f t="shared" si="28"/>
        <v>0.39</v>
      </c>
      <c r="AO47">
        <v>11.6</v>
      </c>
      <c r="AP47">
        <v>0.5</v>
      </c>
      <c r="AQ47" t="s">
        <v>194</v>
      </c>
      <c r="AR47">
        <v>1594296144.0999999</v>
      </c>
      <c r="AS47">
        <v>410.70038709677402</v>
      </c>
      <c r="AT47">
        <v>410.009419354839</v>
      </c>
      <c r="AU47">
        <v>12.1396</v>
      </c>
      <c r="AV47">
        <v>12.0454516129032</v>
      </c>
      <c r="AW47">
        <v>600.01929032258101</v>
      </c>
      <c r="AX47">
        <v>101.314290322581</v>
      </c>
      <c r="AY47">
        <v>0.100027383870968</v>
      </c>
      <c r="AZ47">
        <v>15.1513806451613</v>
      </c>
      <c r="BA47">
        <v>999.9</v>
      </c>
      <c r="BB47">
        <v>999.9</v>
      </c>
      <c r="BC47">
        <v>0</v>
      </c>
      <c r="BD47">
        <v>0</v>
      </c>
      <c r="BE47">
        <v>9984.9980645161304</v>
      </c>
      <c r="BF47">
        <v>0</v>
      </c>
      <c r="BG47">
        <v>1.5289399999999999E-3</v>
      </c>
      <c r="BH47">
        <v>1594296102.0999999</v>
      </c>
      <c r="BI47" t="s">
        <v>273</v>
      </c>
      <c r="BJ47">
        <v>6</v>
      </c>
      <c r="BK47">
        <v>-0.46899999999999997</v>
      </c>
      <c r="BL47">
        <v>5.1999999999999998E-2</v>
      </c>
      <c r="BM47">
        <v>410</v>
      </c>
      <c r="BN47">
        <v>12</v>
      </c>
      <c r="BO47">
        <v>0.24</v>
      </c>
      <c r="BP47">
        <v>0.09</v>
      </c>
      <c r="BQ47">
        <v>0.69674834146341502</v>
      </c>
      <c r="BR47">
        <v>-8.5316905923358E-2</v>
      </c>
      <c r="BS47">
        <v>2.6123785870827899E-2</v>
      </c>
      <c r="BT47">
        <v>1</v>
      </c>
      <c r="BU47">
        <v>9.3509934146341497E-2</v>
      </c>
      <c r="BV47">
        <v>9.0125121951217402E-3</v>
      </c>
      <c r="BW47">
        <v>1.60631340404193E-3</v>
      </c>
      <c r="BX47">
        <v>1</v>
      </c>
      <c r="BY47">
        <v>2</v>
      </c>
      <c r="BZ47">
        <v>2</v>
      </c>
      <c r="CA47" t="s">
        <v>201</v>
      </c>
      <c r="CB47">
        <v>100</v>
      </c>
      <c r="CC47">
        <v>100</v>
      </c>
      <c r="CD47">
        <v>-0.46899999999999997</v>
      </c>
      <c r="CE47">
        <v>5.1999999999999998E-2</v>
      </c>
      <c r="CF47">
        <v>2</v>
      </c>
      <c r="CG47">
        <v>619.85400000000004</v>
      </c>
      <c r="CH47">
        <v>412.23</v>
      </c>
      <c r="CI47">
        <v>15.000299999999999</v>
      </c>
      <c r="CJ47">
        <v>19.0366</v>
      </c>
      <c r="CK47">
        <v>30.0002</v>
      </c>
      <c r="CL47">
        <v>18.900400000000001</v>
      </c>
      <c r="CM47">
        <v>18.8993</v>
      </c>
      <c r="CN47">
        <v>20.190300000000001</v>
      </c>
      <c r="CO47">
        <v>18.811599999999999</v>
      </c>
      <c r="CP47">
        <v>74.987899999999996</v>
      </c>
      <c r="CQ47">
        <v>15</v>
      </c>
      <c r="CR47">
        <v>410</v>
      </c>
      <c r="CS47">
        <v>12</v>
      </c>
      <c r="CT47">
        <v>103.13200000000001</v>
      </c>
      <c r="CU47">
        <v>102.47499999999999</v>
      </c>
    </row>
    <row r="48" spans="1:99" x14ac:dyDescent="0.25">
      <c r="A48">
        <v>32</v>
      </c>
      <c r="B48">
        <v>1594296157.0999999</v>
      </c>
      <c r="C48">
        <v>2896.5999999046298</v>
      </c>
      <c r="D48" t="s">
        <v>274</v>
      </c>
      <c r="E48" t="s">
        <v>275</v>
      </c>
      <c r="F48">
        <v>1594296148.7451601</v>
      </c>
      <c r="G48">
        <f t="shared" si="0"/>
        <v>4.9255156427990463E-5</v>
      </c>
      <c r="H48">
        <f t="shared" si="1"/>
        <v>-0.38230881672024247</v>
      </c>
      <c r="I48">
        <f t="shared" si="2"/>
        <v>410.68722580645198</v>
      </c>
      <c r="J48">
        <f t="shared" si="3"/>
        <v>468.68892575189307</v>
      </c>
      <c r="K48">
        <f t="shared" si="4"/>
        <v>47.531711200622688</v>
      </c>
      <c r="L48">
        <f t="shared" si="5"/>
        <v>41.649515357123512</v>
      </c>
      <c r="M48">
        <f t="shared" si="6"/>
        <v>9.9723194655026992E-3</v>
      </c>
      <c r="N48">
        <f t="shared" si="7"/>
        <v>2</v>
      </c>
      <c r="O48">
        <f t="shared" si="8"/>
        <v>9.9447776402505801E-3</v>
      </c>
      <c r="P48">
        <f t="shared" si="9"/>
        <v>6.2179541652652003E-3</v>
      </c>
      <c r="Q48">
        <f t="shared" si="10"/>
        <v>0</v>
      </c>
      <c r="R48">
        <f t="shared" si="11"/>
        <v>15.13237731540155</v>
      </c>
      <c r="S48">
        <f t="shared" si="12"/>
        <v>15.13237731540155</v>
      </c>
      <c r="T48">
        <f t="shared" si="13"/>
        <v>1.7260127249401973</v>
      </c>
      <c r="U48">
        <f t="shared" si="14"/>
        <v>71.23876551525575</v>
      </c>
      <c r="V48">
        <f t="shared" si="15"/>
        <v>1.231044695643067</v>
      </c>
      <c r="W48">
        <f t="shared" si="16"/>
        <v>1.7280545033861363</v>
      </c>
      <c r="X48">
        <f t="shared" si="17"/>
        <v>0.49496802929713035</v>
      </c>
      <c r="Y48">
        <f t="shared" si="18"/>
        <v>-2.1721523984743794</v>
      </c>
      <c r="Z48">
        <f t="shared" si="19"/>
        <v>1.9825815312365132</v>
      </c>
      <c r="AA48">
        <f t="shared" si="20"/>
        <v>0.18955272293821376</v>
      </c>
      <c r="AB48">
        <f t="shared" si="21"/>
        <v>-1.8144299652522733E-5</v>
      </c>
      <c r="AC48">
        <v>0</v>
      </c>
      <c r="AD48">
        <v>0</v>
      </c>
      <c r="AE48">
        <v>2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55770.082247361563</v>
      </c>
      <c r="AK48">
        <f t="shared" si="25"/>
        <v>0</v>
      </c>
      <c r="AL48">
        <f t="shared" si="26"/>
        <v>0</v>
      </c>
      <c r="AM48">
        <f t="shared" si="27"/>
        <v>0.49</v>
      </c>
      <c r="AN48">
        <f t="shared" si="28"/>
        <v>0.39</v>
      </c>
      <c r="AO48">
        <v>11.6</v>
      </c>
      <c r="AP48">
        <v>0.5</v>
      </c>
      <c r="AQ48" t="s">
        <v>194</v>
      </c>
      <c r="AR48">
        <v>1594296148.7451601</v>
      </c>
      <c r="AS48">
        <v>410.68722580645198</v>
      </c>
      <c r="AT48">
        <v>409.98722580645199</v>
      </c>
      <c r="AU48">
        <v>12.138780645161299</v>
      </c>
      <c r="AV48">
        <v>12.0447129032258</v>
      </c>
      <c r="AW48">
        <v>600.01887096774203</v>
      </c>
      <c r="AX48">
        <v>101.314193548387</v>
      </c>
      <c r="AY48">
        <v>0.100003777419355</v>
      </c>
      <c r="AZ48">
        <v>15.150764516129</v>
      </c>
      <c r="BA48">
        <v>999.9</v>
      </c>
      <c r="BB48">
        <v>999.9</v>
      </c>
      <c r="BC48">
        <v>0</v>
      </c>
      <c r="BD48">
        <v>0</v>
      </c>
      <c r="BE48">
        <v>9999.07096774194</v>
      </c>
      <c r="BF48">
        <v>0</v>
      </c>
      <c r="BG48">
        <v>1.5289399999999999E-3</v>
      </c>
      <c r="BH48">
        <v>1594296102.0999999</v>
      </c>
      <c r="BI48" t="s">
        <v>273</v>
      </c>
      <c r="BJ48">
        <v>6</v>
      </c>
      <c r="BK48">
        <v>-0.46899999999999997</v>
      </c>
      <c r="BL48">
        <v>5.1999999999999998E-2</v>
      </c>
      <c r="BM48">
        <v>410</v>
      </c>
      <c r="BN48">
        <v>12</v>
      </c>
      <c r="BO48">
        <v>0.24</v>
      </c>
      <c r="BP48">
        <v>0.09</v>
      </c>
      <c r="BQ48">
        <v>0.70273275609756103</v>
      </c>
      <c r="BR48">
        <v>0.12806374912889901</v>
      </c>
      <c r="BS48">
        <v>2.9252125376007802E-2</v>
      </c>
      <c r="BT48">
        <v>0</v>
      </c>
      <c r="BU48">
        <v>9.4181036585365793E-2</v>
      </c>
      <c r="BV48">
        <v>-7.6793728223442805E-5</v>
      </c>
      <c r="BW48">
        <v>4.3430178377853697E-4</v>
      </c>
      <c r="BX48">
        <v>1</v>
      </c>
      <c r="BY48">
        <v>1</v>
      </c>
      <c r="BZ48">
        <v>2</v>
      </c>
      <c r="CA48" t="s">
        <v>196</v>
      </c>
      <c r="CB48">
        <v>100</v>
      </c>
      <c r="CC48">
        <v>100</v>
      </c>
      <c r="CD48">
        <v>-0.46899999999999997</v>
      </c>
      <c r="CE48">
        <v>5.1999999999999998E-2</v>
      </c>
      <c r="CF48">
        <v>2</v>
      </c>
      <c r="CG48">
        <v>619.94500000000005</v>
      </c>
      <c r="CH48">
        <v>412.202</v>
      </c>
      <c r="CI48">
        <v>15.000299999999999</v>
      </c>
      <c r="CJ48">
        <v>19.038499999999999</v>
      </c>
      <c r="CK48">
        <v>30.0002</v>
      </c>
      <c r="CL48">
        <v>18.901900000000001</v>
      </c>
      <c r="CM48">
        <v>18.9009</v>
      </c>
      <c r="CN48">
        <v>20.1892</v>
      </c>
      <c r="CO48">
        <v>18.811599999999999</v>
      </c>
      <c r="CP48">
        <v>74.987899999999996</v>
      </c>
      <c r="CQ48">
        <v>15</v>
      </c>
      <c r="CR48">
        <v>410</v>
      </c>
      <c r="CS48">
        <v>12</v>
      </c>
      <c r="CT48">
        <v>103.13200000000001</v>
      </c>
      <c r="CU48">
        <v>102.473</v>
      </c>
    </row>
    <row r="49" spans="1:99" x14ac:dyDescent="0.25">
      <c r="A49">
        <v>33</v>
      </c>
      <c r="B49">
        <v>1594296162.0999999</v>
      </c>
      <c r="C49">
        <v>2901.5999999046298</v>
      </c>
      <c r="D49" t="s">
        <v>276</v>
      </c>
      <c r="E49" t="s">
        <v>277</v>
      </c>
      <c r="F49">
        <v>1594296153.53548</v>
      </c>
      <c r="G49">
        <f t="shared" si="0"/>
        <v>4.925477061132957E-5</v>
      </c>
      <c r="H49">
        <f t="shared" si="1"/>
        <v>-0.37331234193053126</v>
      </c>
      <c r="I49">
        <f t="shared" si="2"/>
        <v>410.68274193548399</v>
      </c>
      <c r="J49">
        <f t="shared" si="3"/>
        <v>467.24950503763876</v>
      </c>
      <c r="K49">
        <f t="shared" si="4"/>
        <v>47.385698769547155</v>
      </c>
      <c r="L49">
        <f t="shared" si="5"/>
        <v>41.649030099323269</v>
      </c>
      <c r="M49">
        <f t="shared" si="6"/>
        <v>9.9712288964300209E-3</v>
      </c>
      <c r="N49">
        <f t="shared" si="7"/>
        <v>2</v>
      </c>
      <c r="O49">
        <f t="shared" si="8"/>
        <v>9.9436930857962329E-3</v>
      </c>
      <c r="P49">
        <f t="shared" si="9"/>
        <v>6.2172757804248337E-3</v>
      </c>
      <c r="Q49">
        <f t="shared" si="10"/>
        <v>0</v>
      </c>
      <c r="R49">
        <f t="shared" si="11"/>
        <v>15.132106487159957</v>
      </c>
      <c r="S49">
        <f t="shared" si="12"/>
        <v>15.132106487159957</v>
      </c>
      <c r="T49">
        <f t="shared" si="13"/>
        <v>1.7259826670801317</v>
      </c>
      <c r="U49">
        <f t="shared" si="14"/>
        <v>71.23537293097371</v>
      </c>
      <c r="V49">
        <f t="shared" si="15"/>
        <v>1.2309646248173798</v>
      </c>
      <c r="W49">
        <f t="shared" si="16"/>
        <v>1.728024398791554</v>
      </c>
      <c r="X49">
        <f t="shared" si="17"/>
        <v>0.49501804226275192</v>
      </c>
      <c r="Y49">
        <f t="shared" si="18"/>
        <v>-2.1721353839596342</v>
      </c>
      <c r="Z49">
        <f t="shared" si="19"/>
        <v>1.982566489755474</v>
      </c>
      <c r="AA49">
        <f t="shared" si="20"/>
        <v>0.18955075021354734</v>
      </c>
      <c r="AB49">
        <f t="shared" si="21"/>
        <v>-1.814399061284E-5</v>
      </c>
      <c r="AC49">
        <v>0</v>
      </c>
      <c r="AD49">
        <v>0</v>
      </c>
      <c r="AE49">
        <v>2</v>
      </c>
      <c r="AF49">
        <v>0</v>
      </c>
      <c r="AG49">
        <v>0</v>
      </c>
      <c r="AH49">
        <f t="shared" si="22"/>
        <v>1</v>
      </c>
      <c r="AI49">
        <f t="shared" si="23"/>
        <v>0</v>
      </c>
      <c r="AJ49">
        <f t="shared" si="24"/>
        <v>55742.925945142524</v>
      </c>
      <c r="AK49">
        <f t="shared" si="25"/>
        <v>0</v>
      </c>
      <c r="AL49">
        <f t="shared" si="26"/>
        <v>0</v>
      </c>
      <c r="AM49">
        <f t="shared" si="27"/>
        <v>0.49</v>
      </c>
      <c r="AN49">
        <f t="shared" si="28"/>
        <v>0.39</v>
      </c>
      <c r="AO49">
        <v>11.6</v>
      </c>
      <c r="AP49">
        <v>0.5</v>
      </c>
      <c r="AQ49" t="s">
        <v>194</v>
      </c>
      <c r="AR49">
        <v>1594296153.53548</v>
      </c>
      <c r="AS49">
        <v>410.68274193548399</v>
      </c>
      <c r="AT49">
        <v>410.00012903225797</v>
      </c>
      <c r="AU49">
        <v>12.138</v>
      </c>
      <c r="AV49">
        <v>12.043932258064499</v>
      </c>
      <c r="AW49">
        <v>600.01464516128999</v>
      </c>
      <c r="AX49">
        <v>101.31412903225799</v>
      </c>
      <c r="AY49">
        <v>9.9993954838709695E-2</v>
      </c>
      <c r="AZ49">
        <v>15.1504935483871</v>
      </c>
      <c r="BA49">
        <v>999.9</v>
      </c>
      <c r="BB49">
        <v>999.9</v>
      </c>
      <c r="BC49">
        <v>0</v>
      </c>
      <c r="BD49">
        <v>0</v>
      </c>
      <c r="BE49">
        <v>9993.9919354838694</v>
      </c>
      <c r="BF49">
        <v>0</v>
      </c>
      <c r="BG49">
        <v>1.5289399999999999E-3</v>
      </c>
      <c r="BH49">
        <v>1594296102.0999999</v>
      </c>
      <c r="BI49" t="s">
        <v>273</v>
      </c>
      <c r="BJ49">
        <v>6</v>
      </c>
      <c r="BK49">
        <v>-0.46899999999999997</v>
      </c>
      <c r="BL49">
        <v>5.1999999999999998E-2</v>
      </c>
      <c r="BM49">
        <v>410</v>
      </c>
      <c r="BN49">
        <v>12</v>
      </c>
      <c r="BO49">
        <v>0.24</v>
      </c>
      <c r="BP49">
        <v>0.09</v>
      </c>
      <c r="BQ49">
        <v>0.68258597560975598</v>
      </c>
      <c r="BR49">
        <v>-0.129239707317019</v>
      </c>
      <c r="BS49">
        <v>4.6826199411142598E-2</v>
      </c>
      <c r="BT49">
        <v>0</v>
      </c>
      <c r="BU49">
        <v>9.4005446341463406E-2</v>
      </c>
      <c r="BV49">
        <v>5.9581672473888402E-4</v>
      </c>
      <c r="BW49">
        <v>4.0410525620977999E-4</v>
      </c>
      <c r="BX49">
        <v>1</v>
      </c>
      <c r="BY49">
        <v>1</v>
      </c>
      <c r="BZ49">
        <v>2</v>
      </c>
      <c r="CA49" t="s">
        <v>196</v>
      </c>
      <c r="CB49">
        <v>100</v>
      </c>
      <c r="CC49">
        <v>100</v>
      </c>
      <c r="CD49">
        <v>-0.46899999999999997</v>
      </c>
      <c r="CE49">
        <v>5.1999999999999998E-2</v>
      </c>
      <c r="CF49">
        <v>2</v>
      </c>
      <c r="CG49">
        <v>619.76700000000005</v>
      </c>
      <c r="CH49">
        <v>412.358</v>
      </c>
      <c r="CI49">
        <v>15.0002</v>
      </c>
      <c r="CJ49">
        <v>19.040299999999998</v>
      </c>
      <c r="CK49">
        <v>30</v>
      </c>
      <c r="CL49">
        <v>18.903300000000002</v>
      </c>
      <c r="CM49">
        <v>18.9023</v>
      </c>
      <c r="CN49">
        <v>20.191299999999998</v>
      </c>
      <c r="CO49">
        <v>18.811599999999999</v>
      </c>
      <c r="CP49">
        <v>74.987899999999996</v>
      </c>
      <c r="CQ49">
        <v>15</v>
      </c>
      <c r="CR49">
        <v>410</v>
      </c>
      <c r="CS49">
        <v>12</v>
      </c>
      <c r="CT49">
        <v>103.131</v>
      </c>
      <c r="CU49">
        <v>102.474</v>
      </c>
    </row>
    <row r="50" spans="1:99" x14ac:dyDescent="0.25">
      <c r="A50">
        <v>34</v>
      </c>
      <c r="B50">
        <v>1594296167.0999999</v>
      </c>
      <c r="C50">
        <v>2906.5999999046298</v>
      </c>
      <c r="D50" t="s">
        <v>278</v>
      </c>
      <c r="E50" t="s">
        <v>279</v>
      </c>
      <c r="F50">
        <v>1594296158.4709699</v>
      </c>
      <c r="G50">
        <f t="shared" si="0"/>
        <v>4.9136281728878269E-5</v>
      </c>
      <c r="H50">
        <f t="shared" si="1"/>
        <v>-0.37683216630820809</v>
      </c>
      <c r="I50">
        <f t="shared" si="2"/>
        <v>410.67080645161298</v>
      </c>
      <c r="J50">
        <f t="shared" si="3"/>
        <v>467.9546838029554</v>
      </c>
      <c r="K50">
        <f t="shared" si="4"/>
        <v>47.457169354600232</v>
      </c>
      <c r="L50">
        <f t="shared" si="5"/>
        <v>41.647780619225351</v>
      </c>
      <c r="M50">
        <f t="shared" si="6"/>
        <v>9.9458681378914206E-3</v>
      </c>
      <c r="N50">
        <f t="shared" si="7"/>
        <v>2</v>
      </c>
      <c r="O50">
        <f t="shared" si="8"/>
        <v>9.9184720101816466E-3</v>
      </c>
      <c r="P50">
        <f t="shared" si="9"/>
        <v>6.2015001065255562E-3</v>
      </c>
      <c r="Q50">
        <f t="shared" si="10"/>
        <v>0</v>
      </c>
      <c r="R50">
        <f t="shared" si="11"/>
        <v>15.13217652655578</v>
      </c>
      <c r="S50">
        <f t="shared" si="12"/>
        <v>15.13217652655578</v>
      </c>
      <c r="T50">
        <f t="shared" si="13"/>
        <v>1.7259904403552024</v>
      </c>
      <c r="U50">
        <f t="shared" si="14"/>
        <v>71.231969581478609</v>
      </c>
      <c r="V50">
        <f t="shared" si="15"/>
        <v>1.2309078563884117</v>
      </c>
      <c r="W50">
        <f t="shared" si="16"/>
        <v>1.7280272658759477</v>
      </c>
      <c r="X50">
        <f t="shared" si="17"/>
        <v>0.49508258396679072</v>
      </c>
      <c r="Y50">
        <f t="shared" si="18"/>
        <v>-2.1669100242435317</v>
      </c>
      <c r="Z50">
        <f t="shared" si="19"/>
        <v>1.9777971167775781</v>
      </c>
      <c r="AA50">
        <f t="shared" si="20"/>
        <v>0.18909485066171386</v>
      </c>
      <c r="AB50">
        <f t="shared" si="21"/>
        <v>-1.8056804239829916E-5</v>
      </c>
      <c r="AC50">
        <v>0</v>
      </c>
      <c r="AD50">
        <v>0</v>
      </c>
      <c r="AE50">
        <v>2</v>
      </c>
      <c r="AF50">
        <v>0</v>
      </c>
      <c r="AG50">
        <v>0</v>
      </c>
      <c r="AH50">
        <f t="shared" si="22"/>
        <v>1</v>
      </c>
      <c r="AI50">
        <f t="shared" si="23"/>
        <v>0</v>
      </c>
      <c r="AJ50">
        <f t="shared" si="24"/>
        <v>55770.040912080127</v>
      </c>
      <c r="AK50">
        <f t="shared" si="25"/>
        <v>0</v>
      </c>
      <c r="AL50">
        <f t="shared" si="26"/>
        <v>0</v>
      </c>
      <c r="AM50">
        <f t="shared" si="27"/>
        <v>0.49</v>
      </c>
      <c r="AN50">
        <f t="shared" si="28"/>
        <v>0.39</v>
      </c>
      <c r="AO50">
        <v>11.6</v>
      </c>
      <c r="AP50">
        <v>0.5</v>
      </c>
      <c r="AQ50" t="s">
        <v>194</v>
      </c>
      <c r="AR50">
        <v>1594296158.4709699</v>
      </c>
      <c r="AS50">
        <v>410.67080645161298</v>
      </c>
      <c r="AT50">
        <v>409.981290322581</v>
      </c>
      <c r="AU50">
        <v>12.137451612903201</v>
      </c>
      <c r="AV50">
        <v>12.043609677419401</v>
      </c>
      <c r="AW50">
        <v>600.01187096774197</v>
      </c>
      <c r="AX50">
        <v>101.314032258065</v>
      </c>
      <c r="AY50">
        <v>9.9995632258064501E-2</v>
      </c>
      <c r="AZ50">
        <v>15.1505193548387</v>
      </c>
      <c r="BA50">
        <v>999.9</v>
      </c>
      <c r="BB50">
        <v>999.9</v>
      </c>
      <c r="BC50">
        <v>0</v>
      </c>
      <c r="BD50">
        <v>0</v>
      </c>
      <c r="BE50">
        <v>9999.07096774194</v>
      </c>
      <c r="BF50">
        <v>0</v>
      </c>
      <c r="BG50">
        <v>1.5289399999999999E-3</v>
      </c>
      <c r="BH50">
        <v>1594296102.0999999</v>
      </c>
      <c r="BI50" t="s">
        <v>273</v>
      </c>
      <c r="BJ50">
        <v>6</v>
      </c>
      <c r="BK50">
        <v>-0.46899999999999997</v>
      </c>
      <c r="BL50">
        <v>5.1999999999999998E-2</v>
      </c>
      <c r="BM50">
        <v>410</v>
      </c>
      <c r="BN50">
        <v>12</v>
      </c>
      <c r="BO50">
        <v>0.24</v>
      </c>
      <c r="BP50">
        <v>0.09</v>
      </c>
      <c r="BQ50">
        <v>0.68922834146341505</v>
      </c>
      <c r="BR50">
        <v>-7.1560327526182604E-2</v>
      </c>
      <c r="BS50">
        <v>4.7839554544386702E-2</v>
      </c>
      <c r="BT50">
        <v>1</v>
      </c>
      <c r="BU50">
        <v>9.3924660975609794E-2</v>
      </c>
      <c r="BV50">
        <v>-3.2999874564455202E-3</v>
      </c>
      <c r="BW50">
        <v>5.2535832968999196E-4</v>
      </c>
      <c r="BX50">
        <v>1</v>
      </c>
      <c r="BY50">
        <v>2</v>
      </c>
      <c r="BZ50">
        <v>2</v>
      </c>
      <c r="CA50" t="s">
        <v>201</v>
      </c>
      <c r="CB50">
        <v>100</v>
      </c>
      <c r="CC50">
        <v>100</v>
      </c>
      <c r="CD50">
        <v>-0.46899999999999997</v>
      </c>
      <c r="CE50">
        <v>5.1999999999999998E-2</v>
      </c>
      <c r="CF50">
        <v>2</v>
      </c>
      <c r="CG50">
        <v>619.93200000000002</v>
      </c>
      <c r="CH50">
        <v>412.45299999999997</v>
      </c>
      <c r="CI50">
        <v>15.000400000000001</v>
      </c>
      <c r="CJ50">
        <v>19.041899999999998</v>
      </c>
      <c r="CK50">
        <v>30.0002</v>
      </c>
      <c r="CL50">
        <v>18.904499999999999</v>
      </c>
      <c r="CM50">
        <v>18.903099999999998</v>
      </c>
      <c r="CN50">
        <v>20.190899999999999</v>
      </c>
      <c r="CO50">
        <v>18.811599999999999</v>
      </c>
      <c r="CP50">
        <v>74.987899999999996</v>
      </c>
      <c r="CQ50">
        <v>15</v>
      </c>
      <c r="CR50">
        <v>410</v>
      </c>
      <c r="CS50">
        <v>12</v>
      </c>
      <c r="CT50">
        <v>103.131</v>
      </c>
      <c r="CU50">
        <v>102.473</v>
      </c>
    </row>
    <row r="51" spans="1:99" x14ac:dyDescent="0.25">
      <c r="A51">
        <v>35</v>
      </c>
      <c r="B51">
        <v>1594296172.0999999</v>
      </c>
      <c r="C51">
        <v>2911.5999999046298</v>
      </c>
      <c r="D51" t="s">
        <v>280</v>
      </c>
      <c r="E51" t="s">
        <v>281</v>
      </c>
      <c r="F51">
        <v>1594296163.4709699</v>
      </c>
      <c r="G51">
        <f t="shared" si="0"/>
        <v>4.8916870771666555E-5</v>
      </c>
      <c r="H51">
        <f t="shared" si="1"/>
        <v>-0.36064126455470724</v>
      </c>
      <c r="I51">
        <f t="shared" si="2"/>
        <v>410.65948387096802</v>
      </c>
      <c r="J51">
        <f t="shared" si="3"/>
        <v>465.60182345861801</v>
      </c>
      <c r="K51">
        <f t="shared" si="4"/>
        <v>47.218465884135263</v>
      </c>
      <c r="L51">
        <f t="shared" si="5"/>
        <v>41.646552595345057</v>
      </c>
      <c r="M51">
        <f t="shared" si="6"/>
        <v>9.9015219509795312E-3</v>
      </c>
      <c r="N51">
        <f t="shared" si="7"/>
        <v>2</v>
      </c>
      <c r="O51">
        <f t="shared" si="8"/>
        <v>9.8743692237950095E-3</v>
      </c>
      <c r="P51">
        <f t="shared" si="9"/>
        <v>6.1739140803630582E-3</v>
      </c>
      <c r="Q51">
        <f t="shared" si="10"/>
        <v>0</v>
      </c>
      <c r="R51">
        <f t="shared" si="11"/>
        <v>15.131684230726171</v>
      </c>
      <c r="S51">
        <f t="shared" si="12"/>
        <v>15.131684230726171</v>
      </c>
      <c r="T51">
        <f t="shared" si="13"/>
        <v>1.7259358038865009</v>
      </c>
      <c r="U51">
        <f t="shared" si="14"/>
        <v>71.232020598255929</v>
      </c>
      <c r="V51">
        <f t="shared" si="15"/>
        <v>1.2308632978982255</v>
      </c>
      <c r="W51">
        <f t="shared" si="16"/>
        <v>1.7279634742361392</v>
      </c>
      <c r="X51">
        <f t="shared" si="17"/>
        <v>0.49507250598827546</v>
      </c>
      <c r="Y51">
        <f t="shared" si="18"/>
        <v>-2.1572340010304951</v>
      </c>
      <c r="Z51">
        <f t="shared" si="19"/>
        <v>1.9689665771467924</v>
      </c>
      <c r="AA51">
        <f t="shared" si="20"/>
        <v>0.18824952802839665</v>
      </c>
      <c r="AB51">
        <f t="shared" si="21"/>
        <v>-1.7895855306093722E-5</v>
      </c>
      <c r="AC51">
        <v>0</v>
      </c>
      <c r="AD51">
        <v>0</v>
      </c>
      <c r="AE51">
        <v>2</v>
      </c>
      <c r="AF51">
        <v>0</v>
      </c>
      <c r="AG51">
        <v>0</v>
      </c>
      <c r="AH51">
        <f t="shared" si="22"/>
        <v>1</v>
      </c>
      <c r="AI51">
        <f t="shared" si="23"/>
        <v>0</v>
      </c>
      <c r="AJ51">
        <f t="shared" si="24"/>
        <v>55764.221162435242</v>
      </c>
      <c r="AK51">
        <f t="shared" si="25"/>
        <v>0</v>
      </c>
      <c r="AL51">
        <f t="shared" si="26"/>
        <v>0</v>
      </c>
      <c r="AM51">
        <f t="shared" si="27"/>
        <v>0.49</v>
      </c>
      <c r="AN51">
        <f t="shared" si="28"/>
        <v>0.39</v>
      </c>
      <c r="AO51">
        <v>11.6</v>
      </c>
      <c r="AP51">
        <v>0.5</v>
      </c>
      <c r="AQ51" t="s">
        <v>194</v>
      </c>
      <c r="AR51">
        <v>1594296163.4709699</v>
      </c>
      <c r="AS51">
        <v>410.65948387096802</v>
      </c>
      <c r="AT51">
        <v>410.00109677419402</v>
      </c>
      <c r="AU51">
        <v>12.137035483870999</v>
      </c>
      <c r="AV51">
        <v>12.043612903225799</v>
      </c>
      <c r="AW51">
        <v>600.01416129032202</v>
      </c>
      <c r="AX51">
        <v>101.313838709677</v>
      </c>
      <c r="AY51">
        <v>9.9994967741935503E-2</v>
      </c>
      <c r="AZ51">
        <v>15.149945161290301</v>
      </c>
      <c r="BA51">
        <v>999.9</v>
      </c>
      <c r="BB51">
        <v>999.9</v>
      </c>
      <c r="BC51">
        <v>0</v>
      </c>
      <c r="BD51">
        <v>0</v>
      </c>
      <c r="BE51">
        <v>9997.9822580645196</v>
      </c>
      <c r="BF51">
        <v>0</v>
      </c>
      <c r="BG51">
        <v>1.5289399999999999E-3</v>
      </c>
      <c r="BH51">
        <v>1594296102.0999999</v>
      </c>
      <c r="BI51" t="s">
        <v>273</v>
      </c>
      <c r="BJ51">
        <v>6</v>
      </c>
      <c r="BK51">
        <v>-0.46899999999999997</v>
      </c>
      <c r="BL51">
        <v>5.1999999999999998E-2</v>
      </c>
      <c r="BM51">
        <v>410</v>
      </c>
      <c r="BN51">
        <v>12</v>
      </c>
      <c r="BO51">
        <v>0.24</v>
      </c>
      <c r="BP51">
        <v>0.09</v>
      </c>
      <c r="BQ51">
        <v>0.67722078048780499</v>
      </c>
      <c r="BR51">
        <v>-0.26348243205577099</v>
      </c>
      <c r="BS51">
        <v>5.3566211280543397E-2</v>
      </c>
      <c r="BT51">
        <v>0</v>
      </c>
      <c r="BU51">
        <v>9.3603385365853706E-2</v>
      </c>
      <c r="BV51">
        <v>-5.6927372822297602E-3</v>
      </c>
      <c r="BW51">
        <v>7.6655804564743698E-4</v>
      </c>
      <c r="BX51">
        <v>1</v>
      </c>
      <c r="BY51">
        <v>1</v>
      </c>
      <c r="BZ51">
        <v>2</v>
      </c>
      <c r="CA51" t="s">
        <v>196</v>
      </c>
      <c r="CB51">
        <v>100</v>
      </c>
      <c r="CC51">
        <v>100</v>
      </c>
      <c r="CD51">
        <v>-0.46899999999999997</v>
      </c>
      <c r="CE51">
        <v>5.1999999999999998E-2</v>
      </c>
      <c r="CF51">
        <v>2</v>
      </c>
      <c r="CG51">
        <v>620.01199999999994</v>
      </c>
      <c r="CH51">
        <v>412.26100000000002</v>
      </c>
      <c r="CI51">
        <v>15.0001</v>
      </c>
      <c r="CJ51">
        <v>19.044</v>
      </c>
      <c r="CK51">
        <v>30.0002</v>
      </c>
      <c r="CL51">
        <v>18.9057</v>
      </c>
      <c r="CM51">
        <v>18.904299999999999</v>
      </c>
      <c r="CN51">
        <v>20.189800000000002</v>
      </c>
      <c r="CO51">
        <v>18.811599999999999</v>
      </c>
      <c r="CP51">
        <v>74.987899999999996</v>
      </c>
      <c r="CQ51">
        <v>15</v>
      </c>
      <c r="CR51">
        <v>410</v>
      </c>
      <c r="CS51">
        <v>12</v>
      </c>
      <c r="CT51">
        <v>103.131</v>
      </c>
      <c r="CU51">
        <v>102.474</v>
      </c>
    </row>
    <row r="52" spans="1:99" x14ac:dyDescent="0.25">
      <c r="A52">
        <v>36</v>
      </c>
      <c r="B52">
        <v>1594296177.0999999</v>
      </c>
      <c r="C52">
        <v>2916.5999999046298</v>
      </c>
      <c r="D52" t="s">
        <v>282</v>
      </c>
      <c r="E52" t="s">
        <v>283</v>
      </c>
      <c r="F52">
        <v>1594296168.4709699</v>
      </c>
      <c r="G52">
        <f t="shared" si="0"/>
        <v>4.8514805222285086E-5</v>
      </c>
      <c r="H52">
        <f t="shared" si="1"/>
        <v>-0.36696682731211749</v>
      </c>
      <c r="I52">
        <f t="shared" si="2"/>
        <v>410.66399999999999</v>
      </c>
      <c r="J52">
        <f t="shared" si="3"/>
        <v>467.11067159550765</v>
      </c>
      <c r="K52">
        <f t="shared" si="4"/>
        <v>47.371440477665047</v>
      </c>
      <c r="L52">
        <f t="shared" si="5"/>
        <v>41.646972367109008</v>
      </c>
      <c r="M52">
        <f t="shared" si="6"/>
        <v>9.82113855581568E-3</v>
      </c>
      <c r="N52">
        <f t="shared" si="7"/>
        <v>2</v>
      </c>
      <c r="O52">
        <f t="shared" si="8"/>
        <v>9.7944242642214203E-3</v>
      </c>
      <c r="P52">
        <f t="shared" si="9"/>
        <v>6.1239092391210566E-3</v>
      </c>
      <c r="Q52">
        <f t="shared" si="10"/>
        <v>0</v>
      </c>
      <c r="R52">
        <f t="shared" si="11"/>
        <v>15.130463333652822</v>
      </c>
      <c r="S52">
        <f t="shared" si="12"/>
        <v>15.130463333652822</v>
      </c>
      <c r="T52">
        <f t="shared" si="13"/>
        <v>1.7258003116218392</v>
      </c>
      <c r="U52">
        <f t="shared" si="14"/>
        <v>71.234011925319393</v>
      </c>
      <c r="V52">
        <f t="shared" si="15"/>
        <v>1.2307892156709805</v>
      </c>
      <c r="W52">
        <f t="shared" si="16"/>
        <v>1.7278111711036581</v>
      </c>
      <c r="X52">
        <f t="shared" si="17"/>
        <v>0.49501109595085868</v>
      </c>
      <c r="Y52">
        <f t="shared" si="18"/>
        <v>-2.1395029103027725</v>
      </c>
      <c r="Z52">
        <f t="shared" si="19"/>
        <v>1.9527853573808902</v>
      </c>
      <c r="AA52">
        <f t="shared" si="20"/>
        <v>0.18669995016089103</v>
      </c>
      <c r="AB52">
        <f t="shared" si="21"/>
        <v>-1.7602760991275446E-5</v>
      </c>
      <c r="AC52">
        <v>0</v>
      </c>
      <c r="AD52">
        <v>0</v>
      </c>
      <c r="AE52">
        <v>2</v>
      </c>
      <c r="AF52">
        <v>0</v>
      </c>
      <c r="AG52">
        <v>0</v>
      </c>
      <c r="AH52">
        <f t="shared" si="22"/>
        <v>1</v>
      </c>
      <c r="AI52">
        <f t="shared" si="23"/>
        <v>0</v>
      </c>
      <c r="AJ52">
        <f t="shared" si="24"/>
        <v>55750.8509460758</v>
      </c>
      <c r="AK52">
        <f t="shared" si="25"/>
        <v>0</v>
      </c>
      <c r="AL52">
        <f t="shared" si="26"/>
        <v>0</v>
      </c>
      <c r="AM52">
        <f t="shared" si="27"/>
        <v>0.49</v>
      </c>
      <c r="AN52">
        <f t="shared" si="28"/>
        <v>0.39</v>
      </c>
      <c r="AO52">
        <v>11.6</v>
      </c>
      <c r="AP52">
        <v>0.5</v>
      </c>
      <c r="AQ52" t="s">
        <v>194</v>
      </c>
      <c r="AR52">
        <v>1594296168.4709699</v>
      </c>
      <c r="AS52">
        <v>410.66399999999999</v>
      </c>
      <c r="AT52">
        <v>409.99306451612898</v>
      </c>
      <c r="AU52">
        <v>12.1363161290323</v>
      </c>
      <c r="AV52">
        <v>12.0436612903226</v>
      </c>
      <c r="AW52">
        <v>600.01374193548395</v>
      </c>
      <c r="AX52">
        <v>101.313741935484</v>
      </c>
      <c r="AY52">
        <v>9.9998658064516105E-2</v>
      </c>
      <c r="AZ52">
        <v>15.1485741935484</v>
      </c>
      <c r="BA52">
        <v>999.9</v>
      </c>
      <c r="BB52">
        <v>999.9</v>
      </c>
      <c r="BC52">
        <v>0</v>
      </c>
      <c r="BD52">
        <v>0</v>
      </c>
      <c r="BE52">
        <v>9995.4435483871002</v>
      </c>
      <c r="BF52">
        <v>0</v>
      </c>
      <c r="BG52">
        <v>1.5289399999999999E-3</v>
      </c>
      <c r="BH52">
        <v>1594296102.0999999</v>
      </c>
      <c r="BI52" t="s">
        <v>273</v>
      </c>
      <c r="BJ52">
        <v>6</v>
      </c>
      <c r="BK52">
        <v>-0.46899999999999997</v>
      </c>
      <c r="BL52">
        <v>5.1999999999999998E-2</v>
      </c>
      <c r="BM52">
        <v>410</v>
      </c>
      <c r="BN52">
        <v>12</v>
      </c>
      <c r="BO52">
        <v>0.24</v>
      </c>
      <c r="BP52">
        <v>0.09</v>
      </c>
      <c r="BQ52">
        <v>0.66271895121951196</v>
      </c>
      <c r="BR52">
        <v>0.100124550522593</v>
      </c>
      <c r="BS52">
        <v>4.3090028408455702E-2</v>
      </c>
      <c r="BT52">
        <v>0</v>
      </c>
      <c r="BU52">
        <v>9.3034690243902401E-2</v>
      </c>
      <c r="BV52">
        <v>-7.6845010452949404E-3</v>
      </c>
      <c r="BW52">
        <v>1.1125467428502801E-3</v>
      </c>
      <c r="BX52">
        <v>1</v>
      </c>
      <c r="BY52">
        <v>1</v>
      </c>
      <c r="BZ52">
        <v>2</v>
      </c>
      <c r="CA52" t="s">
        <v>196</v>
      </c>
      <c r="CB52">
        <v>100</v>
      </c>
      <c r="CC52">
        <v>100</v>
      </c>
      <c r="CD52">
        <v>-0.46899999999999997</v>
      </c>
      <c r="CE52">
        <v>5.1999999999999998E-2</v>
      </c>
      <c r="CF52">
        <v>2</v>
      </c>
      <c r="CG52">
        <v>619.95500000000004</v>
      </c>
      <c r="CH52">
        <v>412.233</v>
      </c>
      <c r="CI52">
        <v>14.9998</v>
      </c>
      <c r="CJ52">
        <v>19.0457</v>
      </c>
      <c r="CK52">
        <v>30.0002</v>
      </c>
      <c r="CL52">
        <v>18.906700000000001</v>
      </c>
      <c r="CM52">
        <v>18.905799999999999</v>
      </c>
      <c r="CN52">
        <v>20.189800000000002</v>
      </c>
      <c r="CO52">
        <v>18.811599999999999</v>
      </c>
      <c r="CP52">
        <v>74.987899999999996</v>
      </c>
      <c r="CQ52">
        <v>15</v>
      </c>
      <c r="CR52">
        <v>410</v>
      </c>
      <c r="CS52">
        <v>12</v>
      </c>
      <c r="CT52">
        <v>103.133</v>
      </c>
      <c r="CU52">
        <v>102.473</v>
      </c>
    </row>
    <row r="53" spans="1:99" x14ac:dyDescent="0.25">
      <c r="A53">
        <v>37</v>
      </c>
      <c r="B53">
        <v>1594296746</v>
      </c>
      <c r="C53">
        <v>3485.5</v>
      </c>
      <c r="D53" t="s">
        <v>286</v>
      </c>
      <c r="E53" t="s">
        <v>287</v>
      </c>
      <c r="F53">
        <v>1594296738</v>
      </c>
      <c r="G53">
        <f t="shared" si="0"/>
        <v>1.2431161159983303E-4</v>
      </c>
      <c r="H53">
        <f t="shared" si="1"/>
        <v>-0.73712089595496444</v>
      </c>
      <c r="I53">
        <f t="shared" si="2"/>
        <v>410.54532258064501</v>
      </c>
      <c r="J53">
        <f t="shared" si="3"/>
        <v>453.69670098484789</v>
      </c>
      <c r="K53">
        <f t="shared" si="4"/>
        <v>46.017284472069839</v>
      </c>
      <c r="L53">
        <f t="shared" si="5"/>
        <v>41.640551621516337</v>
      </c>
      <c r="M53">
        <f t="shared" si="6"/>
        <v>2.5493324695994232E-2</v>
      </c>
      <c r="N53">
        <f t="shared" si="7"/>
        <v>2</v>
      </c>
      <c r="O53">
        <f t="shared" si="8"/>
        <v>2.531416395641704E-2</v>
      </c>
      <c r="P53">
        <f t="shared" si="9"/>
        <v>1.5837344294603976E-2</v>
      </c>
      <c r="Q53">
        <f t="shared" si="10"/>
        <v>0</v>
      </c>
      <c r="R53">
        <f t="shared" si="11"/>
        <v>15.092528827438134</v>
      </c>
      <c r="S53">
        <f t="shared" si="12"/>
        <v>15.092528827438134</v>
      </c>
      <c r="T53">
        <f t="shared" si="13"/>
        <v>1.7215950832661673</v>
      </c>
      <c r="U53">
        <f t="shared" si="14"/>
        <v>71.276434034233162</v>
      </c>
      <c r="V53">
        <f t="shared" si="15"/>
        <v>1.2307592126447162</v>
      </c>
      <c r="W53">
        <f t="shared" si="16"/>
        <v>1.7267407233835497</v>
      </c>
      <c r="X53">
        <f t="shared" si="17"/>
        <v>0.49083587062145106</v>
      </c>
      <c r="Y53">
        <f t="shared" si="18"/>
        <v>-5.4821420715526363</v>
      </c>
      <c r="Z53">
        <f t="shared" si="19"/>
        <v>5.0037513232173936</v>
      </c>
      <c r="AA53">
        <f t="shared" si="20"/>
        <v>0.47827518881480019</v>
      </c>
      <c r="AB53">
        <f t="shared" si="21"/>
        <v>-1.1555952044250972E-4</v>
      </c>
      <c r="AC53">
        <v>0</v>
      </c>
      <c r="AD53">
        <v>0</v>
      </c>
      <c r="AE53">
        <v>2</v>
      </c>
      <c r="AF53">
        <v>0</v>
      </c>
      <c r="AG53">
        <v>0</v>
      </c>
      <c r="AH53">
        <f t="shared" si="22"/>
        <v>1</v>
      </c>
      <c r="AI53">
        <f t="shared" si="23"/>
        <v>0</v>
      </c>
      <c r="AJ53">
        <f t="shared" si="24"/>
        <v>55808.148226454483</v>
      </c>
      <c r="AK53">
        <f t="shared" si="25"/>
        <v>0</v>
      </c>
      <c r="AL53">
        <f t="shared" si="26"/>
        <v>0</v>
      </c>
      <c r="AM53">
        <f t="shared" si="27"/>
        <v>0.49</v>
      </c>
      <c r="AN53">
        <f t="shared" si="28"/>
        <v>0.39</v>
      </c>
      <c r="AO53">
        <v>4.72</v>
      </c>
      <c r="AP53">
        <v>0.5</v>
      </c>
      <c r="AQ53" t="s">
        <v>194</v>
      </c>
      <c r="AR53">
        <v>1594296738</v>
      </c>
      <c r="AS53">
        <v>410.54532258064501</v>
      </c>
      <c r="AT53">
        <v>410.00561290322599</v>
      </c>
      <c r="AU53">
        <v>12.134383870967699</v>
      </c>
      <c r="AV53">
        <v>12.0377806451613</v>
      </c>
      <c r="AW53">
        <v>600.01199999999994</v>
      </c>
      <c r="AX53">
        <v>101.32741935483899</v>
      </c>
      <c r="AY53">
        <v>9.9997622580645207E-2</v>
      </c>
      <c r="AZ53">
        <v>15.138935483871</v>
      </c>
      <c r="BA53">
        <v>999.9</v>
      </c>
      <c r="BB53">
        <v>999.9</v>
      </c>
      <c r="BC53">
        <v>0</v>
      </c>
      <c r="BD53">
        <v>0</v>
      </c>
      <c r="BE53">
        <v>10004.397096774201</v>
      </c>
      <c r="BF53">
        <v>0</v>
      </c>
      <c r="BG53">
        <v>1.5289399999999999E-3</v>
      </c>
      <c r="BH53">
        <v>1594296702.5</v>
      </c>
      <c r="BI53" t="s">
        <v>288</v>
      </c>
      <c r="BJ53">
        <v>7</v>
      </c>
      <c r="BK53">
        <v>-0.46100000000000002</v>
      </c>
      <c r="BL53">
        <v>5.3999999999999999E-2</v>
      </c>
      <c r="BM53">
        <v>410</v>
      </c>
      <c r="BN53">
        <v>12</v>
      </c>
      <c r="BO53">
        <v>0.22</v>
      </c>
      <c r="BP53">
        <v>0.14000000000000001</v>
      </c>
      <c r="BQ53">
        <v>0.54393865853658496</v>
      </c>
      <c r="BR53">
        <v>-0.102791707317072</v>
      </c>
      <c r="BS53">
        <v>2.2722435522595799E-2</v>
      </c>
      <c r="BT53">
        <v>0</v>
      </c>
      <c r="BU53">
        <v>9.6340578048780504E-2</v>
      </c>
      <c r="BV53">
        <v>4.8255742160277504E-3</v>
      </c>
      <c r="BW53">
        <v>7.4193740696881295E-4</v>
      </c>
      <c r="BX53">
        <v>1</v>
      </c>
      <c r="BY53">
        <v>1</v>
      </c>
      <c r="BZ53">
        <v>2</v>
      </c>
      <c r="CA53" t="s">
        <v>196</v>
      </c>
      <c r="CB53">
        <v>100</v>
      </c>
      <c r="CC53">
        <v>100</v>
      </c>
      <c r="CD53">
        <v>-0.46100000000000002</v>
      </c>
      <c r="CE53">
        <v>5.3999999999999999E-2</v>
      </c>
      <c r="CF53">
        <v>2</v>
      </c>
      <c r="CG53">
        <v>619.69399999999996</v>
      </c>
      <c r="CH53">
        <v>413.23399999999998</v>
      </c>
      <c r="CI53">
        <v>15.0002</v>
      </c>
      <c r="CJ53">
        <v>18.907399999999999</v>
      </c>
      <c r="CK53">
        <v>30.0002</v>
      </c>
      <c r="CL53">
        <v>18.798100000000002</v>
      </c>
      <c r="CM53">
        <v>18.7956</v>
      </c>
      <c r="CN53">
        <v>20.185099999999998</v>
      </c>
      <c r="CO53">
        <v>16.872900000000001</v>
      </c>
      <c r="CP53">
        <v>75.363299999999995</v>
      </c>
      <c r="CQ53">
        <v>15</v>
      </c>
      <c r="CR53">
        <v>410</v>
      </c>
      <c r="CS53">
        <v>12</v>
      </c>
      <c r="CT53">
        <v>103.176</v>
      </c>
      <c r="CU53">
        <v>102.511</v>
      </c>
    </row>
    <row r="54" spans="1:99" x14ac:dyDescent="0.25">
      <c r="A54">
        <v>38</v>
      </c>
      <c r="B54">
        <v>1594296751</v>
      </c>
      <c r="C54">
        <v>3490.5</v>
      </c>
      <c r="D54" t="s">
        <v>289</v>
      </c>
      <c r="E54" t="s">
        <v>290</v>
      </c>
      <c r="F54">
        <v>1594296742.64516</v>
      </c>
      <c r="G54">
        <f t="shared" si="0"/>
        <v>1.2403002570574612E-4</v>
      </c>
      <c r="H54">
        <f t="shared" si="1"/>
        <v>-0.73950988216635238</v>
      </c>
      <c r="I54">
        <f t="shared" si="2"/>
        <v>410.535387096774</v>
      </c>
      <c r="J54">
        <f t="shared" si="3"/>
        <v>453.94554609199287</v>
      </c>
      <c r="K54">
        <f t="shared" si="4"/>
        <v>46.042513019990039</v>
      </c>
      <c r="L54">
        <f t="shared" si="5"/>
        <v>41.639533790555852</v>
      </c>
      <c r="M54">
        <f t="shared" si="6"/>
        <v>2.543354131034924E-2</v>
      </c>
      <c r="N54">
        <f t="shared" si="7"/>
        <v>2</v>
      </c>
      <c r="O54">
        <f t="shared" si="8"/>
        <v>2.5255216699402592E-2</v>
      </c>
      <c r="P54">
        <f t="shared" si="9"/>
        <v>1.5800427868949543E-2</v>
      </c>
      <c r="Q54">
        <f t="shared" si="10"/>
        <v>0</v>
      </c>
      <c r="R54">
        <f t="shared" si="11"/>
        <v>15.092024242949163</v>
      </c>
      <c r="S54">
        <f t="shared" si="12"/>
        <v>15.092024242949163</v>
      </c>
      <c r="T54">
        <f t="shared" si="13"/>
        <v>1.7215392082946617</v>
      </c>
      <c r="U54">
        <f t="shared" si="14"/>
        <v>71.27417053863266</v>
      </c>
      <c r="V54">
        <f t="shared" si="15"/>
        <v>1.2306718828533674</v>
      </c>
      <c r="W54">
        <f t="shared" si="16"/>
        <v>1.7266730339377401</v>
      </c>
      <c r="X54">
        <f t="shared" si="17"/>
        <v>0.4908673254412943</v>
      </c>
      <c r="Y54">
        <f t="shared" si="18"/>
        <v>-5.4697241336234033</v>
      </c>
      <c r="Z54">
        <f t="shared" si="19"/>
        <v>4.9924197830868007</v>
      </c>
      <c r="AA54">
        <f t="shared" si="20"/>
        <v>0.4771893142762767</v>
      </c>
      <c r="AB54">
        <f t="shared" si="21"/>
        <v>-1.1503626032549619E-4</v>
      </c>
      <c r="AC54">
        <v>0</v>
      </c>
      <c r="AD54">
        <v>0</v>
      </c>
      <c r="AE54">
        <v>2</v>
      </c>
      <c r="AF54">
        <v>0</v>
      </c>
      <c r="AG54">
        <v>0</v>
      </c>
      <c r="AH54">
        <f t="shared" si="22"/>
        <v>1</v>
      </c>
      <c r="AI54">
        <f t="shared" si="23"/>
        <v>0</v>
      </c>
      <c r="AJ54">
        <f t="shared" si="24"/>
        <v>55804.355245779036</v>
      </c>
      <c r="AK54">
        <f t="shared" si="25"/>
        <v>0</v>
      </c>
      <c r="AL54">
        <f t="shared" si="26"/>
        <v>0</v>
      </c>
      <c r="AM54">
        <f t="shared" si="27"/>
        <v>0.49</v>
      </c>
      <c r="AN54">
        <f t="shared" si="28"/>
        <v>0.39</v>
      </c>
      <c r="AO54">
        <v>4.72</v>
      </c>
      <c r="AP54">
        <v>0.5</v>
      </c>
      <c r="AQ54" t="s">
        <v>194</v>
      </c>
      <c r="AR54">
        <v>1594296742.64516</v>
      </c>
      <c r="AS54">
        <v>410.535387096774</v>
      </c>
      <c r="AT54">
        <v>409.99370967741902</v>
      </c>
      <c r="AU54">
        <v>12.133525806451599</v>
      </c>
      <c r="AV54">
        <v>12.0371419354839</v>
      </c>
      <c r="AW54">
        <v>600.01583870967704</v>
      </c>
      <c r="AX54">
        <v>101.327387096774</v>
      </c>
      <c r="AY54">
        <v>0.100005277419355</v>
      </c>
      <c r="AZ54">
        <v>15.138325806451601</v>
      </c>
      <c r="BA54">
        <v>999.9</v>
      </c>
      <c r="BB54">
        <v>999.9</v>
      </c>
      <c r="BC54">
        <v>0</v>
      </c>
      <c r="BD54">
        <v>0</v>
      </c>
      <c r="BE54">
        <v>10003.669354838699</v>
      </c>
      <c r="BF54">
        <v>0</v>
      </c>
      <c r="BG54">
        <v>1.5289399999999999E-3</v>
      </c>
      <c r="BH54">
        <v>1594296702.5</v>
      </c>
      <c r="BI54" t="s">
        <v>288</v>
      </c>
      <c r="BJ54">
        <v>7</v>
      </c>
      <c r="BK54">
        <v>-0.46100000000000002</v>
      </c>
      <c r="BL54">
        <v>5.3999999999999999E-2</v>
      </c>
      <c r="BM54">
        <v>410</v>
      </c>
      <c r="BN54">
        <v>12</v>
      </c>
      <c r="BO54">
        <v>0.22</v>
      </c>
      <c r="BP54">
        <v>0.14000000000000001</v>
      </c>
      <c r="BQ54">
        <v>0.54437926829268302</v>
      </c>
      <c r="BR54">
        <v>2.6052313588848301E-2</v>
      </c>
      <c r="BS54">
        <v>1.95761584350546E-2</v>
      </c>
      <c r="BT54">
        <v>1</v>
      </c>
      <c r="BU54">
        <v>9.63668609756098E-2</v>
      </c>
      <c r="BV54">
        <v>-1.96229268292671E-3</v>
      </c>
      <c r="BW54">
        <v>6.8138821099785103E-4</v>
      </c>
      <c r="BX54">
        <v>1</v>
      </c>
      <c r="BY54">
        <v>2</v>
      </c>
      <c r="BZ54">
        <v>2</v>
      </c>
      <c r="CA54" t="s">
        <v>201</v>
      </c>
      <c r="CB54">
        <v>100</v>
      </c>
      <c r="CC54">
        <v>100</v>
      </c>
      <c r="CD54">
        <v>-0.46100000000000002</v>
      </c>
      <c r="CE54">
        <v>5.3999999999999999E-2</v>
      </c>
      <c r="CF54">
        <v>2</v>
      </c>
      <c r="CG54">
        <v>619.73800000000006</v>
      </c>
      <c r="CH54">
        <v>413.39100000000002</v>
      </c>
      <c r="CI54">
        <v>15.0001</v>
      </c>
      <c r="CJ54">
        <v>18.909099999999999</v>
      </c>
      <c r="CK54">
        <v>30.0001</v>
      </c>
      <c r="CL54">
        <v>18.798100000000002</v>
      </c>
      <c r="CM54">
        <v>18.7956</v>
      </c>
      <c r="CN54">
        <v>20.186499999999999</v>
      </c>
      <c r="CO54">
        <v>16.872900000000001</v>
      </c>
      <c r="CP54">
        <v>75.363299999999995</v>
      </c>
      <c r="CQ54">
        <v>15</v>
      </c>
      <c r="CR54">
        <v>410</v>
      </c>
      <c r="CS54">
        <v>12</v>
      </c>
      <c r="CT54">
        <v>103.175</v>
      </c>
      <c r="CU54">
        <v>102.508</v>
      </c>
    </row>
    <row r="55" spans="1:99" x14ac:dyDescent="0.25">
      <c r="A55">
        <v>39</v>
      </c>
      <c r="B55">
        <v>1594296756</v>
      </c>
      <c r="C55">
        <v>3495.5</v>
      </c>
      <c r="D55" t="s">
        <v>291</v>
      </c>
      <c r="E55" t="s">
        <v>292</v>
      </c>
      <c r="F55">
        <v>1594296747.4354801</v>
      </c>
      <c r="G55">
        <f t="shared" si="0"/>
        <v>1.2299660401720837E-4</v>
      </c>
      <c r="H55">
        <f t="shared" si="1"/>
        <v>-0.74167033481916289</v>
      </c>
      <c r="I55">
        <f t="shared" si="2"/>
        <v>410.52993548387099</v>
      </c>
      <c r="J55">
        <f t="shared" si="3"/>
        <v>454.47191771872565</v>
      </c>
      <c r="K55">
        <f t="shared" si="4"/>
        <v>46.095864083285804</v>
      </c>
      <c r="L55">
        <f t="shared" si="5"/>
        <v>41.638947029278441</v>
      </c>
      <c r="M55">
        <f t="shared" si="6"/>
        <v>2.5218774346704245E-2</v>
      </c>
      <c r="N55">
        <f t="shared" si="7"/>
        <v>2</v>
      </c>
      <c r="O55">
        <f t="shared" si="8"/>
        <v>2.5043437449314015E-2</v>
      </c>
      <c r="P55">
        <f t="shared" si="9"/>
        <v>1.5667800008048127E-2</v>
      </c>
      <c r="Q55">
        <f t="shared" si="10"/>
        <v>0</v>
      </c>
      <c r="R55">
        <f t="shared" si="11"/>
        <v>15.091171267535831</v>
      </c>
      <c r="S55">
        <f t="shared" si="12"/>
        <v>15.091171267535831</v>
      </c>
      <c r="T55">
        <f t="shared" si="13"/>
        <v>1.7214447580097052</v>
      </c>
      <c r="U55">
        <f t="shared" si="14"/>
        <v>71.272834932093048</v>
      </c>
      <c r="V55">
        <f t="shared" si="15"/>
        <v>1.2305508064771935</v>
      </c>
      <c r="W55">
        <f t="shared" si="16"/>
        <v>1.7265355133546056</v>
      </c>
      <c r="X55">
        <f t="shared" si="17"/>
        <v>0.4908939515325117</v>
      </c>
      <c r="Y55">
        <f t="shared" si="18"/>
        <v>-5.424150237158889</v>
      </c>
      <c r="Z55">
        <f t="shared" si="19"/>
        <v>4.9508283717979484</v>
      </c>
      <c r="AA55">
        <f t="shared" si="20"/>
        <v>0.47320873870242947</v>
      </c>
      <c r="AB55">
        <f t="shared" si="21"/>
        <v>-1.1312665851104242E-4</v>
      </c>
      <c r="AC55">
        <v>0</v>
      </c>
      <c r="AD55">
        <v>0</v>
      </c>
      <c r="AE55">
        <v>2</v>
      </c>
      <c r="AF55">
        <v>0</v>
      </c>
      <c r="AG55">
        <v>0</v>
      </c>
      <c r="AH55">
        <f t="shared" si="22"/>
        <v>1</v>
      </c>
      <c r="AI55">
        <f t="shared" si="23"/>
        <v>0</v>
      </c>
      <c r="AJ55">
        <f t="shared" si="24"/>
        <v>55807.77765733804</v>
      </c>
      <c r="AK55">
        <f t="shared" si="25"/>
        <v>0</v>
      </c>
      <c r="AL55">
        <f t="shared" si="26"/>
        <v>0</v>
      </c>
      <c r="AM55">
        <f t="shared" si="27"/>
        <v>0.49</v>
      </c>
      <c r="AN55">
        <f t="shared" si="28"/>
        <v>0.39</v>
      </c>
      <c r="AO55">
        <v>4.72</v>
      </c>
      <c r="AP55">
        <v>0.5</v>
      </c>
      <c r="AQ55" t="s">
        <v>194</v>
      </c>
      <c r="AR55">
        <v>1594296747.4354801</v>
      </c>
      <c r="AS55">
        <v>410.52993548387099</v>
      </c>
      <c r="AT55">
        <v>409.98622580645201</v>
      </c>
      <c r="AU55">
        <v>12.1323419354839</v>
      </c>
      <c r="AV55">
        <v>12.0367612903226</v>
      </c>
      <c r="AW55">
        <v>600.01751612903195</v>
      </c>
      <c r="AX55">
        <v>101.32729032258101</v>
      </c>
      <c r="AY55">
        <v>0.100019674193548</v>
      </c>
      <c r="AZ55">
        <v>15.1370870967742</v>
      </c>
      <c r="BA55">
        <v>999.9</v>
      </c>
      <c r="BB55">
        <v>999.9</v>
      </c>
      <c r="BC55">
        <v>0</v>
      </c>
      <c r="BD55">
        <v>0</v>
      </c>
      <c r="BE55">
        <v>10004.274193548399</v>
      </c>
      <c r="BF55">
        <v>0</v>
      </c>
      <c r="BG55">
        <v>1.5289399999999999E-3</v>
      </c>
      <c r="BH55">
        <v>1594296702.5</v>
      </c>
      <c r="BI55" t="s">
        <v>288</v>
      </c>
      <c r="BJ55">
        <v>7</v>
      </c>
      <c r="BK55">
        <v>-0.46100000000000002</v>
      </c>
      <c r="BL55">
        <v>5.3999999999999999E-2</v>
      </c>
      <c r="BM55">
        <v>410</v>
      </c>
      <c r="BN55">
        <v>12</v>
      </c>
      <c r="BO55">
        <v>0.22</v>
      </c>
      <c r="BP55">
        <v>0.14000000000000001</v>
      </c>
      <c r="BQ55">
        <v>0.54302831707317101</v>
      </c>
      <c r="BR55">
        <v>5.1078794425075402E-2</v>
      </c>
      <c r="BS55">
        <v>1.87837430377766E-2</v>
      </c>
      <c r="BT55">
        <v>1</v>
      </c>
      <c r="BU55">
        <v>9.5768607317073207E-2</v>
      </c>
      <c r="BV55">
        <v>-1.1060874564457999E-2</v>
      </c>
      <c r="BW55">
        <v>1.32746096472676E-3</v>
      </c>
      <c r="BX55">
        <v>1</v>
      </c>
      <c r="BY55">
        <v>2</v>
      </c>
      <c r="BZ55">
        <v>2</v>
      </c>
      <c r="CA55" t="s">
        <v>201</v>
      </c>
      <c r="CB55">
        <v>100</v>
      </c>
      <c r="CC55">
        <v>100</v>
      </c>
      <c r="CD55">
        <v>-0.46100000000000002</v>
      </c>
      <c r="CE55">
        <v>5.3999999999999999E-2</v>
      </c>
      <c r="CF55">
        <v>2</v>
      </c>
      <c r="CG55">
        <v>619.66700000000003</v>
      </c>
      <c r="CH55">
        <v>413.47800000000001</v>
      </c>
      <c r="CI55">
        <v>14.9999</v>
      </c>
      <c r="CJ55">
        <v>18.909600000000001</v>
      </c>
      <c r="CK55">
        <v>30.0001</v>
      </c>
      <c r="CL55">
        <v>18.798100000000002</v>
      </c>
      <c r="CM55">
        <v>18.7956</v>
      </c>
      <c r="CN55">
        <v>20.187100000000001</v>
      </c>
      <c r="CO55">
        <v>16.872900000000001</v>
      </c>
      <c r="CP55">
        <v>75.363299999999995</v>
      </c>
      <c r="CQ55">
        <v>15</v>
      </c>
      <c r="CR55">
        <v>410</v>
      </c>
      <c r="CS55">
        <v>12</v>
      </c>
      <c r="CT55">
        <v>103.175</v>
      </c>
      <c r="CU55">
        <v>102.508</v>
      </c>
    </row>
    <row r="56" spans="1:99" x14ac:dyDescent="0.25">
      <c r="A56">
        <v>40</v>
      </c>
      <c r="B56">
        <v>1594296761</v>
      </c>
      <c r="C56">
        <v>3500.5</v>
      </c>
      <c r="D56" t="s">
        <v>293</v>
      </c>
      <c r="E56" t="s">
        <v>294</v>
      </c>
      <c r="F56">
        <v>1594296752.37097</v>
      </c>
      <c r="G56">
        <f t="shared" si="0"/>
        <v>1.215594125655143E-4</v>
      </c>
      <c r="H56">
        <f t="shared" si="1"/>
        <v>-0.73841059994923852</v>
      </c>
      <c r="I56">
        <f t="shared" si="2"/>
        <v>410.528419354839</v>
      </c>
      <c r="J56">
        <f t="shared" si="3"/>
        <v>454.81525296923854</v>
      </c>
      <c r="K56">
        <f t="shared" si="4"/>
        <v>46.130886530210958</v>
      </c>
      <c r="L56">
        <f t="shared" si="5"/>
        <v>41.638972763223954</v>
      </c>
      <c r="M56">
        <f t="shared" si="6"/>
        <v>2.4924028362160549E-2</v>
      </c>
      <c r="N56">
        <f t="shared" si="7"/>
        <v>2</v>
      </c>
      <c r="O56">
        <f t="shared" si="8"/>
        <v>2.4752751015336295E-2</v>
      </c>
      <c r="P56">
        <f t="shared" si="9"/>
        <v>1.5485759756117479E-2</v>
      </c>
      <c r="Q56">
        <f t="shared" si="10"/>
        <v>0</v>
      </c>
      <c r="R56">
        <f t="shared" si="11"/>
        <v>15.089427045901063</v>
      </c>
      <c r="S56">
        <f t="shared" si="12"/>
        <v>15.089427045901063</v>
      </c>
      <c r="T56">
        <f t="shared" si="13"/>
        <v>1.7212516338721273</v>
      </c>
      <c r="U56">
        <f t="shared" si="14"/>
        <v>71.274156149925375</v>
      </c>
      <c r="V56">
        <f t="shared" si="15"/>
        <v>1.2303931727907671</v>
      </c>
      <c r="W56">
        <f t="shared" si="16"/>
        <v>1.7262823430734584</v>
      </c>
      <c r="X56">
        <f t="shared" si="17"/>
        <v>0.49085846108136022</v>
      </c>
      <c r="Y56">
        <f t="shared" si="18"/>
        <v>-5.3607700941391805</v>
      </c>
      <c r="Z56">
        <f t="shared" si="19"/>
        <v>4.892989041473025</v>
      </c>
      <c r="AA56">
        <f t="shared" si="20"/>
        <v>0.46767055544249575</v>
      </c>
      <c r="AB56">
        <f t="shared" si="21"/>
        <v>-1.1049722365985559E-4</v>
      </c>
      <c r="AC56">
        <v>0</v>
      </c>
      <c r="AD56">
        <v>0</v>
      </c>
      <c r="AE56">
        <v>2</v>
      </c>
      <c r="AF56">
        <v>0</v>
      </c>
      <c r="AG56">
        <v>0</v>
      </c>
      <c r="AH56">
        <f t="shared" si="22"/>
        <v>1</v>
      </c>
      <c r="AI56">
        <f t="shared" si="23"/>
        <v>0</v>
      </c>
      <c r="AJ56">
        <f t="shared" si="24"/>
        <v>55757.973817856408</v>
      </c>
      <c r="AK56">
        <f t="shared" si="25"/>
        <v>0</v>
      </c>
      <c r="AL56">
        <f t="shared" si="26"/>
        <v>0</v>
      </c>
      <c r="AM56">
        <f t="shared" si="27"/>
        <v>0.49</v>
      </c>
      <c r="AN56">
        <f t="shared" si="28"/>
        <v>0.39</v>
      </c>
      <c r="AO56">
        <v>4.72</v>
      </c>
      <c r="AP56">
        <v>0.5</v>
      </c>
      <c r="AQ56" t="s">
        <v>194</v>
      </c>
      <c r="AR56">
        <v>1594296752.37097</v>
      </c>
      <c r="AS56">
        <v>410.528419354839</v>
      </c>
      <c r="AT56">
        <v>409.98680645161301</v>
      </c>
      <c r="AU56">
        <v>12.130735483871</v>
      </c>
      <c r="AV56">
        <v>12.036270967741901</v>
      </c>
      <c r="AW56">
        <v>600.01396774193495</v>
      </c>
      <c r="AX56">
        <v>101.327741935484</v>
      </c>
      <c r="AY56">
        <v>0.10000532903225801</v>
      </c>
      <c r="AZ56">
        <v>15.134806451612899</v>
      </c>
      <c r="BA56">
        <v>999.9</v>
      </c>
      <c r="BB56">
        <v>999.9</v>
      </c>
      <c r="BC56">
        <v>0</v>
      </c>
      <c r="BD56">
        <v>0</v>
      </c>
      <c r="BE56">
        <v>9994.8370967741903</v>
      </c>
      <c r="BF56">
        <v>0</v>
      </c>
      <c r="BG56">
        <v>1.5289399999999999E-3</v>
      </c>
      <c r="BH56">
        <v>1594296702.5</v>
      </c>
      <c r="BI56" t="s">
        <v>288</v>
      </c>
      <c r="BJ56">
        <v>7</v>
      </c>
      <c r="BK56">
        <v>-0.46100000000000002</v>
      </c>
      <c r="BL56">
        <v>5.3999999999999999E-2</v>
      </c>
      <c r="BM56">
        <v>410</v>
      </c>
      <c r="BN56">
        <v>12</v>
      </c>
      <c r="BO56">
        <v>0.22</v>
      </c>
      <c r="BP56">
        <v>0.14000000000000001</v>
      </c>
      <c r="BQ56">
        <v>0.53800853658536596</v>
      </c>
      <c r="BR56">
        <v>-4.3673937282230901E-2</v>
      </c>
      <c r="BS56">
        <v>2.3652643400043801E-2</v>
      </c>
      <c r="BT56">
        <v>1</v>
      </c>
      <c r="BU56">
        <v>9.4932953658536601E-2</v>
      </c>
      <c r="BV56">
        <v>-1.46401567944248E-2</v>
      </c>
      <c r="BW56">
        <v>1.5429834333710001E-3</v>
      </c>
      <c r="BX56">
        <v>1</v>
      </c>
      <c r="BY56">
        <v>2</v>
      </c>
      <c r="BZ56">
        <v>2</v>
      </c>
      <c r="CA56" t="s">
        <v>201</v>
      </c>
      <c r="CB56">
        <v>100</v>
      </c>
      <c r="CC56">
        <v>100</v>
      </c>
      <c r="CD56">
        <v>-0.46100000000000002</v>
      </c>
      <c r="CE56">
        <v>5.3999999999999999E-2</v>
      </c>
      <c r="CF56">
        <v>2</v>
      </c>
      <c r="CG56">
        <v>619.72</v>
      </c>
      <c r="CH56">
        <v>413.334</v>
      </c>
      <c r="CI56">
        <v>14.9994</v>
      </c>
      <c r="CJ56">
        <v>18.910699999999999</v>
      </c>
      <c r="CK56">
        <v>30.0001</v>
      </c>
      <c r="CL56">
        <v>18.798100000000002</v>
      </c>
      <c r="CM56">
        <v>18.7956</v>
      </c>
      <c r="CN56">
        <v>20.1843</v>
      </c>
      <c r="CO56">
        <v>16.872900000000001</v>
      </c>
      <c r="CP56">
        <v>75.363299999999995</v>
      </c>
      <c r="CQ56">
        <v>15</v>
      </c>
      <c r="CR56">
        <v>410</v>
      </c>
      <c r="CS56">
        <v>12</v>
      </c>
      <c r="CT56">
        <v>103.176</v>
      </c>
      <c r="CU56">
        <v>102.508</v>
      </c>
    </row>
    <row r="57" spans="1:99" x14ac:dyDescent="0.25">
      <c r="A57">
        <v>41</v>
      </c>
      <c r="B57">
        <v>1594296766</v>
      </c>
      <c r="C57">
        <v>3505.5</v>
      </c>
      <c r="D57" t="s">
        <v>295</v>
      </c>
      <c r="E57" t="s">
        <v>296</v>
      </c>
      <c r="F57">
        <v>1594296757.37097</v>
      </c>
      <c r="G57">
        <f t="shared" si="0"/>
        <v>1.1999726658365809E-4</v>
      </c>
      <c r="H57">
        <f t="shared" si="1"/>
        <v>-0.71393744844589024</v>
      </c>
      <c r="I57">
        <f t="shared" si="2"/>
        <v>410.52448387096803</v>
      </c>
      <c r="J57">
        <f t="shared" si="3"/>
        <v>453.82096644347615</v>
      </c>
      <c r="K57">
        <f t="shared" si="4"/>
        <v>46.029994453053661</v>
      </c>
      <c r="L57">
        <f t="shared" si="5"/>
        <v>41.638533943268015</v>
      </c>
      <c r="M57">
        <f t="shared" si="6"/>
        <v>2.4609906850354489E-2</v>
      </c>
      <c r="N57">
        <f t="shared" si="7"/>
        <v>2</v>
      </c>
      <c r="O57">
        <f t="shared" si="8"/>
        <v>2.444290395981321E-2</v>
      </c>
      <c r="P57">
        <f t="shared" si="9"/>
        <v>1.5291724948469873E-2</v>
      </c>
      <c r="Q57">
        <f t="shared" si="10"/>
        <v>0</v>
      </c>
      <c r="R57">
        <f t="shared" si="11"/>
        <v>15.086355223950507</v>
      </c>
      <c r="S57">
        <f t="shared" si="12"/>
        <v>15.086355223950507</v>
      </c>
      <c r="T57">
        <f t="shared" si="13"/>
        <v>1.7209115611267487</v>
      </c>
      <c r="U57">
        <f t="shared" si="14"/>
        <v>71.280755013829392</v>
      </c>
      <c r="V57">
        <f t="shared" si="15"/>
        <v>1.230217938143108</v>
      </c>
      <c r="W57">
        <f t="shared" si="16"/>
        <v>1.7258766940732175</v>
      </c>
      <c r="X57">
        <f t="shared" si="17"/>
        <v>0.49069362298364072</v>
      </c>
      <c r="Y57">
        <f t="shared" si="18"/>
        <v>-5.2918794563393217</v>
      </c>
      <c r="Z57">
        <f t="shared" si="19"/>
        <v>4.8301258424350753</v>
      </c>
      <c r="AA57">
        <f t="shared" si="20"/>
        <v>0.46164594027730343</v>
      </c>
      <c r="AB57">
        <f t="shared" si="21"/>
        <v>-1.0767362694252824E-4</v>
      </c>
      <c r="AC57">
        <v>0</v>
      </c>
      <c r="AD57">
        <v>0</v>
      </c>
      <c r="AE57">
        <v>2</v>
      </c>
      <c r="AF57">
        <v>0</v>
      </c>
      <c r="AG57">
        <v>0</v>
      </c>
      <c r="AH57">
        <f t="shared" si="22"/>
        <v>1</v>
      </c>
      <c r="AI57">
        <f t="shared" si="23"/>
        <v>0</v>
      </c>
      <c r="AJ57">
        <f t="shared" si="24"/>
        <v>55760.561239962764</v>
      </c>
      <c r="AK57">
        <f t="shared" si="25"/>
        <v>0</v>
      </c>
      <c r="AL57">
        <f t="shared" si="26"/>
        <v>0</v>
      </c>
      <c r="AM57">
        <f t="shared" si="27"/>
        <v>0.49</v>
      </c>
      <c r="AN57">
        <f t="shared" si="28"/>
        <v>0.39</v>
      </c>
      <c r="AO57">
        <v>4.72</v>
      </c>
      <c r="AP57">
        <v>0.5</v>
      </c>
      <c r="AQ57" t="s">
        <v>194</v>
      </c>
      <c r="AR57">
        <v>1594296757.37097</v>
      </c>
      <c r="AS57">
        <v>410.52448387096803</v>
      </c>
      <c r="AT57">
        <v>410.00161290322598</v>
      </c>
      <c r="AU57">
        <v>12.1290193548387</v>
      </c>
      <c r="AV57">
        <v>12.0357677419355</v>
      </c>
      <c r="AW57">
        <v>600.00825806451599</v>
      </c>
      <c r="AX57">
        <v>101.32764516128999</v>
      </c>
      <c r="AY57">
        <v>0.100005512903226</v>
      </c>
      <c r="AZ57">
        <v>15.131151612903199</v>
      </c>
      <c r="BA57">
        <v>999.9</v>
      </c>
      <c r="BB57">
        <v>999.9</v>
      </c>
      <c r="BC57">
        <v>0</v>
      </c>
      <c r="BD57">
        <v>0</v>
      </c>
      <c r="BE57">
        <v>9995.1983870967706</v>
      </c>
      <c r="BF57">
        <v>0</v>
      </c>
      <c r="BG57">
        <v>1.5289399999999999E-3</v>
      </c>
      <c r="BH57">
        <v>1594296702.5</v>
      </c>
      <c r="BI57" t="s">
        <v>288</v>
      </c>
      <c r="BJ57">
        <v>7</v>
      </c>
      <c r="BK57">
        <v>-0.46100000000000002</v>
      </c>
      <c r="BL57">
        <v>5.3999999999999999E-2</v>
      </c>
      <c r="BM57">
        <v>410</v>
      </c>
      <c r="BN57">
        <v>12</v>
      </c>
      <c r="BO57">
        <v>0.22</v>
      </c>
      <c r="BP57">
        <v>0.14000000000000001</v>
      </c>
      <c r="BQ57">
        <v>0.530176707317073</v>
      </c>
      <c r="BR57">
        <v>-0.25004046689897202</v>
      </c>
      <c r="BS57">
        <v>3.1393015452985902E-2</v>
      </c>
      <c r="BT57">
        <v>0</v>
      </c>
      <c r="BU57">
        <v>9.3736299999999995E-2</v>
      </c>
      <c r="BV57">
        <v>-1.3936745644600099E-2</v>
      </c>
      <c r="BW57">
        <v>1.4840145397354901E-3</v>
      </c>
      <c r="BX57">
        <v>1</v>
      </c>
      <c r="BY57">
        <v>1</v>
      </c>
      <c r="BZ57">
        <v>2</v>
      </c>
      <c r="CA57" t="s">
        <v>196</v>
      </c>
      <c r="CB57">
        <v>100</v>
      </c>
      <c r="CC57">
        <v>100</v>
      </c>
      <c r="CD57">
        <v>-0.46100000000000002</v>
      </c>
      <c r="CE57">
        <v>5.3999999999999999E-2</v>
      </c>
      <c r="CF57">
        <v>2</v>
      </c>
      <c r="CG57">
        <v>619.77300000000002</v>
      </c>
      <c r="CH57">
        <v>413.334</v>
      </c>
      <c r="CI57">
        <v>14.999000000000001</v>
      </c>
      <c r="CJ57">
        <v>18.9117</v>
      </c>
      <c r="CK57">
        <v>30.0002</v>
      </c>
      <c r="CL57">
        <v>18.798100000000002</v>
      </c>
      <c r="CM57">
        <v>18.7956</v>
      </c>
      <c r="CN57">
        <v>20.185099999999998</v>
      </c>
      <c r="CO57">
        <v>16.872900000000001</v>
      </c>
      <c r="CP57">
        <v>75.363299999999995</v>
      </c>
      <c r="CQ57">
        <v>15</v>
      </c>
      <c r="CR57">
        <v>410</v>
      </c>
      <c r="CS57">
        <v>12</v>
      </c>
      <c r="CT57">
        <v>103.176</v>
      </c>
      <c r="CU57">
        <v>102.508</v>
      </c>
    </row>
    <row r="58" spans="1:99" x14ac:dyDescent="0.25">
      <c r="A58">
        <v>42</v>
      </c>
      <c r="B58">
        <v>1594296771</v>
      </c>
      <c r="C58">
        <v>3510.5</v>
      </c>
      <c r="D58" t="s">
        <v>297</v>
      </c>
      <c r="E58" t="s">
        <v>298</v>
      </c>
      <c r="F58">
        <v>1594296762.37097</v>
      </c>
      <c r="G58">
        <f t="shared" si="0"/>
        <v>1.1913816786887025E-4</v>
      </c>
      <c r="H58">
        <f t="shared" si="1"/>
        <v>-0.72256706543204074</v>
      </c>
      <c r="I58">
        <f t="shared" si="2"/>
        <v>410.52122580645198</v>
      </c>
      <c r="J58">
        <f t="shared" si="3"/>
        <v>454.68826404103362</v>
      </c>
      <c r="K58">
        <f t="shared" si="4"/>
        <v>46.118062292620451</v>
      </c>
      <c r="L58">
        <f t="shared" si="5"/>
        <v>41.638293665033515</v>
      </c>
      <c r="M58">
        <f t="shared" si="6"/>
        <v>2.4450008643042257E-2</v>
      </c>
      <c r="N58">
        <f t="shared" si="7"/>
        <v>2</v>
      </c>
      <c r="O58">
        <f t="shared" si="8"/>
        <v>2.4285160997694281E-2</v>
      </c>
      <c r="P58">
        <f t="shared" si="9"/>
        <v>1.5192943777358605E-2</v>
      </c>
      <c r="Q58">
        <f t="shared" si="10"/>
        <v>0</v>
      </c>
      <c r="R58">
        <f t="shared" si="11"/>
        <v>15.081449917983978</v>
      </c>
      <c r="S58">
        <f t="shared" si="12"/>
        <v>15.081449917983978</v>
      </c>
      <c r="T58">
        <f t="shared" si="13"/>
        <v>1.7203686309320123</v>
      </c>
      <c r="U58">
        <f t="shared" si="14"/>
        <v>71.293279535529848</v>
      </c>
      <c r="V58">
        <f t="shared" si="15"/>
        <v>1.2300206914759522</v>
      </c>
      <c r="W58">
        <f t="shared" si="16"/>
        <v>1.7252968295040445</v>
      </c>
      <c r="X58">
        <f t="shared" si="17"/>
        <v>0.49034793945606014</v>
      </c>
      <c r="Y58">
        <f t="shared" si="18"/>
        <v>-5.2539932030171776</v>
      </c>
      <c r="Z58">
        <f t="shared" si="19"/>
        <v>4.7955681981328233</v>
      </c>
      <c r="AA58">
        <f t="shared" si="20"/>
        <v>0.45831887024237022</v>
      </c>
      <c r="AB58">
        <f t="shared" si="21"/>
        <v>-1.0613464198439004E-4</v>
      </c>
      <c r="AC58">
        <v>0</v>
      </c>
      <c r="AD58">
        <v>0</v>
      </c>
      <c r="AE58">
        <v>2</v>
      </c>
      <c r="AF58">
        <v>0</v>
      </c>
      <c r="AG58">
        <v>0</v>
      </c>
      <c r="AH58">
        <f t="shared" si="22"/>
        <v>1</v>
      </c>
      <c r="AI58">
        <f t="shared" si="23"/>
        <v>0</v>
      </c>
      <c r="AJ58">
        <f t="shared" si="24"/>
        <v>55742.257891613292</v>
      </c>
      <c r="AK58">
        <f t="shared" si="25"/>
        <v>0</v>
      </c>
      <c r="AL58">
        <f t="shared" si="26"/>
        <v>0</v>
      </c>
      <c r="AM58">
        <f t="shared" si="27"/>
        <v>0.49</v>
      </c>
      <c r="AN58">
        <f t="shared" si="28"/>
        <v>0.39</v>
      </c>
      <c r="AO58">
        <v>4.72</v>
      </c>
      <c r="AP58">
        <v>0.5</v>
      </c>
      <c r="AQ58" t="s">
        <v>194</v>
      </c>
      <c r="AR58">
        <v>1594296762.37097</v>
      </c>
      <c r="AS58">
        <v>410.52122580645198</v>
      </c>
      <c r="AT58">
        <v>409.99129032258099</v>
      </c>
      <c r="AU58">
        <v>12.127048387096799</v>
      </c>
      <c r="AV58">
        <v>12.034464516129001</v>
      </c>
      <c r="AW58">
        <v>600.01025806451605</v>
      </c>
      <c r="AX58">
        <v>101.327870967742</v>
      </c>
      <c r="AY58">
        <v>9.9999377419354801E-2</v>
      </c>
      <c r="AZ58">
        <v>15.125925806451599</v>
      </c>
      <c r="BA58">
        <v>999.9</v>
      </c>
      <c r="BB58">
        <v>999.9</v>
      </c>
      <c r="BC58">
        <v>0</v>
      </c>
      <c r="BD58">
        <v>0</v>
      </c>
      <c r="BE58">
        <v>9991.5661290322605</v>
      </c>
      <c r="BF58">
        <v>0</v>
      </c>
      <c r="BG58">
        <v>1.5289399999999999E-3</v>
      </c>
      <c r="BH58">
        <v>1594296702.5</v>
      </c>
      <c r="BI58" t="s">
        <v>288</v>
      </c>
      <c r="BJ58">
        <v>7</v>
      </c>
      <c r="BK58">
        <v>-0.46100000000000002</v>
      </c>
      <c r="BL58">
        <v>5.3999999999999999E-2</v>
      </c>
      <c r="BM58">
        <v>410</v>
      </c>
      <c r="BN58">
        <v>12</v>
      </c>
      <c r="BO58">
        <v>0.22</v>
      </c>
      <c r="BP58">
        <v>0.14000000000000001</v>
      </c>
      <c r="BQ58">
        <v>0.53206139024390198</v>
      </c>
      <c r="BR58">
        <v>3.0228104529611499E-2</v>
      </c>
      <c r="BS58">
        <v>3.3256898380584002E-2</v>
      </c>
      <c r="BT58">
        <v>1</v>
      </c>
      <c r="BU58">
        <v>9.2803419512195104E-2</v>
      </c>
      <c r="BV58">
        <v>-8.5571790940766699E-3</v>
      </c>
      <c r="BW58">
        <v>1.0736794162540201E-3</v>
      </c>
      <c r="BX58">
        <v>1</v>
      </c>
      <c r="BY58">
        <v>2</v>
      </c>
      <c r="BZ58">
        <v>2</v>
      </c>
      <c r="CA58" t="s">
        <v>201</v>
      </c>
      <c r="CB58">
        <v>100</v>
      </c>
      <c r="CC58">
        <v>100</v>
      </c>
      <c r="CD58">
        <v>-0.46100000000000002</v>
      </c>
      <c r="CE58">
        <v>5.3999999999999999E-2</v>
      </c>
      <c r="CF58">
        <v>2</v>
      </c>
      <c r="CG58">
        <v>619.73800000000006</v>
      </c>
      <c r="CH58">
        <v>413.39100000000002</v>
      </c>
      <c r="CI58">
        <v>14.998799999999999</v>
      </c>
      <c r="CJ58">
        <v>18.912299999999998</v>
      </c>
      <c r="CK58">
        <v>30.0001</v>
      </c>
      <c r="CL58">
        <v>18.798100000000002</v>
      </c>
      <c r="CM58">
        <v>18.7956</v>
      </c>
      <c r="CN58">
        <v>20.1859</v>
      </c>
      <c r="CO58">
        <v>16.872900000000001</v>
      </c>
      <c r="CP58">
        <v>75.363299999999995</v>
      </c>
      <c r="CQ58">
        <v>15</v>
      </c>
      <c r="CR58">
        <v>410</v>
      </c>
      <c r="CS58">
        <v>12</v>
      </c>
      <c r="CT58">
        <v>103.178</v>
      </c>
      <c r="CU58">
        <v>102.51</v>
      </c>
    </row>
    <row r="59" spans="1:99" x14ac:dyDescent="0.25">
      <c r="A59">
        <v>43</v>
      </c>
      <c r="B59">
        <v>1594297342.5</v>
      </c>
      <c r="C59">
        <v>4082</v>
      </c>
      <c r="D59" t="s">
        <v>301</v>
      </c>
      <c r="E59" t="s">
        <v>302</v>
      </c>
      <c r="F59">
        <v>1594297334.5</v>
      </c>
      <c r="G59">
        <f t="shared" si="0"/>
        <v>2.9300428363648369E-5</v>
      </c>
      <c r="H59">
        <f t="shared" si="1"/>
        <v>-0.31433483560973502</v>
      </c>
      <c r="I59">
        <f t="shared" si="2"/>
        <v>410.24780645161297</v>
      </c>
      <c r="J59">
        <f t="shared" si="3"/>
        <v>491.01615992445784</v>
      </c>
      <c r="K59">
        <f t="shared" si="4"/>
        <v>49.810104012649575</v>
      </c>
      <c r="L59">
        <f t="shared" si="5"/>
        <v>41.616727876043811</v>
      </c>
      <c r="M59">
        <f t="shared" si="6"/>
        <v>5.9738038849748414E-3</v>
      </c>
      <c r="N59">
        <f t="shared" si="7"/>
        <v>2</v>
      </c>
      <c r="O59">
        <f t="shared" si="8"/>
        <v>5.963908746654192E-3</v>
      </c>
      <c r="P59">
        <f t="shared" si="9"/>
        <v>3.7283306210916926E-3</v>
      </c>
      <c r="Q59">
        <f t="shared" si="10"/>
        <v>0</v>
      </c>
      <c r="R59">
        <f t="shared" si="11"/>
        <v>15.058399901474987</v>
      </c>
      <c r="S59">
        <f t="shared" si="12"/>
        <v>15.058399901474987</v>
      </c>
      <c r="T59">
        <f t="shared" si="13"/>
        <v>1.7178194182657893</v>
      </c>
      <c r="U59">
        <f t="shared" si="14"/>
        <v>71.35819187834403</v>
      </c>
      <c r="V59">
        <f t="shared" si="15"/>
        <v>1.2266678551565926</v>
      </c>
      <c r="W59">
        <f t="shared" si="16"/>
        <v>1.7190287798321651</v>
      </c>
      <c r="X59">
        <f t="shared" si="17"/>
        <v>0.49115156310919672</v>
      </c>
      <c r="Y59">
        <f t="shared" si="18"/>
        <v>-1.292148890836893</v>
      </c>
      <c r="Z59">
        <f t="shared" si="19"/>
        <v>1.1794660556169672</v>
      </c>
      <c r="AA59">
        <f t="shared" si="20"/>
        <v>0.11267641705307042</v>
      </c>
      <c r="AB59">
        <f t="shared" si="21"/>
        <v>-6.418166855315377E-6</v>
      </c>
      <c r="AC59">
        <v>0</v>
      </c>
      <c r="AD59">
        <v>0</v>
      </c>
      <c r="AE59">
        <v>2</v>
      </c>
      <c r="AF59">
        <v>0</v>
      </c>
      <c r="AG59">
        <v>0</v>
      </c>
      <c r="AH59">
        <f t="shared" si="22"/>
        <v>1</v>
      </c>
      <c r="AI59">
        <f t="shared" si="23"/>
        <v>0</v>
      </c>
      <c r="AJ59">
        <f t="shared" si="24"/>
        <v>55814.629978187397</v>
      </c>
      <c r="AK59">
        <f t="shared" si="25"/>
        <v>0</v>
      </c>
      <c r="AL59">
        <f t="shared" si="26"/>
        <v>0</v>
      </c>
      <c r="AM59">
        <f t="shared" si="27"/>
        <v>0.49</v>
      </c>
      <c r="AN59">
        <f t="shared" si="28"/>
        <v>0.39</v>
      </c>
      <c r="AO59">
        <v>5.12</v>
      </c>
      <c r="AP59">
        <v>0.5</v>
      </c>
      <c r="AQ59" t="s">
        <v>194</v>
      </c>
      <c r="AR59">
        <v>1594297334.5</v>
      </c>
      <c r="AS59">
        <v>410.24780645161297</v>
      </c>
      <c r="AT59">
        <v>409.98983870967697</v>
      </c>
      <c r="AU59">
        <v>12.0922</v>
      </c>
      <c r="AV59">
        <v>12.067500000000001</v>
      </c>
      <c r="AW59">
        <v>600.01677419354803</v>
      </c>
      <c r="AX59">
        <v>101.342903225806</v>
      </c>
      <c r="AY59">
        <v>9.9998409677419298E-2</v>
      </c>
      <c r="AZ59">
        <v>15.0693387096774</v>
      </c>
      <c r="BA59">
        <v>999.9</v>
      </c>
      <c r="BB59">
        <v>999.9</v>
      </c>
      <c r="BC59">
        <v>0</v>
      </c>
      <c r="BD59">
        <v>0</v>
      </c>
      <c r="BE59">
        <v>10001.495161290301</v>
      </c>
      <c r="BF59">
        <v>0</v>
      </c>
      <c r="BG59">
        <v>1.55082580645161E-3</v>
      </c>
      <c r="BH59">
        <v>1594297318.5</v>
      </c>
      <c r="BI59" t="s">
        <v>303</v>
      </c>
      <c r="BJ59">
        <v>8</v>
      </c>
      <c r="BK59">
        <v>-0.38</v>
      </c>
      <c r="BL59">
        <v>5.5E-2</v>
      </c>
      <c r="BM59">
        <v>410</v>
      </c>
      <c r="BN59">
        <v>12</v>
      </c>
      <c r="BO59">
        <v>0.32</v>
      </c>
      <c r="BP59">
        <v>0.14000000000000001</v>
      </c>
      <c r="BQ59">
        <v>0.25780880487804902</v>
      </c>
      <c r="BR59">
        <v>-3.8998599303136101E-2</v>
      </c>
      <c r="BS59">
        <v>4.2051311718306998E-2</v>
      </c>
      <c r="BT59">
        <v>1</v>
      </c>
      <c r="BU59">
        <v>2.18065963414634E-2</v>
      </c>
      <c r="BV59">
        <v>5.7861777700349497E-2</v>
      </c>
      <c r="BW59">
        <v>6.5738870174608501E-3</v>
      </c>
      <c r="BX59">
        <v>1</v>
      </c>
      <c r="BY59">
        <v>2</v>
      </c>
      <c r="BZ59">
        <v>2</v>
      </c>
      <c r="CA59" t="s">
        <v>201</v>
      </c>
      <c r="CB59">
        <v>100</v>
      </c>
      <c r="CC59">
        <v>100</v>
      </c>
      <c r="CD59">
        <v>-0.38</v>
      </c>
      <c r="CE59">
        <v>5.5E-2</v>
      </c>
      <c r="CF59">
        <v>2</v>
      </c>
      <c r="CG59">
        <v>618.50400000000002</v>
      </c>
      <c r="CH59">
        <v>413.995</v>
      </c>
      <c r="CI59">
        <v>15.000400000000001</v>
      </c>
      <c r="CJ59">
        <v>18.764099999999999</v>
      </c>
      <c r="CK59">
        <v>30.0001</v>
      </c>
      <c r="CL59">
        <v>18.661000000000001</v>
      </c>
      <c r="CM59">
        <v>18.6586</v>
      </c>
      <c r="CN59">
        <v>20.185400000000001</v>
      </c>
      <c r="CO59">
        <v>16.325600000000001</v>
      </c>
      <c r="CP59">
        <v>76.850899999999996</v>
      </c>
      <c r="CQ59">
        <v>15</v>
      </c>
      <c r="CR59">
        <v>410</v>
      </c>
      <c r="CS59">
        <v>12</v>
      </c>
      <c r="CT59">
        <v>103.205</v>
      </c>
      <c r="CU59">
        <v>102.542</v>
      </c>
    </row>
    <row r="60" spans="1:99" x14ac:dyDescent="0.25">
      <c r="A60">
        <v>44</v>
      </c>
      <c r="B60">
        <v>1594297347.5</v>
      </c>
      <c r="C60">
        <v>4087</v>
      </c>
      <c r="D60" t="s">
        <v>304</v>
      </c>
      <c r="E60" t="s">
        <v>305</v>
      </c>
      <c r="F60">
        <v>1594297339.14516</v>
      </c>
      <c r="G60">
        <f t="shared" si="0"/>
        <v>3.6065593890622947E-5</v>
      </c>
      <c r="H60">
        <f t="shared" si="1"/>
        <v>-0.30092822699390681</v>
      </c>
      <c r="I60">
        <f t="shared" si="2"/>
        <v>410.25058064516099</v>
      </c>
      <c r="J60">
        <f t="shared" si="3"/>
        <v>472.27500527151625</v>
      </c>
      <c r="K60">
        <f t="shared" si="4"/>
        <v>47.909251328554156</v>
      </c>
      <c r="L60">
        <f t="shared" si="5"/>
        <v>41.617273741841423</v>
      </c>
      <c r="M60">
        <f t="shared" si="6"/>
        <v>7.3651768668721255E-3</v>
      </c>
      <c r="N60">
        <f t="shared" si="7"/>
        <v>2</v>
      </c>
      <c r="O60">
        <f t="shared" si="8"/>
        <v>7.3501417978464141E-3</v>
      </c>
      <c r="P60">
        <f t="shared" si="9"/>
        <v>4.5951868803458754E-3</v>
      </c>
      <c r="Q60">
        <f t="shared" si="10"/>
        <v>0</v>
      </c>
      <c r="R60">
        <f t="shared" si="11"/>
        <v>15.052451621427196</v>
      </c>
      <c r="S60">
        <f t="shared" si="12"/>
        <v>15.052451621427196</v>
      </c>
      <c r="T60">
        <f t="shared" si="13"/>
        <v>1.7171621082119426</v>
      </c>
      <c r="U60">
        <f t="shared" si="14"/>
        <v>71.371255884775522</v>
      </c>
      <c r="V60">
        <f t="shared" si="15"/>
        <v>1.2266223100006208</v>
      </c>
      <c r="W60">
        <f t="shared" si="16"/>
        <v>1.7186503092798684</v>
      </c>
      <c r="X60">
        <f t="shared" si="17"/>
        <v>0.49053979821132176</v>
      </c>
      <c r="Y60">
        <f t="shared" si="18"/>
        <v>-1.590492690576472</v>
      </c>
      <c r="Z60">
        <f t="shared" si="19"/>
        <v>1.4517970680126959</v>
      </c>
      <c r="AA60">
        <f t="shared" si="20"/>
        <v>0.13868589869555781</v>
      </c>
      <c r="AB60">
        <f t="shared" si="21"/>
        <v>-9.7238682181810532E-6</v>
      </c>
      <c r="AC60">
        <v>0</v>
      </c>
      <c r="AD60">
        <v>0</v>
      </c>
      <c r="AE60">
        <v>2</v>
      </c>
      <c r="AF60">
        <v>0</v>
      </c>
      <c r="AG60">
        <v>0</v>
      </c>
      <c r="AH60">
        <f t="shared" si="22"/>
        <v>1</v>
      </c>
      <c r="AI60">
        <f t="shared" si="23"/>
        <v>0</v>
      </c>
      <c r="AJ60">
        <f t="shared" si="24"/>
        <v>55807.869997967668</v>
      </c>
      <c r="AK60">
        <f t="shared" si="25"/>
        <v>0</v>
      </c>
      <c r="AL60">
        <f t="shared" si="26"/>
        <v>0</v>
      </c>
      <c r="AM60">
        <f t="shared" si="27"/>
        <v>0.49</v>
      </c>
      <c r="AN60">
        <f t="shared" si="28"/>
        <v>0.39</v>
      </c>
      <c r="AO60">
        <v>5.12</v>
      </c>
      <c r="AP60">
        <v>0.5</v>
      </c>
      <c r="AQ60" t="s">
        <v>194</v>
      </c>
      <c r="AR60">
        <v>1594297339.14516</v>
      </c>
      <c r="AS60">
        <v>410.25058064516099</v>
      </c>
      <c r="AT60">
        <v>410.00641935483901</v>
      </c>
      <c r="AU60">
        <v>12.0916741935484</v>
      </c>
      <c r="AV60">
        <v>12.061270967741899</v>
      </c>
      <c r="AW60">
        <v>600.01212903225803</v>
      </c>
      <c r="AX60">
        <v>101.343548387097</v>
      </c>
      <c r="AY60">
        <v>9.9997838709677406E-2</v>
      </c>
      <c r="AZ60">
        <v>15.065916129032299</v>
      </c>
      <c r="BA60">
        <v>999.9</v>
      </c>
      <c r="BB60">
        <v>999.9</v>
      </c>
      <c r="BC60">
        <v>0</v>
      </c>
      <c r="BD60">
        <v>0</v>
      </c>
      <c r="BE60">
        <v>10000.0419354839</v>
      </c>
      <c r="BF60">
        <v>0</v>
      </c>
      <c r="BG60">
        <v>1.5289399999999999E-3</v>
      </c>
      <c r="BH60">
        <v>1594297318.5</v>
      </c>
      <c r="BI60" t="s">
        <v>303</v>
      </c>
      <c r="BJ60">
        <v>8</v>
      </c>
      <c r="BK60">
        <v>-0.38</v>
      </c>
      <c r="BL60">
        <v>5.5E-2</v>
      </c>
      <c r="BM60">
        <v>410</v>
      </c>
      <c r="BN60">
        <v>12</v>
      </c>
      <c r="BO60">
        <v>0.32</v>
      </c>
      <c r="BP60">
        <v>0.14000000000000001</v>
      </c>
      <c r="BQ60">
        <v>0.25673324390243901</v>
      </c>
      <c r="BR60">
        <v>-0.139386146341476</v>
      </c>
      <c r="BS60">
        <v>3.3458387137501898E-2</v>
      </c>
      <c r="BT60">
        <v>0</v>
      </c>
      <c r="BU60">
        <v>2.8075217073170702E-2</v>
      </c>
      <c r="BV60">
        <v>7.7703430662023301E-2</v>
      </c>
      <c r="BW60">
        <v>8.3855928144471997E-3</v>
      </c>
      <c r="BX60">
        <v>1</v>
      </c>
      <c r="BY60">
        <v>1</v>
      </c>
      <c r="BZ60">
        <v>2</v>
      </c>
      <c r="CA60" t="s">
        <v>196</v>
      </c>
      <c r="CB60">
        <v>100</v>
      </c>
      <c r="CC60">
        <v>100</v>
      </c>
      <c r="CD60">
        <v>-0.38</v>
      </c>
      <c r="CE60">
        <v>5.5E-2</v>
      </c>
      <c r="CF60">
        <v>2</v>
      </c>
      <c r="CG60">
        <v>618.64599999999996</v>
      </c>
      <c r="CH60">
        <v>414.26900000000001</v>
      </c>
      <c r="CI60">
        <v>15.000299999999999</v>
      </c>
      <c r="CJ60">
        <v>18.765599999999999</v>
      </c>
      <c r="CK60">
        <v>30.0002</v>
      </c>
      <c r="CL60">
        <v>18.661000000000001</v>
      </c>
      <c r="CM60">
        <v>18.6586</v>
      </c>
      <c r="CN60">
        <v>20.185099999999998</v>
      </c>
      <c r="CO60">
        <v>16.325600000000001</v>
      </c>
      <c r="CP60">
        <v>76.850899999999996</v>
      </c>
      <c r="CQ60">
        <v>15</v>
      </c>
      <c r="CR60">
        <v>410</v>
      </c>
      <c r="CS60">
        <v>12</v>
      </c>
      <c r="CT60">
        <v>103.203</v>
      </c>
      <c r="CU60">
        <v>102.54300000000001</v>
      </c>
    </row>
    <row r="61" spans="1:99" x14ac:dyDescent="0.25">
      <c r="A61">
        <v>45</v>
      </c>
      <c r="B61">
        <v>1594297352.5</v>
      </c>
      <c r="C61">
        <v>4092</v>
      </c>
      <c r="D61" t="s">
        <v>306</v>
      </c>
      <c r="E61" t="s">
        <v>307</v>
      </c>
      <c r="F61">
        <v>1594297343.9354801</v>
      </c>
      <c r="G61">
        <f t="shared" si="0"/>
        <v>4.3270849455953092E-5</v>
      </c>
      <c r="H61">
        <f t="shared" si="1"/>
        <v>-0.31450592557072526</v>
      </c>
      <c r="I61">
        <f t="shared" si="2"/>
        <v>410.25429032258103</v>
      </c>
      <c r="J61">
        <f t="shared" si="3"/>
        <v>463.81330956135116</v>
      </c>
      <c r="K61">
        <f t="shared" si="4"/>
        <v>47.051104283794508</v>
      </c>
      <c r="L61">
        <f t="shared" si="5"/>
        <v>41.617860028849741</v>
      </c>
      <c r="M61">
        <f t="shared" si="6"/>
        <v>8.8490685076867831E-3</v>
      </c>
      <c r="N61">
        <f t="shared" si="7"/>
        <v>2</v>
      </c>
      <c r="O61">
        <f t="shared" si="8"/>
        <v>8.8273744214826949E-3</v>
      </c>
      <c r="P61">
        <f t="shared" si="9"/>
        <v>5.5190536721460171E-3</v>
      </c>
      <c r="Q61">
        <f t="shared" si="10"/>
        <v>0</v>
      </c>
      <c r="R61">
        <f t="shared" si="11"/>
        <v>15.04712613297446</v>
      </c>
      <c r="S61">
        <f t="shared" si="12"/>
        <v>15.04712613297446</v>
      </c>
      <c r="T61">
        <f t="shared" si="13"/>
        <v>1.716573806753017</v>
      </c>
      <c r="U61">
        <f t="shared" si="14"/>
        <v>71.377357893543518</v>
      </c>
      <c r="V61">
        <f t="shared" si="15"/>
        <v>1.2265192006109076</v>
      </c>
      <c r="W61">
        <f t="shared" si="16"/>
        <v>1.7183589261460366</v>
      </c>
      <c r="X61">
        <f t="shared" si="17"/>
        <v>0.49005460614210938</v>
      </c>
      <c r="Y61">
        <f t="shared" si="18"/>
        <v>-1.9082444610075313</v>
      </c>
      <c r="Z61">
        <f t="shared" si="19"/>
        <v>1.7418441220337224</v>
      </c>
      <c r="AA61">
        <f t="shared" si="20"/>
        <v>0.16638634196652075</v>
      </c>
      <c r="AB61">
        <f t="shared" si="21"/>
        <v>-1.3997007288102381E-5</v>
      </c>
      <c r="AC61">
        <v>0</v>
      </c>
      <c r="AD61">
        <v>0</v>
      </c>
      <c r="AE61">
        <v>2</v>
      </c>
      <c r="AF61">
        <v>0</v>
      </c>
      <c r="AG61">
        <v>0</v>
      </c>
      <c r="AH61">
        <f t="shared" si="22"/>
        <v>1</v>
      </c>
      <c r="AI61">
        <f t="shared" si="23"/>
        <v>0</v>
      </c>
      <c r="AJ61">
        <f t="shared" si="24"/>
        <v>55814.492287207308</v>
      </c>
      <c r="AK61">
        <f t="shared" si="25"/>
        <v>0</v>
      </c>
      <c r="AL61">
        <f t="shared" si="26"/>
        <v>0</v>
      </c>
      <c r="AM61">
        <f t="shared" si="27"/>
        <v>0.49</v>
      </c>
      <c r="AN61">
        <f t="shared" si="28"/>
        <v>0.39</v>
      </c>
      <c r="AO61">
        <v>5.12</v>
      </c>
      <c r="AP61">
        <v>0.5</v>
      </c>
      <c r="AQ61" t="s">
        <v>194</v>
      </c>
      <c r="AR61">
        <v>1594297343.9354801</v>
      </c>
      <c r="AS61">
        <v>410.25429032258103</v>
      </c>
      <c r="AT61">
        <v>410.00106451612902</v>
      </c>
      <c r="AU61">
        <v>12.0905967741935</v>
      </c>
      <c r="AV61">
        <v>12.054119354838701</v>
      </c>
      <c r="AW61">
        <v>600.00987096774202</v>
      </c>
      <c r="AX61">
        <v>101.344064516129</v>
      </c>
      <c r="AY61">
        <v>9.9993499999999999E-2</v>
      </c>
      <c r="AZ61">
        <v>15.063280645161299</v>
      </c>
      <c r="BA61">
        <v>999.9</v>
      </c>
      <c r="BB61">
        <v>999.9</v>
      </c>
      <c r="BC61">
        <v>0</v>
      </c>
      <c r="BD61">
        <v>0</v>
      </c>
      <c r="BE61">
        <v>10001.1306451613</v>
      </c>
      <c r="BF61">
        <v>0</v>
      </c>
      <c r="BG61">
        <v>1.5289399999999999E-3</v>
      </c>
      <c r="BH61">
        <v>1594297318.5</v>
      </c>
      <c r="BI61" t="s">
        <v>303</v>
      </c>
      <c r="BJ61">
        <v>8</v>
      </c>
      <c r="BK61">
        <v>-0.38</v>
      </c>
      <c r="BL61">
        <v>5.5E-2</v>
      </c>
      <c r="BM61">
        <v>410</v>
      </c>
      <c r="BN61">
        <v>12</v>
      </c>
      <c r="BO61">
        <v>0.32</v>
      </c>
      <c r="BP61">
        <v>0.14000000000000001</v>
      </c>
      <c r="BQ61">
        <v>0.24549685365853699</v>
      </c>
      <c r="BR61">
        <v>0.11009893379791701</v>
      </c>
      <c r="BS61">
        <v>2.19997867811851E-2</v>
      </c>
      <c r="BT61">
        <v>0</v>
      </c>
      <c r="BU61">
        <v>3.31284609756098E-2</v>
      </c>
      <c r="BV61">
        <v>8.4307950522646197E-2</v>
      </c>
      <c r="BW61">
        <v>8.8833234814201297E-3</v>
      </c>
      <c r="BX61">
        <v>1</v>
      </c>
      <c r="BY61">
        <v>1</v>
      </c>
      <c r="BZ61">
        <v>2</v>
      </c>
      <c r="CA61" t="s">
        <v>196</v>
      </c>
      <c r="CB61">
        <v>100</v>
      </c>
      <c r="CC61">
        <v>100</v>
      </c>
      <c r="CD61">
        <v>-0.38</v>
      </c>
      <c r="CE61">
        <v>5.5E-2</v>
      </c>
      <c r="CF61">
        <v>2</v>
      </c>
      <c r="CG61">
        <v>618.98599999999999</v>
      </c>
      <c r="CH61">
        <v>414.25700000000001</v>
      </c>
      <c r="CI61">
        <v>15.0006</v>
      </c>
      <c r="CJ61">
        <v>18.767299999999999</v>
      </c>
      <c r="CK61">
        <v>30.000299999999999</v>
      </c>
      <c r="CL61">
        <v>18.661300000000001</v>
      </c>
      <c r="CM61">
        <v>18.658899999999999</v>
      </c>
      <c r="CN61">
        <v>20.184699999999999</v>
      </c>
      <c r="CO61">
        <v>16.325600000000001</v>
      </c>
      <c r="CP61">
        <v>76.850899999999996</v>
      </c>
      <c r="CQ61">
        <v>15</v>
      </c>
      <c r="CR61">
        <v>410</v>
      </c>
      <c r="CS61">
        <v>12</v>
      </c>
      <c r="CT61">
        <v>103.20099999999999</v>
      </c>
      <c r="CU61">
        <v>102.54</v>
      </c>
    </row>
    <row r="62" spans="1:99" x14ac:dyDescent="0.25">
      <c r="A62">
        <v>46</v>
      </c>
      <c r="B62">
        <v>1594297357.5</v>
      </c>
      <c r="C62">
        <v>4097</v>
      </c>
      <c r="D62" t="s">
        <v>308</v>
      </c>
      <c r="E62" t="s">
        <v>309</v>
      </c>
      <c r="F62">
        <v>1594297348.87097</v>
      </c>
      <c r="G62">
        <f t="shared" si="0"/>
        <v>4.8288152496804846E-5</v>
      </c>
      <c r="H62">
        <f t="shared" si="1"/>
        <v>-0.31796827422956575</v>
      </c>
      <c r="I62">
        <f t="shared" si="2"/>
        <v>410.26774193548403</v>
      </c>
      <c r="J62">
        <f t="shared" si="3"/>
        <v>458.46372744514582</v>
      </c>
      <c r="K62">
        <f t="shared" si="4"/>
        <v>46.508371573903553</v>
      </c>
      <c r="L62">
        <f t="shared" si="5"/>
        <v>41.619180415979251</v>
      </c>
      <c r="M62">
        <f t="shared" si="6"/>
        <v>9.8826996031060477E-3</v>
      </c>
      <c r="N62">
        <f t="shared" si="7"/>
        <v>2</v>
      </c>
      <c r="O62">
        <f t="shared" si="8"/>
        <v>9.8556498577826897E-3</v>
      </c>
      <c r="P62">
        <f t="shared" si="9"/>
        <v>6.162205259479853E-3</v>
      </c>
      <c r="Q62">
        <f t="shared" si="10"/>
        <v>0</v>
      </c>
      <c r="R62">
        <f t="shared" si="11"/>
        <v>15.043536842220945</v>
      </c>
      <c r="S62">
        <f t="shared" si="12"/>
        <v>15.043536842220945</v>
      </c>
      <c r="T62">
        <f t="shared" si="13"/>
        <v>1.7161774012446482</v>
      </c>
      <c r="U62">
        <f t="shared" si="14"/>
        <v>71.375811860563374</v>
      </c>
      <c r="V62">
        <f t="shared" si="15"/>
        <v>1.2263572239359131</v>
      </c>
      <c r="W62">
        <f t="shared" si="16"/>
        <v>1.7181692116254597</v>
      </c>
      <c r="X62">
        <f t="shared" si="17"/>
        <v>0.48982017730873517</v>
      </c>
      <c r="Y62">
        <f t="shared" si="18"/>
        <v>-2.1295075251090938</v>
      </c>
      <c r="Z62">
        <f t="shared" si="19"/>
        <v>1.9438159114620912</v>
      </c>
      <c r="AA62">
        <f t="shared" si="20"/>
        <v>0.18567418274725425</v>
      </c>
      <c r="AB62">
        <f t="shared" si="21"/>
        <v>-1.7430899748260842E-5</v>
      </c>
      <c r="AC62">
        <v>0</v>
      </c>
      <c r="AD62">
        <v>0</v>
      </c>
      <c r="AE62">
        <v>2</v>
      </c>
      <c r="AF62">
        <v>0</v>
      </c>
      <c r="AG62">
        <v>0</v>
      </c>
      <c r="AH62">
        <f t="shared" si="22"/>
        <v>1</v>
      </c>
      <c r="AI62">
        <f t="shared" si="23"/>
        <v>0</v>
      </c>
      <c r="AJ62">
        <f t="shared" si="24"/>
        <v>55790.049016634162</v>
      </c>
      <c r="AK62">
        <f t="shared" si="25"/>
        <v>0</v>
      </c>
      <c r="AL62">
        <f t="shared" si="26"/>
        <v>0</v>
      </c>
      <c r="AM62">
        <f t="shared" si="27"/>
        <v>0.49</v>
      </c>
      <c r="AN62">
        <f t="shared" si="28"/>
        <v>0.39</v>
      </c>
      <c r="AO62">
        <v>5.12</v>
      </c>
      <c r="AP62">
        <v>0.5</v>
      </c>
      <c r="AQ62" t="s">
        <v>194</v>
      </c>
      <c r="AR62">
        <v>1594297348.87097</v>
      </c>
      <c r="AS62">
        <v>410.26774193548403</v>
      </c>
      <c r="AT62">
        <v>410.01332258064502</v>
      </c>
      <c r="AU62">
        <v>12.0890129032258</v>
      </c>
      <c r="AV62">
        <v>12.0483064516129</v>
      </c>
      <c r="AW62">
        <v>600.01916129032202</v>
      </c>
      <c r="AX62">
        <v>101.34393548387099</v>
      </c>
      <c r="AY62">
        <v>0.1000148</v>
      </c>
      <c r="AZ62">
        <v>15.061564516129</v>
      </c>
      <c r="BA62">
        <v>999.9</v>
      </c>
      <c r="BB62">
        <v>999.9</v>
      </c>
      <c r="BC62">
        <v>0</v>
      </c>
      <c r="BD62">
        <v>0</v>
      </c>
      <c r="BE62">
        <v>9996.5154838709695</v>
      </c>
      <c r="BF62">
        <v>0</v>
      </c>
      <c r="BG62">
        <v>1.5289399999999999E-3</v>
      </c>
      <c r="BH62">
        <v>1594297318.5</v>
      </c>
      <c r="BI62" t="s">
        <v>303</v>
      </c>
      <c r="BJ62">
        <v>8</v>
      </c>
      <c r="BK62">
        <v>-0.38</v>
      </c>
      <c r="BL62">
        <v>5.5E-2</v>
      </c>
      <c r="BM62">
        <v>410</v>
      </c>
      <c r="BN62">
        <v>12</v>
      </c>
      <c r="BO62">
        <v>0.32</v>
      </c>
      <c r="BP62">
        <v>0.14000000000000001</v>
      </c>
      <c r="BQ62">
        <v>0.25449358536585398</v>
      </c>
      <c r="BR62">
        <v>3.7935888501758303E-2</v>
      </c>
      <c r="BS62">
        <v>1.8708646317229901E-2</v>
      </c>
      <c r="BT62">
        <v>1</v>
      </c>
      <c r="BU62">
        <v>3.8059141463414603E-2</v>
      </c>
      <c r="BV62">
        <v>4.4108406271772101E-2</v>
      </c>
      <c r="BW62">
        <v>5.7098196728167898E-3</v>
      </c>
      <c r="BX62">
        <v>1</v>
      </c>
      <c r="BY62">
        <v>2</v>
      </c>
      <c r="BZ62">
        <v>2</v>
      </c>
      <c r="CA62" t="s">
        <v>201</v>
      </c>
      <c r="CB62">
        <v>100</v>
      </c>
      <c r="CC62">
        <v>100</v>
      </c>
      <c r="CD62">
        <v>-0.38</v>
      </c>
      <c r="CE62">
        <v>5.5E-2</v>
      </c>
      <c r="CF62">
        <v>2</v>
      </c>
      <c r="CG62">
        <v>619.25099999999998</v>
      </c>
      <c r="CH62">
        <v>414.255</v>
      </c>
      <c r="CI62">
        <v>15.000500000000001</v>
      </c>
      <c r="CJ62">
        <v>18.7685</v>
      </c>
      <c r="CK62">
        <v>30.000299999999999</v>
      </c>
      <c r="CL62">
        <v>18.662600000000001</v>
      </c>
      <c r="CM62">
        <v>18.6602</v>
      </c>
      <c r="CN62">
        <v>20.183</v>
      </c>
      <c r="CO62">
        <v>16.325600000000001</v>
      </c>
      <c r="CP62">
        <v>76.850899999999996</v>
      </c>
      <c r="CQ62">
        <v>15</v>
      </c>
      <c r="CR62">
        <v>410</v>
      </c>
      <c r="CS62">
        <v>12</v>
      </c>
      <c r="CT62">
        <v>103.202</v>
      </c>
      <c r="CU62">
        <v>102.54</v>
      </c>
    </row>
    <row r="63" spans="1:99" x14ac:dyDescent="0.25">
      <c r="A63">
        <v>47</v>
      </c>
      <c r="B63">
        <v>1594297362.5</v>
      </c>
      <c r="C63">
        <v>4102</v>
      </c>
      <c r="D63" t="s">
        <v>310</v>
      </c>
      <c r="E63" t="s">
        <v>311</v>
      </c>
      <c r="F63">
        <v>1594297353.87097</v>
      </c>
      <c r="G63">
        <f t="shared" si="0"/>
        <v>4.9186888179537234E-5</v>
      </c>
      <c r="H63">
        <f t="shared" si="1"/>
        <v>-0.31413774748499601</v>
      </c>
      <c r="I63">
        <f t="shared" si="2"/>
        <v>410.26235483871</v>
      </c>
      <c r="J63">
        <f t="shared" si="3"/>
        <v>456.91159541890187</v>
      </c>
      <c r="K63">
        <f t="shared" si="4"/>
        <v>46.350826148587771</v>
      </c>
      <c r="L63">
        <f t="shared" si="5"/>
        <v>41.618552199370619</v>
      </c>
      <c r="M63">
        <f t="shared" si="6"/>
        <v>1.006702536225469E-2</v>
      </c>
      <c r="N63">
        <f t="shared" si="7"/>
        <v>2</v>
      </c>
      <c r="O63">
        <f t="shared" si="8"/>
        <v>1.0038958725112561E-2</v>
      </c>
      <c r="P63">
        <f t="shared" si="9"/>
        <v>6.2768643129329921E-3</v>
      </c>
      <c r="Q63">
        <f t="shared" si="10"/>
        <v>0</v>
      </c>
      <c r="R63">
        <f t="shared" si="11"/>
        <v>15.042546462798002</v>
      </c>
      <c r="S63">
        <f t="shared" si="12"/>
        <v>15.042546462798002</v>
      </c>
      <c r="T63">
        <f t="shared" si="13"/>
        <v>1.7160680367306358</v>
      </c>
      <c r="U63">
        <f t="shared" si="14"/>
        <v>71.372126862267507</v>
      </c>
      <c r="V63">
        <f t="shared" si="15"/>
        <v>1.2262422458476574</v>
      </c>
      <c r="W63">
        <f t="shared" si="16"/>
        <v>1.7180968254092175</v>
      </c>
      <c r="X63">
        <f t="shared" si="17"/>
        <v>0.4898257908829784</v>
      </c>
      <c r="Y63">
        <f t="shared" si="18"/>
        <v>-2.169141768717592</v>
      </c>
      <c r="Z63">
        <f t="shared" si="19"/>
        <v>1.9799952533375109</v>
      </c>
      <c r="AA63">
        <f t="shared" si="20"/>
        <v>0.18912842967139357</v>
      </c>
      <c r="AB63">
        <f t="shared" si="21"/>
        <v>-1.8085708687554103E-5</v>
      </c>
      <c r="AC63">
        <v>0</v>
      </c>
      <c r="AD63">
        <v>0</v>
      </c>
      <c r="AE63">
        <v>2</v>
      </c>
      <c r="AF63">
        <v>0</v>
      </c>
      <c r="AG63">
        <v>0</v>
      </c>
      <c r="AH63">
        <f t="shared" si="22"/>
        <v>1</v>
      </c>
      <c r="AI63">
        <f t="shared" si="23"/>
        <v>0</v>
      </c>
      <c r="AJ63">
        <f t="shared" si="24"/>
        <v>55813.38061862711</v>
      </c>
      <c r="AK63">
        <f t="shared" si="25"/>
        <v>0</v>
      </c>
      <c r="AL63">
        <f t="shared" si="26"/>
        <v>0</v>
      </c>
      <c r="AM63">
        <f t="shared" si="27"/>
        <v>0.49</v>
      </c>
      <c r="AN63">
        <f t="shared" si="28"/>
        <v>0.39</v>
      </c>
      <c r="AO63">
        <v>5.12</v>
      </c>
      <c r="AP63">
        <v>0.5</v>
      </c>
      <c r="AQ63" t="s">
        <v>194</v>
      </c>
      <c r="AR63">
        <v>1594297353.87097</v>
      </c>
      <c r="AS63">
        <v>410.26235483871</v>
      </c>
      <c r="AT63">
        <v>410.01151612903197</v>
      </c>
      <c r="AU63">
        <v>12.0879032258065</v>
      </c>
      <c r="AV63">
        <v>12.0464387096774</v>
      </c>
      <c r="AW63">
        <v>600.013483870968</v>
      </c>
      <c r="AX63">
        <v>101.343741935484</v>
      </c>
      <c r="AY63">
        <v>0.100009138709677</v>
      </c>
      <c r="AZ63">
        <v>15.060909677419399</v>
      </c>
      <c r="BA63">
        <v>999.9</v>
      </c>
      <c r="BB63">
        <v>999.9</v>
      </c>
      <c r="BC63">
        <v>0</v>
      </c>
      <c r="BD63">
        <v>0</v>
      </c>
      <c r="BE63">
        <v>10000.8703225806</v>
      </c>
      <c r="BF63">
        <v>0</v>
      </c>
      <c r="BG63">
        <v>1.5289399999999999E-3</v>
      </c>
      <c r="BH63">
        <v>1594297318.5</v>
      </c>
      <c r="BI63" t="s">
        <v>303</v>
      </c>
      <c r="BJ63">
        <v>8</v>
      </c>
      <c r="BK63">
        <v>-0.38</v>
      </c>
      <c r="BL63">
        <v>5.5E-2</v>
      </c>
      <c r="BM63">
        <v>410</v>
      </c>
      <c r="BN63">
        <v>12</v>
      </c>
      <c r="BO63">
        <v>0.32</v>
      </c>
      <c r="BP63">
        <v>0.14000000000000001</v>
      </c>
      <c r="BQ63">
        <v>0.24714921951219501</v>
      </c>
      <c r="BR63">
        <v>-5.0272181184663603E-2</v>
      </c>
      <c r="BS63">
        <v>2.1640800647368199E-2</v>
      </c>
      <c r="BT63">
        <v>1</v>
      </c>
      <c r="BU63">
        <v>4.1169075609756099E-2</v>
      </c>
      <c r="BV63">
        <v>5.3102864111497098E-3</v>
      </c>
      <c r="BW63">
        <v>1.02401526541129E-3</v>
      </c>
      <c r="BX63">
        <v>1</v>
      </c>
      <c r="BY63">
        <v>2</v>
      </c>
      <c r="BZ63">
        <v>2</v>
      </c>
      <c r="CA63" t="s">
        <v>201</v>
      </c>
      <c r="CB63">
        <v>100</v>
      </c>
      <c r="CC63">
        <v>100</v>
      </c>
      <c r="CD63">
        <v>-0.38</v>
      </c>
      <c r="CE63">
        <v>5.5E-2</v>
      </c>
      <c r="CF63">
        <v>2</v>
      </c>
      <c r="CG63">
        <v>619.19799999999998</v>
      </c>
      <c r="CH63">
        <v>414.42899999999997</v>
      </c>
      <c r="CI63">
        <v>15.0006</v>
      </c>
      <c r="CJ63">
        <v>18.770099999999999</v>
      </c>
      <c r="CK63">
        <v>30.0001</v>
      </c>
      <c r="CL63">
        <v>18.662600000000001</v>
      </c>
      <c r="CM63">
        <v>18.6602</v>
      </c>
      <c r="CN63">
        <v>20.185400000000001</v>
      </c>
      <c r="CO63">
        <v>16.325600000000001</v>
      </c>
      <c r="CP63">
        <v>76.850899999999996</v>
      </c>
      <c r="CQ63">
        <v>15</v>
      </c>
      <c r="CR63">
        <v>410</v>
      </c>
      <c r="CS63">
        <v>12</v>
      </c>
      <c r="CT63">
        <v>103.199</v>
      </c>
      <c r="CU63">
        <v>102.53700000000001</v>
      </c>
    </row>
    <row r="64" spans="1:99" x14ac:dyDescent="0.25">
      <c r="A64">
        <v>48</v>
      </c>
      <c r="B64">
        <v>1594297367.5</v>
      </c>
      <c r="C64">
        <v>4107</v>
      </c>
      <c r="D64" t="s">
        <v>312</v>
      </c>
      <c r="E64" t="s">
        <v>313</v>
      </c>
      <c r="F64">
        <v>1594297358.87097</v>
      </c>
      <c r="G64">
        <f t="shared" si="0"/>
        <v>4.8313915453607535E-5</v>
      </c>
      <c r="H64">
        <f t="shared" si="1"/>
        <v>-0.30617812461521166</v>
      </c>
      <c r="I64">
        <f t="shared" si="2"/>
        <v>410.25629032258098</v>
      </c>
      <c r="J64">
        <f t="shared" si="3"/>
        <v>456.53537248347124</v>
      </c>
      <c r="K64">
        <f t="shared" si="4"/>
        <v>46.312449526331697</v>
      </c>
      <c r="L64">
        <f t="shared" si="5"/>
        <v>41.61774724063141</v>
      </c>
      <c r="M64">
        <f t="shared" si="6"/>
        <v>9.8847098036101318E-3</v>
      </c>
      <c r="N64">
        <f t="shared" si="7"/>
        <v>2</v>
      </c>
      <c r="O64">
        <f t="shared" si="8"/>
        <v>9.8576490692722941E-3</v>
      </c>
      <c r="P64">
        <f t="shared" si="9"/>
        <v>6.1634557502073936E-3</v>
      </c>
      <c r="Q64">
        <f t="shared" si="10"/>
        <v>0</v>
      </c>
      <c r="R64">
        <f t="shared" si="11"/>
        <v>15.042907859014798</v>
      </c>
      <c r="S64">
        <f t="shared" si="12"/>
        <v>15.042907859014798</v>
      </c>
      <c r="T64">
        <f t="shared" si="13"/>
        <v>1.7161079438793307</v>
      </c>
      <c r="U64">
        <f t="shared" si="14"/>
        <v>71.365334152465394</v>
      </c>
      <c r="V64">
        <f t="shared" si="15"/>
        <v>1.2261283397051936</v>
      </c>
      <c r="W64">
        <f t="shared" si="16"/>
        <v>1.7181007477463563</v>
      </c>
      <c r="X64">
        <f t="shared" si="17"/>
        <v>0.48997960417413711</v>
      </c>
      <c r="Y64">
        <f t="shared" si="18"/>
        <v>-2.1306436715040924</v>
      </c>
      <c r="Z64">
        <f t="shared" si="19"/>
        <v>1.9448540805537324</v>
      </c>
      <c r="AA64">
        <f t="shared" si="20"/>
        <v>0.18577214150189175</v>
      </c>
      <c r="AB64">
        <f t="shared" si="21"/>
        <v>-1.7449448468154216E-5</v>
      </c>
      <c r="AC64">
        <v>0</v>
      </c>
      <c r="AD64">
        <v>0</v>
      </c>
      <c r="AE64">
        <v>2</v>
      </c>
      <c r="AF64">
        <v>0</v>
      </c>
      <c r="AG64">
        <v>0</v>
      </c>
      <c r="AH64">
        <f t="shared" si="22"/>
        <v>1</v>
      </c>
      <c r="AI64">
        <f t="shared" si="23"/>
        <v>0</v>
      </c>
      <c r="AJ64">
        <f t="shared" si="24"/>
        <v>55802.95479119294</v>
      </c>
      <c r="AK64">
        <f t="shared" si="25"/>
        <v>0</v>
      </c>
      <c r="AL64">
        <f t="shared" si="26"/>
        <v>0</v>
      </c>
      <c r="AM64">
        <f t="shared" si="27"/>
        <v>0.49</v>
      </c>
      <c r="AN64">
        <f t="shared" si="28"/>
        <v>0.39</v>
      </c>
      <c r="AO64">
        <v>5.12</v>
      </c>
      <c r="AP64">
        <v>0.5</v>
      </c>
      <c r="AQ64" t="s">
        <v>194</v>
      </c>
      <c r="AR64">
        <v>1594297358.87097</v>
      </c>
      <c r="AS64">
        <v>410.25629032258098</v>
      </c>
      <c r="AT64">
        <v>410.01193548387101</v>
      </c>
      <c r="AU64">
        <v>12.086835483871001</v>
      </c>
      <c r="AV64">
        <v>12.0461064516129</v>
      </c>
      <c r="AW64">
        <v>600.00777419354802</v>
      </c>
      <c r="AX64">
        <v>101.343290322581</v>
      </c>
      <c r="AY64">
        <v>9.9998232258064507E-2</v>
      </c>
      <c r="AZ64">
        <v>15.0609451612903</v>
      </c>
      <c r="BA64">
        <v>999.9</v>
      </c>
      <c r="BB64">
        <v>999.9</v>
      </c>
      <c r="BC64">
        <v>0</v>
      </c>
      <c r="BD64">
        <v>0</v>
      </c>
      <c r="BE64">
        <v>9998.9703225806406</v>
      </c>
      <c r="BF64">
        <v>0</v>
      </c>
      <c r="BG64">
        <v>1.5289399999999999E-3</v>
      </c>
      <c r="BH64">
        <v>1594297318.5</v>
      </c>
      <c r="BI64" t="s">
        <v>303</v>
      </c>
      <c r="BJ64">
        <v>8</v>
      </c>
      <c r="BK64">
        <v>-0.38</v>
      </c>
      <c r="BL64">
        <v>5.5E-2</v>
      </c>
      <c r="BM64">
        <v>410</v>
      </c>
      <c r="BN64">
        <v>12</v>
      </c>
      <c r="BO64">
        <v>0.32</v>
      </c>
      <c r="BP64">
        <v>0.14000000000000001</v>
      </c>
      <c r="BQ64">
        <v>0.248685512195122</v>
      </c>
      <c r="BR64">
        <v>-9.9225428571421304E-2</v>
      </c>
      <c r="BS64">
        <v>2.34796906055591E-2</v>
      </c>
      <c r="BT64">
        <v>1</v>
      </c>
      <c r="BU64">
        <v>4.1117624390243898E-2</v>
      </c>
      <c r="BV64">
        <v>-6.0825114982588696E-3</v>
      </c>
      <c r="BW64">
        <v>1.12427245651501E-3</v>
      </c>
      <c r="BX64">
        <v>1</v>
      </c>
      <c r="BY64">
        <v>2</v>
      </c>
      <c r="BZ64">
        <v>2</v>
      </c>
      <c r="CA64" t="s">
        <v>201</v>
      </c>
      <c r="CB64">
        <v>100</v>
      </c>
      <c r="CC64">
        <v>100</v>
      </c>
      <c r="CD64">
        <v>-0.38</v>
      </c>
      <c r="CE64">
        <v>5.5E-2</v>
      </c>
      <c r="CF64">
        <v>2</v>
      </c>
      <c r="CG64">
        <v>619.03800000000001</v>
      </c>
      <c r="CH64">
        <v>414.51100000000002</v>
      </c>
      <c r="CI64">
        <v>15.000500000000001</v>
      </c>
      <c r="CJ64">
        <v>18.771699999999999</v>
      </c>
      <c r="CK64">
        <v>30.0001</v>
      </c>
      <c r="CL64">
        <v>18.662600000000001</v>
      </c>
      <c r="CM64">
        <v>18.661300000000001</v>
      </c>
      <c r="CN64">
        <v>20.1831</v>
      </c>
      <c r="CO64">
        <v>16.325600000000001</v>
      </c>
      <c r="CP64">
        <v>76.850899999999996</v>
      </c>
      <c r="CQ64">
        <v>15</v>
      </c>
      <c r="CR64">
        <v>410</v>
      </c>
      <c r="CS64">
        <v>12</v>
      </c>
      <c r="CT64">
        <v>103.2</v>
      </c>
      <c r="CU64">
        <v>102.535</v>
      </c>
    </row>
    <row r="65" spans="1:99" x14ac:dyDescent="0.25">
      <c r="A65">
        <v>49</v>
      </c>
      <c r="B65">
        <v>1594297912</v>
      </c>
      <c r="C65">
        <v>4651.5</v>
      </c>
      <c r="D65" t="s">
        <v>316</v>
      </c>
      <c r="E65" t="s">
        <v>317</v>
      </c>
      <c r="F65">
        <v>1594297904</v>
      </c>
      <c r="G65">
        <f t="shared" si="0"/>
        <v>1.2474378044415152E-4</v>
      </c>
      <c r="H65">
        <f t="shared" si="1"/>
        <v>-0.41755308452354539</v>
      </c>
      <c r="I65">
        <f t="shared" si="2"/>
        <v>410.44493548387101</v>
      </c>
      <c r="J65">
        <f t="shared" si="3"/>
        <v>433.03157851517136</v>
      </c>
      <c r="K65">
        <f t="shared" si="4"/>
        <v>43.920509789380631</v>
      </c>
      <c r="L65">
        <f t="shared" si="5"/>
        <v>41.62964481420488</v>
      </c>
      <c r="M65">
        <f t="shared" si="6"/>
        <v>2.6011876225873077E-2</v>
      </c>
      <c r="N65">
        <f t="shared" si="7"/>
        <v>2</v>
      </c>
      <c r="O65">
        <f t="shared" si="8"/>
        <v>2.5825381627829571E-2</v>
      </c>
      <c r="P65">
        <f t="shared" si="9"/>
        <v>1.6157507757206882E-2</v>
      </c>
      <c r="Q65">
        <f t="shared" si="10"/>
        <v>0</v>
      </c>
      <c r="R65">
        <f t="shared" si="11"/>
        <v>15.075776470392416</v>
      </c>
      <c r="S65">
        <f t="shared" si="12"/>
        <v>15.075776470392416</v>
      </c>
      <c r="T65">
        <f t="shared" si="13"/>
        <v>1.7197408687997189</v>
      </c>
      <c r="U65">
        <f t="shared" si="14"/>
        <v>71.712440536927318</v>
      </c>
      <c r="V65">
        <f t="shared" si="15"/>
        <v>1.2369676098083671</v>
      </c>
      <c r="W65">
        <f t="shared" si="16"/>
        <v>1.7248996137168251</v>
      </c>
      <c r="X65">
        <f t="shared" si="17"/>
        <v>0.48277325899135182</v>
      </c>
      <c r="Y65">
        <f t="shared" si="18"/>
        <v>-5.5012007175870821</v>
      </c>
      <c r="Z65">
        <f t="shared" si="19"/>
        <v>5.0212225273733928</v>
      </c>
      <c r="AA65">
        <f t="shared" si="20"/>
        <v>0.47986183574829527</v>
      </c>
      <c r="AB65">
        <f t="shared" si="21"/>
        <v>-1.1635446539415284E-4</v>
      </c>
      <c r="AC65">
        <v>0</v>
      </c>
      <c r="AD65">
        <v>0</v>
      </c>
      <c r="AE65">
        <v>2</v>
      </c>
      <c r="AF65">
        <v>0</v>
      </c>
      <c r="AG65">
        <v>0</v>
      </c>
      <c r="AH65">
        <f t="shared" si="22"/>
        <v>1</v>
      </c>
      <c r="AI65">
        <f t="shared" si="23"/>
        <v>0</v>
      </c>
      <c r="AJ65">
        <f t="shared" si="24"/>
        <v>55772.825472791432</v>
      </c>
      <c r="AK65">
        <f t="shared" si="25"/>
        <v>0</v>
      </c>
      <c r="AL65">
        <f t="shared" si="26"/>
        <v>0</v>
      </c>
      <c r="AM65">
        <f t="shared" si="27"/>
        <v>0.49</v>
      </c>
      <c r="AN65">
        <f t="shared" si="28"/>
        <v>0.39</v>
      </c>
      <c r="AO65">
        <v>7.34</v>
      </c>
      <c r="AP65">
        <v>0.5</v>
      </c>
      <c r="AQ65" t="s">
        <v>194</v>
      </c>
      <c r="AR65">
        <v>1594297904</v>
      </c>
      <c r="AS65">
        <v>410.44493548387101</v>
      </c>
      <c r="AT65">
        <v>409.99677419354799</v>
      </c>
      <c r="AU65">
        <v>12.195806451612899</v>
      </c>
      <c r="AV65">
        <v>12.045067741935499</v>
      </c>
      <c r="AW65">
        <v>600.01351612903204</v>
      </c>
      <c r="AX65">
        <v>101.32564516129</v>
      </c>
      <c r="AY65">
        <v>0.100005919354839</v>
      </c>
      <c r="AZ65">
        <v>15.122345161290299</v>
      </c>
      <c r="BA65">
        <v>999.9</v>
      </c>
      <c r="BB65">
        <v>999.9</v>
      </c>
      <c r="BC65">
        <v>0</v>
      </c>
      <c r="BD65">
        <v>0</v>
      </c>
      <c r="BE65">
        <v>9997.3774193548397</v>
      </c>
      <c r="BF65">
        <v>0</v>
      </c>
      <c r="BG65">
        <v>1.5289399999999999E-3</v>
      </c>
      <c r="BH65">
        <v>1594297870</v>
      </c>
      <c r="BI65" t="s">
        <v>318</v>
      </c>
      <c r="BJ65">
        <v>9</v>
      </c>
      <c r="BK65">
        <v>-0.45200000000000001</v>
      </c>
      <c r="BL65">
        <v>5.2999999999999999E-2</v>
      </c>
      <c r="BM65">
        <v>410</v>
      </c>
      <c r="BN65">
        <v>12</v>
      </c>
      <c r="BO65">
        <v>0.49</v>
      </c>
      <c r="BP65">
        <v>0.14000000000000001</v>
      </c>
      <c r="BQ65">
        <v>0.44974278048780503</v>
      </c>
      <c r="BR65">
        <v>-2.10372961671394E-2</v>
      </c>
      <c r="BS65">
        <v>4.40024803788195E-2</v>
      </c>
      <c r="BT65">
        <v>1</v>
      </c>
      <c r="BU65">
        <v>0.15148421951219501</v>
      </c>
      <c r="BV65">
        <v>-2.09386829268314E-2</v>
      </c>
      <c r="BW65">
        <v>2.1844911168552002E-3</v>
      </c>
      <c r="BX65">
        <v>1</v>
      </c>
      <c r="BY65">
        <v>2</v>
      </c>
      <c r="BZ65">
        <v>2</v>
      </c>
      <c r="CA65" t="s">
        <v>201</v>
      </c>
      <c r="CB65">
        <v>100</v>
      </c>
      <c r="CC65">
        <v>100</v>
      </c>
      <c r="CD65">
        <v>-0.45200000000000001</v>
      </c>
      <c r="CE65">
        <v>5.2999999999999999E-2</v>
      </c>
      <c r="CF65">
        <v>2</v>
      </c>
      <c r="CG65">
        <v>618.976</v>
      </c>
      <c r="CH65">
        <v>414.46199999999999</v>
      </c>
      <c r="CI65">
        <v>15.0002</v>
      </c>
      <c r="CJ65">
        <v>18.905200000000001</v>
      </c>
      <c r="CK65">
        <v>30.000299999999999</v>
      </c>
      <c r="CL65">
        <v>18.759</v>
      </c>
      <c r="CM65">
        <v>18.758500000000002</v>
      </c>
      <c r="CN65">
        <v>20.176100000000002</v>
      </c>
      <c r="CO65">
        <v>18.315000000000001</v>
      </c>
      <c r="CP65">
        <v>77.593199999999996</v>
      </c>
      <c r="CQ65">
        <v>15</v>
      </c>
      <c r="CR65">
        <v>410</v>
      </c>
      <c r="CS65">
        <v>12</v>
      </c>
      <c r="CT65">
        <v>103.16200000000001</v>
      </c>
      <c r="CU65">
        <v>102.509</v>
      </c>
    </row>
    <row r="66" spans="1:99" x14ac:dyDescent="0.25">
      <c r="A66">
        <v>50</v>
      </c>
      <c r="B66">
        <v>1594297917</v>
      </c>
      <c r="C66">
        <v>4656.5</v>
      </c>
      <c r="D66" t="s">
        <v>319</v>
      </c>
      <c r="E66" t="s">
        <v>320</v>
      </c>
      <c r="F66">
        <v>1594297908.64516</v>
      </c>
      <c r="G66">
        <f t="shared" si="0"/>
        <v>1.2332665314558381E-4</v>
      </c>
      <c r="H66">
        <f t="shared" si="1"/>
        <v>-0.40877212162630838</v>
      </c>
      <c r="I66">
        <f t="shared" si="2"/>
        <v>410.44238709677398</v>
      </c>
      <c r="J66">
        <f t="shared" si="3"/>
        <v>432.78459738931394</v>
      </c>
      <c r="K66">
        <f t="shared" si="4"/>
        <v>43.895586647404649</v>
      </c>
      <c r="L66">
        <f t="shared" si="5"/>
        <v>41.629506861509434</v>
      </c>
      <c r="M66">
        <f t="shared" si="6"/>
        <v>2.5706050928955268E-2</v>
      </c>
      <c r="N66">
        <f t="shared" si="7"/>
        <v>2</v>
      </c>
      <c r="O66">
        <f t="shared" si="8"/>
        <v>2.5523899268257606E-2</v>
      </c>
      <c r="P66">
        <f t="shared" si="9"/>
        <v>1.5968694951639474E-2</v>
      </c>
      <c r="Q66">
        <f t="shared" si="10"/>
        <v>0</v>
      </c>
      <c r="R66">
        <f t="shared" si="11"/>
        <v>15.075124810347186</v>
      </c>
      <c r="S66">
        <f t="shared" si="12"/>
        <v>15.075124810347186</v>
      </c>
      <c r="T66">
        <f t="shared" si="13"/>
        <v>1.7196687760595575</v>
      </c>
      <c r="U66">
        <f t="shared" si="14"/>
        <v>71.704700576466465</v>
      </c>
      <c r="V66">
        <f t="shared" si="15"/>
        <v>1.236740201480991</v>
      </c>
      <c r="W66">
        <f t="shared" si="16"/>
        <v>1.7247686574775127</v>
      </c>
      <c r="X66">
        <f t="shared" si="17"/>
        <v>0.48292857457856653</v>
      </c>
      <c r="Y66">
        <f t="shared" si="18"/>
        <v>-5.4387054037202462</v>
      </c>
      <c r="Z66">
        <f t="shared" si="19"/>
        <v>4.9641852362182943</v>
      </c>
      <c r="AA66">
        <f t="shared" si="20"/>
        <v>0.47440644221356998</v>
      </c>
      <c r="AB66">
        <f t="shared" si="21"/>
        <v>-1.1372528838204943E-4</v>
      </c>
      <c r="AC66">
        <v>0</v>
      </c>
      <c r="AD66">
        <v>0</v>
      </c>
      <c r="AE66">
        <v>2</v>
      </c>
      <c r="AF66">
        <v>0</v>
      </c>
      <c r="AG66">
        <v>0</v>
      </c>
      <c r="AH66">
        <f t="shared" si="22"/>
        <v>1</v>
      </c>
      <c r="AI66">
        <f t="shared" si="23"/>
        <v>0</v>
      </c>
      <c r="AJ66">
        <f t="shared" si="24"/>
        <v>55807.202341496879</v>
      </c>
      <c r="AK66">
        <f t="shared" si="25"/>
        <v>0</v>
      </c>
      <c r="AL66">
        <f t="shared" si="26"/>
        <v>0</v>
      </c>
      <c r="AM66">
        <f t="shared" si="27"/>
        <v>0.49</v>
      </c>
      <c r="AN66">
        <f t="shared" si="28"/>
        <v>0.39</v>
      </c>
      <c r="AO66">
        <v>7.34</v>
      </c>
      <c r="AP66">
        <v>0.5</v>
      </c>
      <c r="AQ66" t="s">
        <v>194</v>
      </c>
      <c r="AR66">
        <v>1594297908.64516</v>
      </c>
      <c r="AS66">
        <v>410.44238709677398</v>
      </c>
      <c r="AT66">
        <v>410.00425806451602</v>
      </c>
      <c r="AU66">
        <v>12.1935290322581</v>
      </c>
      <c r="AV66">
        <v>12.044503225806499</v>
      </c>
      <c r="AW66">
        <v>600.01677419354803</v>
      </c>
      <c r="AX66">
        <v>101.32593548387101</v>
      </c>
      <c r="AY66">
        <v>0.10000922903225801</v>
      </c>
      <c r="AZ66">
        <v>15.121164516128999</v>
      </c>
      <c r="BA66">
        <v>999.9</v>
      </c>
      <c r="BB66">
        <v>999.9</v>
      </c>
      <c r="BC66">
        <v>0</v>
      </c>
      <c r="BD66">
        <v>0</v>
      </c>
      <c r="BE66">
        <v>10003.7296774194</v>
      </c>
      <c r="BF66">
        <v>0</v>
      </c>
      <c r="BG66">
        <v>1.5289399999999999E-3</v>
      </c>
      <c r="BH66">
        <v>1594297870</v>
      </c>
      <c r="BI66" t="s">
        <v>318</v>
      </c>
      <c r="BJ66">
        <v>9</v>
      </c>
      <c r="BK66">
        <v>-0.45200000000000001</v>
      </c>
      <c r="BL66">
        <v>5.2999999999999999E-2</v>
      </c>
      <c r="BM66">
        <v>410</v>
      </c>
      <c r="BN66">
        <v>12</v>
      </c>
      <c r="BO66">
        <v>0.49</v>
      </c>
      <c r="BP66">
        <v>0.14000000000000001</v>
      </c>
      <c r="BQ66">
        <v>0.44839039024390298</v>
      </c>
      <c r="BR66">
        <v>-2.7439609756193799E-2</v>
      </c>
      <c r="BS66">
        <v>4.2045116826105698E-2</v>
      </c>
      <c r="BT66">
        <v>1</v>
      </c>
      <c r="BU66">
        <v>0.14985892682926799</v>
      </c>
      <c r="BV66">
        <v>-2.2801944250871401E-2</v>
      </c>
      <c r="BW66">
        <v>2.31248513129294E-3</v>
      </c>
      <c r="BX66">
        <v>1</v>
      </c>
      <c r="BY66">
        <v>2</v>
      </c>
      <c r="BZ66">
        <v>2</v>
      </c>
      <c r="CA66" t="s">
        <v>201</v>
      </c>
      <c r="CB66">
        <v>100</v>
      </c>
      <c r="CC66">
        <v>100</v>
      </c>
      <c r="CD66">
        <v>-0.45200000000000001</v>
      </c>
      <c r="CE66">
        <v>5.2999999999999999E-2</v>
      </c>
      <c r="CF66">
        <v>2</v>
      </c>
      <c r="CG66">
        <v>619.12599999999998</v>
      </c>
      <c r="CH66">
        <v>414.47199999999998</v>
      </c>
      <c r="CI66">
        <v>15.0001</v>
      </c>
      <c r="CJ66">
        <v>18.908899999999999</v>
      </c>
      <c r="CK66">
        <v>30.0002</v>
      </c>
      <c r="CL66">
        <v>18.761500000000002</v>
      </c>
      <c r="CM66">
        <v>18.760999999999999</v>
      </c>
      <c r="CN66">
        <v>20.1769</v>
      </c>
      <c r="CO66">
        <v>18.315000000000001</v>
      </c>
      <c r="CP66">
        <v>77.593199999999996</v>
      </c>
      <c r="CQ66">
        <v>15</v>
      </c>
      <c r="CR66">
        <v>410</v>
      </c>
      <c r="CS66">
        <v>12</v>
      </c>
      <c r="CT66">
        <v>103.163</v>
      </c>
      <c r="CU66">
        <v>102.50700000000001</v>
      </c>
    </row>
    <row r="67" spans="1:99" x14ac:dyDescent="0.25">
      <c r="A67">
        <v>51</v>
      </c>
      <c r="B67">
        <v>1594297922</v>
      </c>
      <c r="C67">
        <v>4661.5</v>
      </c>
      <c r="D67" t="s">
        <v>321</v>
      </c>
      <c r="E67" t="s">
        <v>322</v>
      </c>
      <c r="F67">
        <v>1594297913.4354801</v>
      </c>
      <c r="G67">
        <f t="shared" si="0"/>
        <v>1.2223873412211574E-4</v>
      </c>
      <c r="H67">
        <f t="shared" si="1"/>
        <v>-0.41734911279661541</v>
      </c>
      <c r="I67">
        <f t="shared" si="2"/>
        <v>410.44658064516102</v>
      </c>
      <c r="J67">
        <f t="shared" si="3"/>
        <v>433.56200198153346</v>
      </c>
      <c r="K67">
        <f t="shared" si="4"/>
        <v>43.974439299899949</v>
      </c>
      <c r="L67">
        <f t="shared" si="5"/>
        <v>41.629935658431798</v>
      </c>
      <c r="M67">
        <f t="shared" si="6"/>
        <v>2.5470692627502897E-2</v>
      </c>
      <c r="N67">
        <f t="shared" si="7"/>
        <v>2</v>
      </c>
      <c r="O67">
        <f t="shared" si="8"/>
        <v>2.5291848647644118E-2</v>
      </c>
      <c r="P67">
        <f t="shared" si="9"/>
        <v>1.582336904483923E-2</v>
      </c>
      <c r="Q67">
        <f t="shared" si="10"/>
        <v>0</v>
      </c>
      <c r="R67">
        <f t="shared" si="11"/>
        <v>15.074311541592513</v>
      </c>
      <c r="S67">
        <f t="shared" si="12"/>
        <v>15.074311541592513</v>
      </c>
      <c r="T67">
        <f t="shared" si="13"/>
        <v>1.7195788083743124</v>
      </c>
      <c r="U67">
        <f t="shared" si="14"/>
        <v>71.697429122425717</v>
      </c>
      <c r="V67">
        <f t="shared" si="15"/>
        <v>1.2365178216033699</v>
      </c>
      <c r="W67">
        <f t="shared" si="16"/>
        <v>1.7246334167602788</v>
      </c>
      <c r="X67">
        <f t="shared" si="17"/>
        <v>0.48306098677094256</v>
      </c>
      <c r="Y67">
        <f t="shared" si="18"/>
        <v>-5.3907281747853038</v>
      </c>
      <c r="Z67">
        <f t="shared" si="19"/>
        <v>4.9203994102941753</v>
      </c>
      <c r="AA67">
        <f t="shared" si="20"/>
        <v>0.47021703738805853</v>
      </c>
      <c r="AB67">
        <f t="shared" si="21"/>
        <v>-1.1172710306972533E-4</v>
      </c>
      <c r="AC67">
        <v>0</v>
      </c>
      <c r="AD67">
        <v>0</v>
      </c>
      <c r="AE67">
        <v>2</v>
      </c>
      <c r="AF67">
        <v>0</v>
      </c>
      <c r="AG67">
        <v>0</v>
      </c>
      <c r="AH67">
        <f t="shared" si="22"/>
        <v>1</v>
      </c>
      <c r="AI67">
        <f t="shared" si="23"/>
        <v>0</v>
      </c>
      <c r="AJ67">
        <f t="shared" si="24"/>
        <v>55841.843644119115</v>
      </c>
      <c r="AK67">
        <f t="shared" si="25"/>
        <v>0</v>
      </c>
      <c r="AL67">
        <f t="shared" si="26"/>
        <v>0</v>
      </c>
      <c r="AM67">
        <f t="shared" si="27"/>
        <v>0.49</v>
      </c>
      <c r="AN67">
        <f t="shared" si="28"/>
        <v>0.39</v>
      </c>
      <c r="AO67">
        <v>7.34</v>
      </c>
      <c r="AP67">
        <v>0.5</v>
      </c>
      <c r="AQ67" t="s">
        <v>194</v>
      </c>
      <c r="AR67">
        <v>1594297913.4354801</v>
      </c>
      <c r="AS67">
        <v>410.44658064516102</v>
      </c>
      <c r="AT67">
        <v>409.997419354839</v>
      </c>
      <c r="AU67">
        <v>12.191335483871001</v>
      </c>
      <c r="AV67">
        <v>12.043625806451599</v>
      </c>
      <c r="AW67">
        <v>600.02422580645202</v>
      </c>
      <c r="AX67">
        <v>101.32593548387101</v>
      </c>
      <c r="AY67">
        <v>0.10001766451612901</v>
      </c>
      <c r="AZ67">
        <v>15.1199451612903</v>
      </c>
      <c r="BA67">
        <v>999.9</v>
      </c>
      <c r="BB67">
        <v>999.9</v>
      </c>
      <c r="BC67">
        <v>0</v>
      </c>
      <c r="BD67">
        <v>0</v>
      </c>
      <c r="BE67">
        <v>10010.1609677419</v>
      </c>
      <c r="BF67">
        <v>0</v>
      </c>
      <c r="BG67">
        <v>1.5289399999999999E-3</v>
      </c>
      <c r="BH67">
        <v>1594297870</v>
      </c>
      <c r="BI67" t="s">
        <v>318</v>
      </c>
      <c r="BJ67">
        <v>9</v>
      </c>
      <c r="BK67">
        <v>-0.45200000000000001</v>
      </c>
      <c r="BL67">
        <v>5.2999999999999999E-2</v>
      </c>
      <c r="BM67">
        <v>410</v>
      </c>
      <c r="BN67">
        <v>12</v>
      </c>
      <c r="BO67">
        <v>0.49</v>
      </c>
      <c r="BP67">
        <v>0.14000000000000001</v>
      </c>
      <c r="BQ67">
        <v>0.44014536585365899</v>
      </c>
      <c r="BR67">
        <v>0.115994759581846</v>
      </c>
      <c r="BS67">
        <v>3.7799611669676499E-2</v>
      </c>
      <c r="BT67">
        <v>0</v>
      </c>
      <c r="BU67">
        <v>0.14826058536585399</v>
      </c>
      <c r="BV67">
        <v>-1.6710083623693799E-2</v>
      </c>
      <c r="BW67">
        <v>1.8146921122396699E-3</v>
      </c>
      <c r="BX67">
        <v>1</v>
      </c>
      <c r="BY67">
        <v>1</v>
      </c>
      <c r="BZ67">
        <v>2</v>
      </c>
      <c r="CA67" t="s">
        <v>196</v>
      </c>
      <c r="CB67">
        <v>100</v>
      </c>
      <c r="CC67">
        <v>100</v>
      </c>
      <c r="CD67">
        <v>-0.45200000000000001</v>
      </c>
      <c r="CE67">
        <v>5.2999999999999999E-2</v>
      </c>
      <c r="CF67">
        <v>2</v>
      </c>
      <c r="CG67">
        <v>619.04100000000005</v>
      </c>
      <c r="CH67">
        <v>414.584</v>
      </c>
      <c r="CI67">
        <v>15</v>
      </c>
      <c r="CJ67">
        <v>18.912199999999999</v>
      </c>
      <c r="CK67">
        <v>30.0002</v>
      </c>
      <c r="CL67">
        <v>18.763999999999999</v>
      </c>
      <c r="CM67">
        <v>18.7638</v>
      </c>
      <c r="CN67">
        <v>20.173400000000001</v>
      </c>
      <c r="CO67">
        <v>18.315000000000001</v>
      </c>
      <c r="CP67">
        <v>77.593199999999996</v>
      </c>
      <c r="CQ67">
        <v>15</v>
      </c>
      <c r="CR67">
        <v>410</v>
      </c>
      <c r="CS67">
        <v>12</v>
      </c>
      <c r="CT67">
        <v>103.16200000000001</v>
      </c>
      <c r="CU67">
        <v>102.509</v>
      </c>
    </row>
    <row r="68" spans="1:99" x14ac:dyDescent="0.25">
      <c r="A68">
        <v>52</v>
      </c>
      <c r="B68">
        <v>1594297927</v>
      </c>
      <c r="C68">
        <v>4666.5</v>
      </c>
      <c r="D68" t="s">
        <v>323</v>
      </c>
      <c r="E68" t="s">
        <v>324</v>
      </c>
      <c r="F68">
        <v>1594297918.37097</v>
      </c>
      <c r="G68">
        <f t="shared" si="0"/>
        <v>1.2116076640688586E-4</v>
      </c>
      <c r="H68">
        <f t="shared" si="1"/>
        <v>-0.42251910954694794</v>
      </c>
      <c r="I68">
        <f t="shared" si="2"/>
        <v>410.45809677419402</v>
      </c>
      <c r="J68">
        <f t="shared" si="3"/>
        <v>434.14147887615195</v>
      </c>
      <c r="K68">
        <f t="shared" si="4"/>
        <v>44.033387347784469</v>
      </c>
      <c r="L68">
        <f t="shared" si="5"/>
        <v>41.631268249418845</v>
      </c>
      <c r="M68">
        <f t="shared" si="6"/>
        <v>2.5238359039472687E-2</v>
      </c>
      <c r="N68">
        <f t="shared" si="7"/>
        <v>2</v>
      </c>
      <c r="O68">
        <f t="shared" si="8"/>
        <v>2.506275072921867E-2</v>
      </c>
      <c r="P68">
        <f t="shared" si="9"/>
        <v>1.5679894957649862E-2</v>
      </c>
      <c r="Q68">
        <f t="shared" si="10"/>
        <v>0</v>
      </c>
      <c r="R68">
        <f t="shared" si="11"/>
        <v>15.073471977182813</v>
      </c>
      <c r="S68">
        <f t="shared" si="12"/>
        <v>15.073471977182813</v>
      </c>
      <c r="T68">
        <f t="shared" si="13"/>
        <v>1.7194859360758192</v>
      </c>
      <c r="U68">
        <f t="shared" si="14"/>
        <v>71.690841213803722</v>
      </c>
      <c r="V68">
        <f t="shared" si="15"/>
        <v>1.2363054605209898</v>
      </c>
      <c r="W68">
        <f t="shared" si="16"/>
        <v>1.7244956811623311</v>
      </c>
      <c r="X68">
        <f t="shared" si="17"/>
        <v>0.48318047555482946</v>
      </c>
      <c r="Y68">
        <f t="shared" si="18"/>
        <v>-5.3431897985436665</v>
      </c>
      <c r="Z68">
        <f t="shared" si="19"/>
        <v>4.8770141516005463</v>
      </c>
      <c r="AA68">
        <f t="shared" si="20"/>
        <v>0.46606588228913537</v>
      </c>
      <c r="AB68">
        <f t="shared" si="21"/>
        <v>-1.0976465398471191E-4</v>
      </c>
      <c r="AC68">
        <v>0</v>
      </c>
      <c r="AD68">
        <v>0</v>
      </c>
      <c r="AE68">
        <v>2</v>
      </c>
      <c r="AF68">
        <v>0</v>
      </c>
      <c r="AG68">
        <v>0</v>
      </c>
      <c r="AH68">
        <f t="shared" si="22"/>
        <v>1</v>
      </c>
      <c r="AI68">
        <f t="shared" si="23"/>
        <v>0</v>
      </c>
      <c r="AJ68">
        <f t="shared" si="24"/>
        <v>55779.197979823766</v>
      </c>
      <c r="AK68">
        <f t="shared" si="25"/>
        <v>0</v>
      </c>
      <c r="AL68">
        <f t="shared" si="26"/>
        <v>0</v>
      </c>
      <c r="AM68">
        <f t="shared" si="27"/>
        <v>0.49</v>
      </c>
      <c r="AN68">
        <f t="shared" si="28"/>
        <v>0.39</v>
      </c>
      <c r="AO68">
        <v>7.34</v>
      </c>
      <c r="AP68">
        <v>0.5</v>
      </c>
      <c r="AQ68" t="s">
        <v>194</v>
      </c>
      <c r="AR68">
        <v>1594297918.37097</v>
      </c>
      <c r="AS68">
        <v>410.45809677419402</v>
      </c>
      <c r="AT68">
        <v>410.002064516129</v>
      </c>
      <c r="AU68">
        <v>12.189193548387101</v>
      </c>
      <c r="AV68">
        <v>12.0427838709677</v>
      </c>
      <c r="AW68">
        <v>600.014935483871</v>
      </c>
      <c r="AX68">
        <v>101.32635483871</v>
      </c>
      <c r="AY68">
        <v>9.99992193548387E-2</v>
      </c>
      <c r="AZ68">
        <v>15.118703225806501</v>
      </c>
      <c r="BA68">
        <v>999.9</v>
      </c>
      <c r="BB68">
        <v>999.9</v>
      </c>
      <c r="BC68">
        <v>0</v>
      </c>
      <c r="BD68">
        <v>0</v>
      </c>
      <c r="BE68">
        <v>9998.3635483871003</v>
      </c>
      <c r="BF68">
        <v>0</v>
      </c>
      <c r="BG68">
        <v>1.5289399999999999E-3</v>
      </c>
      <c r="BH68">
        <v>1594297870</v>
      </c>
      <c r="BI68" t="s">
        <v>318</v>
      </c>
      <c r="BJ68">
        <v>9</v>
      </c>
      <c r="BK68">
        <v>-0.45200000000000001</v>
      </c>
      <c r="BL68">
        <v>5.2999999999999999E-2</v>
      </c>
      <c r="BM68">
        <v>410</v>
      </c>
      <c r="BN68">
        <v>12</v>
      </c>
      <c r="BO68">
        <v>0.49</v>
      </c>
      <c r="BP68">
        <v>0.14000000000000001</v>
      </c>
      <c r="BQ68">
        <v>0.45591402439024398</v>
      </c>
      <c r="BR68">
        <v>-3.7903860627149302E-2</v>
      </c>
      <c r="BS68">
        <v>2.9311303886657598E-2</v>
      </c>
      <c r="BT68">
        <v>1</v>
      </c>
      <c r="BU68">
        <v>0.14693975609756099</v>
      </c>
      <c r="BV68">
        <v>-1.31577909407659E-2</v>
      </c>
      <c r="BW68">
        <v>1.5059144014232799E-3</v>
      </c>
      <c r="BX68">
        <v>1</v>
      </c>
      <c r="BY68">
        <v>2</v>
      </c>
      <c r="BZ68">
        <v>2</v>
      </c>
      <c r="CA68" t="s">
        <v>201</v>
      </c>
      <c r="CB68">
        <v>100</v>
      </c>
      <c r="CC68">
        <v>100</v>
      </c>
      <c r="CD68">
        <v>-0.45200000000000001</v>
      </c>
      <c r="CE68">
        <v>5.2999999999999999E-2</v>
      </c>
      <c r="CF68">
        <v>2</v>
      </c>
      <c r="CG68">
        <v>619.32500000000005</v>
      </c>
      <c r="CH68">
        <v>414.60599999999999</v>
      </c>
      <c r="CI68">
        <v>14.999700000000001</v>
      </c>
      <c r="CJ68">
        <v>18.915900000000001</v>
      </c>
      <c r="CK68">
        <v>30.000399999999999</v>
      </c>
      <c r="CL68">
        <v>18.7667</v>
      </c>
      <c r="CM68">
        <v>18.766200000000001</v>
      </c>
      <c r="CN68">
        <v>20.174900000000001</v>
      </c>
      <c r="CO68">
        <v>18.315000000000001</v>
      </c>
      <c r="CP68">
        <v>77.593199999999996</v>
      </c>
      <c r="CQ68">
        <v>15</v>
      </c>
      <c r="CR68">
        <v>410</v>
      </c>
      <c r="CS68">
        <v>12</v>
      </c>
      <c r="CT68">
        <v>103.16200000000001</v>
      </c>
      <c r="CU68">
        <v>102.509</v>
      </c>
    </row>
    <row r="69" spans="1:99" x14ac:dyDescent="0.25">
      <c r="A69">
        <v>53</v>
      </c>
      <c r="B69">
        <v>1594297932</v>
      </c>
      <c r="C69">
        <v>4671.5</v>
      </c>
      <c r="D69" t="s">
        <v>325</v>
      </c>
      <c r="E69" t="s">
        <v>326</v>
      </c>
      <c r="F69">
        <v>1594297923.37097</v>
      </c>
      <c r="G69">
        <f t="shared" si="0"/>
        <v>1.205430934441525E-4</v>
      </c>
      <c r="H69">
        <f t="shared" si="1"/>
        <v>-0.41569718746753587</v>
      </c>
      <c r="I69">
        <f t="shared" si="2"/>
        <v>410.45835483871002</v>
      </c>
      <c r="J69">
        <f t="shared" si="3"/>
        <v>433.84500814344528</v>
      </c>
      <c r="K69">
        <f t="shared" si="4"/>
        <v>44.003457306100159</v>
      </c>
      <c r="L69">
        <f t="shared" si="5"/>
        <v>41.631426786188705</v>
      </c>
      <c r="M69">
        <f t="shared" si="6"/>
        <v>2.5107464590836733E-2</v>
      </c>
      <c r="N69">
        <f t="shared" si="7"/>
        <v>2</v>
      </c>
      <c r="O69">
        <f t="shared" si="8"/>
        <v>2.4933666313735919E-2</v>
      </c>
      <c r="P69">
        <f t="shared" si="9"/>
        <v>1.5599056142166508E-2</v>
      </c>
      <c r="Q69">
        <f t="shared" si="10"/>
        <v>0</v>
      </c>
      <c r="R69">
        <f t="shared" si="11"/>
        <v>15.072005720803418</v>
      </c>
      <c r="S69">
        <f t="shared" si="12"/>
        <v>15.072005720803418</v>
      </c>
      <c r="T69">
        <f t="shared" si="13"/>
        <v>1.7193237499167309</v>
      </c>
      <c r="U69">
        <f t="shared" si="14"/>
        <v>71.687640346842855</v>
      </c>
      <c r="V69">
        <f t="shared" si="15"/>
        <v>1.2361153718046265</v>
      </c>
      <c r="W69">
        <f t="shared" si="16"/>
        <v>1.7243075177589737</v>
      </c>
      <c r="X69">
        <f t="shared" si="17"/>
        <v>0.48320837811210438</v>
      </c>
      <c r="Y69">
        <f t="shared" si="18"/>
        <v>-5.3159504208871251</v>
      </c>
      <c r="Z69">
        <f t="shared" si="19"/>
        <v>4.8521587988016082</v>
      </c>
      <c r="AA69">
        <f t="shared" si="20"/>
        <v>0.46368297461766611</v>
      </c>
      <c r="AB69">
        <f t="shared" si="21"/>
        <v>-1.0864746785088641E-4</v>
      </c>
      <c r="AC69">
        <v>0</v>
      </c>
      <c r="AD69">
        <v>0</v>
      </c>
      <c r="AE69">
        <v>2</v>
      </c>
      <c r="AF69">
        <v>0</v>
      </c>
      <c r="AG69">
        <v>0</v>
      </c>
      <c r="AH69">
        <f t="shared" si="22"/>
        <v>1</v>
      </c>
      <c r="AI69">
        <f t="shared" si="23"/>
        <v>0</v>
      </c>
      <c r="AJ69">
        <f t="shared" si="24"/>
        <v>55761.842661248906</v>
      </c>
      <c r="AK69">
        <f t="shared" si="25"/>
        <v>0</v>
      </c>
      <c r="AL69">
        <f t="shared" si="26"/>
        <v>0</v>
      </c>
      <c r="AM69">
        <f t="shared" si="27"/>
        <v>0.49</v>
      </c>
      <c r="AN69">
        <f t="shared" si="28"/>
        <v>0.39</v>
      </c>
      <c r="AO69">
        <v>7.34</v>
      </c>
      <c r="AP69">
        <v>0.5</v>
      </c>
      <c r="AQ69" t="s">
        <v>194</v>
      </c>
      <c r="AR69">
        <v>1594297923.37097</v>
      </c>
      <c r="AS69">
        <v>410.45835483871002</v>
      </c>
      <c r="AT69">
        <v>410.01035483870999</v>
      </c>
      <c r="AU69">
        <v>12.1872806451613</v>
      </c>
      <c r="AV69">
        <v>12.041616129032301</v>
      </c>
      <c r="AW69">
        <v>600.01103225806503</v>
      </c>
      <c r="AX69">
        <v>101.32667741935499</v>
      </c>
      <c r="AY69">
        <v>9.9999112903225801E-2</v>
      </c>
      <c r="AZ69">
        <v>15.1170064516129</v>
      </c>
      <c r="BA69">
        <v>999.9</v>
      </c>
      <c r="BB69">
        <v>999.9</v>
      </c>
      <c r="BC69">
        <v>0</v>
      </c>
      <c r="BD69">
        <v>0</v>
      </c>
      <c r="BE69">
        <v>9995.0258064516092</v>
      </c>
      <c r="BF69">
        <v>0</v>
      </c>
      <c r="BG69">
        <v>1.5289399999999999E-3</v>
      </c>
      <c r="BH69">
        <v>1594297870</v>
      </c>
      <c r="BI69" t="s">
        <v>318</v>
      </c>
      <c r="BJ69">
        <v>9</v>
      </c>
      <c r="BK69">
        <v>-0.45200000000000001</v>
      </c>
      <c r="BL69">
        <v>5.2999999999999999E-2</v>
      </c>
      <c r="BM69">
        <v>410</v>
      </c>
      <c r="BN69">
        <v>12</v>
      </c>
      <c r="BO69">
        <v>0.49</v>
      </c>
      <c r="BP69">
        <v>0.14000000000000001</v>
      </c>
      <c r="BQ69">
        <v>0.451138414634146</v>
      </c>
      <c r="BR69">
        <v>-8.3021602787765705E-4</v>
      </c>
      <c r="BS69">
        <v>2.5282236277068999E-2</v>
      </c>
      <c r="BT69">
        <v>1</v>
      </c>
      <c r="BU69">
        <v>0.14590921951219499</v>
      </c>
      <c r="BV69">
        <v>-9.8061533101046101E-3</v>
      </c>
      <c r="BW69">
        <v>1.16699151484355E-3</v>
      </c>
      <c r="BX69">
        <v>1</v>
      </c>
      <c r="BY69">
        <v>2</v>
      </c>
      <c r="BZ69">
        <v>2</v>
      </c>
      <c r="CA69" t="s">
        <v>201</v>
      </c>
      <c r="CB69">
        <v>100</v>
      </c>
      <c r="CC69">
        <v>100</v>
      </c>
      <c r="CD69">
        <v>-0.45200000000000001</v>
      </c>
      <c r="CE69">
        <v>5.2999999999999999E-2</v>
      </c>
      <c r="CF69">
        <v>2</v>
      </c>
      <c r="CG69">
        <v>619.245</v>
      </c>
      <c r="CH69">
        <v>414.596</v>
      </c>
      <c r="CI69">
        <v>14.9991</v>
      </c>
      <c r="CJ69">
        <v>18.918700000000001</v>
      </c>
      <c r="CK69">
        <v>30.0001</v>
      </c>
      <c r="CL69">
        <v>18.768699999999999</v>
      </c>
      <c r="CM69">
        <v>18.7682</v>
      </c>
      <c r="CN69">
        <v>20.1737</v>
      </c>
      <c r="CO69">
        <v>18.315000000000001</v>
      </c>
      <c r="CP69">
        <v>77.593199999999996</v>
      </c>
      <c r="CQ69">
        <v>15</v>
      </c>
      <c r="CR69">
        <v>410</v>
      </c>
      <c r="CS69">
        <v>12</v>
      </c>
      <c r="CT69">
        <v>103.16200000000001</v>
      </c>
      <c r="CU69">
        <v>102.509</v>
      </c>
    </row>
    <row r="70" spans="1:99" x14ac:dyDescent="0.25">
      <c r="A70">
        <v>54</v>
      </c>
      <c r="B70">
        <v>1594297937</v>
      </c>
      <c r="C70">
        <v>4676.5</v>
      </c>
      <c r="D70" t="s">
        <v>327</v>
      </c>
      <c r="E70" t="s">
        <v>328</v>
      </c>
      <c r="F70">
        <v>1594297928.37097</v>
      </c>
      <c r="G70">
        <f t="shared" si="0"/>
        <v>1.1953074596748012E-4</v>
      </c>
      <c r="H70">
        <f t="shared" si="1"/>
        <v>-0.40755314173785806</v>
      </c>
      <c r="I70">
        <f t="shared" si="2"/>
        <v>410.44716129032298</v>
      </c>
      <c r="J70">
        <f t="shared" si="3"/>
        <v>433.53403285147766</v>
      </c>
      <c r="K70">
        <f t="shared" si="4"/>
        <v>43.972077699480188</v>
      </c>
      <c r="L70">
        <f t="shared" si="5"/>
        <v>41.630444440730237</v>
      </c>
      <c r="M70">
        <f t="shared" si="6"/>
        <v>2.4895595172128217E-2</v>
      </c>
      <c r="N70">
        <f t="shared" si="7"/>
        <v>2</v>
      </c>
      <c r="O70">
        <f t="shared" si="8"/>
        <v>2.4724706941056194E-2</v>
      </c>
      <c r="P70">
        <f t="shared" si="9"/>
        <v>1.5468197582888569E-2</v>
      </c>
      <c r="Q70">
        <f t="shared" si="10"/>
        <v>0</v>
      </c>
      <c r="R70">
        <f t="shared" si="11"/>
        <v>15.069680311476532</v>
      </c>
      <c r="S70">
        <f t="shared" si="12"/>
        <v>15.069680311476532</v>
      </c>
      <c r="T70">
        <f t="shared" si="13"/>
        <v>1.7190665583359037</v>
      </c>
      <c r="U70">
        <f t="shared" si="14"/>
        <v>71.685507595239514</v>
      </c>
      <c r="V70">
        <f t="shared" si="15"/>
        <v>1.2358637290660259</v>
      </c>
      <c r="W70">
        <f t="shared" si="16"/>
        <v>1.7240077813832724</v>
      </c>
      <c r="X70">
        <f t="shared" si="17"/>
        <v>0.48320282926987779</v>
      </c>
      <c r="Y70">
        <f t="shared" si="18"/>
        <v>-5.2713058971658731</v>
      </c>
      <c r="Z70">
        <f t="shared" si="19"/>
        <v>4.8114211147145314</v>
      </c>
      <c r="AA70">
        <f t="shared" si="20"/>
        <v>0.45977795359830553</v>
      </c>
      <c r="AB70">
        <f t="shared" si="21"/>
        <v>-1.0682885303570089E-4</v>
      </c>
      <c r="AC70">
        <v>0</v>
      </c>
      <c r="AD70">
        <v>0</v>
      </c>
      <c r="AE70">
        <v>2</v>
      </c>
      <c r="AF70">
        <v>0</v>
      </c>
      <c r="AG70">
        <v>0</v>
      </c>
      <c r="AH70">
        <f t="shared" si="22"/>
        <v>1</v>
      </c>
      <c r="AI70">
        <f t="shared" si="23"/>
        <v>0</v>
      </c>
      <c r="AJ70">
        <f t="shared" si="24"/>
        <v>55752.657297315251</v>
      </c>
      <c r="AK70">
        <f t="shared" si="25"/>
        <v>0</v>
      </c>
      <c r="AL70">
        <f t="shared" si="26"/>
        <v>0</v>
      </c>
      <c r="AM70">
        <f t="shared" si="27"/>
        <v>0.49</v>
      </c>
      <c r="AN70">
        <f t="shared" si="28"/>
        <v>0.39</v>
      </c>
      <c r="AO70">
        <v>7.34</v>
      </c>
      <c r="AP70">
        <v>0.5</v>
      </c>
      <c r="AQ70" t="s">
        <v>194</v>
      </c>
      <c r="AR70">
        <v>1594297928.37097</v>
      </c>
      <c r="AS70">
        <v>410.44716129032298</v>
      </c>
      <c r="AT70">
        <v>410.00861290322598</v>
      </c>
      <c r="AU70">
        <v>12.184754838709701</v>
      </c>
      <c r="AV70">
        <v>12.0403129032258</v>
      </c>
      <c r="AW70">
        <v>600.00948387096798</v>
      </c>
      <c r="AX70">
        <v>101.327064516129</v>
      </c>
      <c r="AY70">
        <v>9.9984729032258093E-2</v>
      </c>
      <c r="AZ70">
        <v>15.1143032258065</v>
      </c>
      <c r="BA70">
        <v>999.9</v>
      </c>
      <c r="BB70">
        <v>999.9</v>
      </c>
      <c r="BC70">
        <v>0</v>
      </c>
      <c r="BD70">
        <v>0</v>
      </c>
      <c r="BE70">
        <v>9993.1719354838697</v>
      </c>
      <c r="BF70">
        <v>0</v>
      </c>
      <c r="BG70">
        <v>1.5289399999999999E-3</v>
      </c>
      <c r="BH70">
        <v>1594297870</v>
      </c>
      <c r="BI70" t="s">
        <v>318</v>
      </c>
      <c r="BJ70">
        <v>9</v>
      </c>
      <c r="BK70">
        <v>-0.45200000000000001</v>
      </c>
      <c r="BL70">
        <v>5.2999999999999999E-2</v>
      </c>
      <c r="BM70">
        <v>410</v>
      </c>
      <c r="BN70">
        <v>12</v>
      </c>
      <c r="BO70">
        <v>0.49</v>
      </c>
      <c r="BP70">
        <v>0.14000000000000001</v>
      </c>
      <c r="BQ70">
        <v>0.44255402439024399</v>
      </c>
      <c r="BR70">
        <v>-0.10695108710800701</v>
      </c>
      <c r="BS70">
        <v>3.0065273752764601E-2</v>
      </c>
      <c r="BT70">
        <v>0</v>
      </c>
      <c r="BU70">
        <v>0.144749804878049</v>
      </c>
      <c r="BV70">
        <v>-1.44759930313588E-2</v>
      </c>
      <c r="BW70">
        <v>1.6131766452427601E-3</v>
      </c>
      <c r="BX70">
        <v>1</v>
      </c>
      <c r="BY70">
        <v>1</v>
      </c>
      <c r="BZ70">
        <v>2</v>
      </c>
      <c r="CA70" t="s">
        <v>196</v>
      </c>
      <c r="CB70">
        <v>100</v>
      </c>
      <c r="CC70">
        <v>100</v>
      </c>
      <c r="CD70">
        <v>-0.45200000000000001</v>
      </c>
      <c r="CE70">
        <v>5.2999999999999999E-2</v>
      </c>
      <c r="CF70">
        <v>2</v>
      </c>
      <c r="CG70">
        <v>619.41300000000001</v>
      </c>
      <c r="CH70">
        <v>414.62599999999998</v>
      </c>
      <c r="CI70">
        <v>14.998900000000001</v>
      </c>
      <c r="CJ70">
        <v>18.922000000000001</v>
      </c>
      <c r="CK70">
        <v>30.0002</v>
      </c>
      <c r="CL70">
        <v>18.770700000000001</v>
      </c>
      <c r="CM70">
        <v>18.7698</v>
      </c>
      <c r="CN70">
        <v>20.173200000000001</v>
      </c>
      <c r="CO70">
        <v>18.315000000000001</v>
      </c>
      <c r="CP70">
        <v>77.593199999999996</v>
      </c>
      <c r="CQ70">
        <v>15</v>
      </c>
      <c r="CR70">
        <v>410</v>
      </c>
      <c r="CS70">
        <v>12</v>
      </c>
      <c r="CT70">
        <v>103.16200000000001</v>
      </c>
      <c r="CU70">
        <v>102.509</v>
      </c>
    </row>
    <row r="71" spans="1:99" x14ac:dyDescent="0.25">
      <c r="A71">
        <v>55</v>
      </c>
      <c r="B71">
        <v>1594298552.0999999</v>
      </c>
      <c r="C71">
        <v>5291.5999999046298</v>
      </c>
      <c r="D71" t="s">
        <v>331</v>
      </c>
      <c r="E71" t="s">
        <v>332</v>
      </c>
      <c r="F71">
        <v>1594298544.0999999</v>
      </c>
      <c r="G71">
        <f t="shared" si="0"/>
        <v>9.1068055158511635E-6</v>
      </c>
      <c r="H71">
        <f t="shared" si="1"/>
        <v>-0.35422272544344585</v>
      </c>
      <c r="I71">
        <f t="shared" si="2"/>
        <v>410.42858064516099</v>
      </c>
      <c r="J71">
        <f t="shared" si="3"/>
        <v>714.64643160131561</v>
      </c>
      <c r="K71">
        <f t="shared" si="4"/>
        <v>72.493962321203526</v>
      </c>
      <c r="L71">
        <f t="shared" si="5"/>
        <v>41.634006335365243</v>
      </c>
      <c r="M71">
        <f t="shared" si="6"/>
        <v>1.8368537823342851E-3</v>
      </c>
      <c r="N71">
        <f t="shared" si="7"/>
        <v>2</v>
      </c>
      <c r="O71">
        <f t="shared" si="8"/>
        <v>1.8359170674422658E-3</v>
      </c>
      <c r="P71">
        <f t="shared" si="9"/>
        <v>1.1475322854414736E-3</v>
      </c>
      <c r="Q71">
        <f t="shared" si="10"/>
        <v>0</v>
      </c>
      <c r="R71">
        <f t="shared" si="11"/>
        <v>15.082887280763053</v>
      </c>
      <c r="S71">
        <f t="shared" si="12"/>
        <v>15.082887280763053</v>
      </c>
      <c r="T71">
        <f t="shared" si="13"/>
        <v>1.7205277058572579</v>
      </c>
      <c r="U71">
        <f t="shared" si="14"/>
        <v>71.163294769288015</v>
      </c>
      <c r="V71">
        <f t="shared" si="15"/>
        <v>1.2246520001846433</v>
      </c>
      <c r="W71">
        <f t="shared" si="16"/>
        <v>1.7209040196283423</v>
      </c>
      <c r="X71">
        <f t="shared" si="17"/>
        <v>0.49587570567261463</v>
      </c>
      <c r="Y71">
        <f t="shared" si="18"/>
        <v>-0.40161012324903633</v>
      </c>
      <c r="Z71">
        <f t="shared" si="19"/>
        <v>0.36658176158586925</v>
      </c>
      <c r="AA71">
        <f t="shared" si="20"/>
        <v>3.5027741593541016E-2</v>
      </c>
      <c r="AB71">
        <f t="shared" si="21"/>
        <v>-6.2006962608940341E-7</v>
      </c>
      <c r="AC71">
        <v>0</v>
      </c>
      <c r="AD71">
        <v>0</v>
      </c>
      <c r="AE71">
        <v>2</v>
      </c>
      <c r="AF71">
        <v>0</v>
      </c>
      <c r="AG71">
        <v>0</v>
      </c>
      <c r="AH71">
        <f t="shared" si="22"/>
        <v>1</v>
      </c>
      <c r="AI71">
        <f t="shared" si="23"/>
        <v>0</v>
      </c>
      <c r="AJ71">
        <f t="shared" si="24"/>
        <v>55821.567495898962</v>
      </c>
      <c r="AK71">
        <f t="shared" si="25"/>
        <v>0</v>
      </c>
      <c r="AL71">
        <f t="shared" si="26"/>
        <v>0</v>
      </c>
      <c r="AM71">
        <f t="shared" si="27"/>
        <v>0.49</v>
      </c>
      <c r="AN71">
        <f t="shared" si="28"/>
        <v>0.39</v>
      </c>
      <c r="AO71">
        <v>7.05</v>
      </c>
      <c r="AP71">
        <v>0.5</v>
      </c>
      <c r="AQ71" t="s">
        <v>194</v>
      </c>
      <c r="AR71">
        <v>1594298544.0999999</v>
      </c>
      <c r="AS71">
        <v>410.42858064516099</v>
      </c>
      <c r="AT71">
        <v>410.01677419354797</v>
      </c>
      <c r="AU71">
        <v>12.072635483871</v>
      </c>
      <c r="AV71">
        <v>12.062064516129</v>
      </c>
      <c r="AW71">
        <v>600.01961290322595</v>
      </c>
      <c r="AX71">
        <v>101.340419354839</v>
      </c>
      <c r="AY71">
        <v>9.9900103225806405E-2</v>
      </c>
      <c r="AZ71">
        <v>15.0862870967742</v>
      </c>
      <c r="BA71">
        <v>999.9</v>
      </c>
      <c r="BB71">
        <v>999.9</v>
      </c>
      <c r="BC71">
        <v>0</v>
      </c>
      <c r="BD71">
        <v>0</v>
      </c>
      <c r="BE71">
        <v>10003.660645161301</v>
      </c>
      <c r="BF71">
        <v>0</v>
      </c>
      <c r="BG71">
        <v>1.53602967741935E-3</v>
      </c>
      <c r="BH71">
        <v>1594298532.0999999</v>
      </c>
      <c r="BI71" t="s">
        <v>333</v>
      </c>
      <c r="BJ71">
        <v>10</v>
      </c>
      <c r="BK71">
        <v>-0.45300000000000001</v>
      </c>
      <c r="BL71">
        <v>5.3999999999999999E-2</v>
      </c>
      <c r="BM71">
        <v>410</v>
      </c>
      <c r="BN71">
        <v>12</v>
      </c>
      <c r="BO71">
        <v>0.43</v>
      </c>
      <c r="BP71">
        <v>0.12</v>
      </c>
      <c r="BQ71">
        <v>0.33218235609756103</v>
      </c>
      <c r="BR71">
        <v>1.0537478696864899</v>
      </c>
      <c r="BS71">
        <v>0.148936339316454</v>
      </c>
      <c r="BT71">
        <v>0</v>
      </c>
      <c r="BU71">
        <v>8.2741254878048801E-3</v>
      </c>
      <c r="BV71">
        <v>3.3681828543555697E-2</v>
      </c>
      <c r="BW71">
        <v>4.2824952288987497E-3</v>
      </c>
      <c r="BX71">
        <v>1</v>
      </c>
      <c r="BY71">
        <v>1</v>
      </c>
      <c r="BZ71">
        <v>2</v>
      </c>
      <c r="CA71" t="s">
        <v>196</v>
      </c>
      <c r="CB71">
        <v>100</v>
      </c>
      <c r="CC71">
        <v>100</v>
      </c>
      <c r="CD71">
        <v>-0.45300000000000001</v>
      </c>
      <c r="CE71">
        <v>5.3999999999999999E-2</v>
      </c>
      <c r="CF71">
        <v>2</v>
      </c>
      <c r="CG71">
        <v>618.12800000000004</v>
      </c>
      <c r="CH71">
        <v>414.94499999999999</v>
      </c>
      <c r="CI71">
        <v>15.0007</v>
      </c>
      <c r="CJ71">
        <v>18.799900000000001</v>
      </c>
      <c r="CK71">
        <v>30.000299999999999</v>
      </c>
      <c r="CL71">
        <v>18.691600000000001</v>
      </c>
      <c r="CM71">
        <v>18.6892</v>
      </c>
      <c r="CN71">
        <v>20.1736</v>
      </c>
      <c r="CO71">
        <v>16.663399999999999</v>
      </c>
      <c r="CP71">
        <v>77.971999999999994</v>
      </c>
      <c r="CQ71">
        <v>15</v>
      </c>
      <c r="CR71">
        <v>410</v>
      </c>
      <c r="CS71">
        <v>12</v>
      </c>
      <c r="CT71">
        <v>103.181</v>
      </c>
      <c r="CU71">
        <v>102.538</v>
      </c>
    </row>
    <row r="72" spans="1:99" x14ac:dyDescent="0.25">
      <c r="A72">
        <v>56</v>
      </c>
      <c r="B72">
        <v>1594298557.0999999</v>
      </c>
      <c r="C72">
        <v>5296.5999999046298</v>
      </c>
      <c r="D72" t="s">
        <v>334</v>
      </c>
      <c r="E72" t="s">
        <v>335</v>
      </c>
      <c r="F72">
        <v>1594298548.7451601</v>
      </c>
      <c r="G72">
        <f t="shared" si="0"/>
        <v>1.0362850706499207E-5</v>
      </c>
      <c r="H72">
        <f t="shared" si="1"/>
        <v>-0.34229821265703891</v>
      </c>
      <c r="I72">
        <f t="shared" si="2"/>
        <v>410.40383870967702</v>
      </c>
      <c r="J72">
        <f t="shared" si="3"/>
        <v>667.98439049001286</v>
      </c>
      <c r="K72">
        <f t="shared" si="4"/>
        <v>67.760682070071795</v>
      </c>
      <c r="L72">
        <f t="shared" si="5"/>
        <v>41.631577670165981</v>
      </c>
      <c r="M72">
        <f t="shared" si="6"/>
        <v>2.0925691812495534E-3</v>
      </c>
      <c r="N72">
        <f t="shared" si="7"/>
        <v>2</v>
      </c>
      <c r="O72">
        <f t="shared" si="8"/>
        <v>2.0913535982838094E-3</v>
      </c>
      <c r="P72">
        <f t="shared" si="9"/>
        <v>1.3072051527895003E-3</v>
      </c>
      <c r="Q72">
        <f t="shared" si="10"/>
        <v>0</v>
      </c>
      <c r="R72">
        <f t="shared" si="11"/>
        <v>15.080047389158366</v>
      </c>
      <c r="S72">
        <f t="shared" si="12"/>
        <v>15.080047389158366</v>
      </c>
      <c r="T72">
        <f t="shared" si="13"/>
        <v>1.7202134235844844</v>
      </c>
      <c r="U72">
        <f t="shared" si="14"/>
        <v>71.186402062461426</v>
      </c>
      <c r="V72">
        <f t="shared" si="15"/>
        <v>1.2248628316640127</v>
      </c>
      <c r="W72">
        <f t="shared" si="16"/>
        <v>1.7206415778525725</v>
      </c>
      <c r="X72">
        <f t="shared" si="17"/>
        <v>0.49535059192047171</v>
      </c>
      <c r="Y72">
        <f t="shared" si="18"/>
        <v>-0.45700171615661506</v>
      </c>
      <c r="Z72">
        <f t="shared" si="19"/>
        <v>0.41714300816699879</v>
      </c>
      <c r="AA72">
        <f t="shared" si="20"/>
        <v>3.9857905089708559E-2</v>
      </c>
      <c r="AB72">
        <f t="shared" si="21"/>
        <v>-8.0289990772586251E-7</v>
      </c>
      <c r="AC72">
        <v>0</v>
      </c>
      <c r="AD72">
        <v>0</v>
      </c>
      <c r="AE72">
        <v>2</v>
      </c>
      <c r="AF72">
        <v>0</v>
      </c>
      <c r="AG72">
        <v>0</v>
      </c>
      <c r="AH72">
        <f t="shared" si="22"/>
        <v>1</v>
      </c>
      <c r="AI72">
        <f t="shared" si="23"/>
        <v>0</v>
      </c>
      <c r="AJ72">
        <f t="shared" si="24"/>
        <v>55772.260442625819</v>
      </c>
      <c r="AK72">
        <f t="shared" si="25"/>
        <v>0</v>
      </c>
      <c r="AL72">
        <f t="shared" si="26"/>
        <v>0</v>
      </c>
      <c r="AM72">
        <f t="shared" si="27"/>
        <v>0.49</v>
      </c>
      <c r="AN72">
        <f t="shared" si="28"/>
        <v>0.39</v>
      </c>
      <c r="AO72">
        <v>7.05</v>
      </c>
      <c r="AP72">
        <v>0.5</v>
      </c>
      <c r="AQ72" t="s">
        <v>194</v>
      </c>
      <c r="AR72">
        <v>1594298548.7451601</v>
      </c>
      <c r="AS72">
        <v>410.40383870967702</v>
      </c>
      <c r="AT72">
        <v>410.00664516129001</v>
      </c>
      <c r="AU72">
        <v>12.074690322580601</v>
      </c>
      <c r="AV72">
        <v>12.0626612903226</v>
      </c>
      <c r="AW72">
        <v>600.01454838709697</v>
      </c>
      <c r="AX72">
        <v>101.340516129032</v>
      </c>
      <c r="AY72">
        <v>0.100001096774194</v>
      </c>
      <c r="AZ72">
        <v>15.0839161290323</v>
      </c>
      <c r="BA72">
        <v>999.9</v>
      </c>
      <c r="BB72">
        <v>999.9</v>
      </c>
      <c r="BC72">
        <v>0</v>
      </c>
      <c r="BD72">
        <v>0</v>
      </c>
      <c r="BE72">
        <v>9994.3525806451598</v>
      </c>
      <c r="BF72">
        <v>0</v>
      </c>
      <c r="BG72">
        <v>1.5289399999999999E-3</v>
      </c>
      <c r="BH72">
        <v>1594298532.0999999</v>
      </c>
      <c r="BI72" t="s">
        <v>333</v>
      </c>
      <c r="BJ72">
        <v>10</v>
      </c>
      <c r="BK72">
        <v>-0.45300000000000001</v>
      </c>
      <c r="BL72">
        <v>5.3999999999999999E-2</v>
      </c>
      <c r="BM72">
        <v>410</v>
      </c>
      <c r="BN72">
        <v>12</v>
      </c>
      <c r="BO72">
        <v>0.43</v>
      </c>
      <c r="BP72">
        <v>0.12</v>
      </c>
      <c r="BQ72">
        <v>0.39798121951219501</v>
      </c>
      <c r="BR72">
        <v>-0.223416334494771</v>
      </c>
      <c r="BS72">
        <v>4.5178801021951501E-2</v>
      </c>
      <c r="BT72">
        <v>0</v>
      </c>
      <c r="BU72">
        <v>1.154697E-2</v>
      </c>
      <c r="BV72">
        <v>1.6953244181184199E-2</v>
      </c>
      <c r="BW72">
        <v>2.6426876436725401E-3</v>
      </c>
      <c r="BX72">
        <v>1</v>
      </c>
      <c r="BY72">
        <v>1</v>
      </c>
      <c r="BZ72">
        <v>2</v>
      </c>
      <c r="CA72" t="s">
        <v>196</v>
      </c>
      <c r="CB72">
        <v>100</v>
      </c>
      <c r="CC72">
        <v>100</v>
      </c>
      <c r="CD72">
        <v>-0.45300000000000001</v>
      </c>
      <c r="CE72">
        <v>5.3999999999999999E-2</v>
      </c>
      <c r="CF72">
        <v>2</v>
      </c>
      <c r="CG72">
        <v>618.70000000000005</v>
      </c>
      <c r="CH72">
        <v>415.13299999999998</v>
      </c>
      <c r="CI72">
        <v>15.0007</v>
      </c>
      <c r="CJ72">
        <v>18.801500000000001</v>
      </c>
      <c r="CK72">
        <v>30.0001</v>
      </c>
      <c r="CL72">
        <v>18.6921</v>
      </c>
      <c r="CM72">
        <v>18.6892</v>
      </c>
      <c r="CN72">
        <v>20.1723</v>
      </c>
      <c r="CO72">
        <v>16.663399999999999</v>
      </c>
      <c r="CP72">
        <v>77.971999999999994</v>
      </c>
      <c r="CQ72">
        <v>15</v>
      </c>
      <c r="CR72">
        <v>410</v>
      </c>
      <c r="CS72">
        <v>12</v>
      </c>
      <c r="CT72">
        <v>103.18</v>
      </c>
      <c r="CU72">
        <v>102.539</v>
      </c>
    </row>
    <row r="73" spans="1:99" x14ac:dyDescent="0.25">
      <c r="A73">
        <v>57</v>
      </c>
      <c r="B73">
        <v>1594298562.0999999</v>
      </c>
      <c r="C73">
        <v>5301.5999999046298</v>
      </c>
      <c r="D73" t="s">
        <v>336</v>
      </c>
      <c r="E73" t="s">
        <v>337</v>
      </c>
      <c r="F73">
        <v>1594298553.53548</v>
      </c>
      <c r="G73">
        <f t="shared" si="0"/>
        <v>1.5151101911848045E-5</v>
      </c>
      <c r="H73">
        <f t="shared" si="1"/>
        <v>-0.33410571435429504</v>
      </c>
      <c r="I73">
        <f t="shared" si="2"/>
        <v>410.39429032258101</v>
      </c>
      <c r="J73">
        <f t="shared" si="3"/>
        <v>581.06375945637717</v>
      </c>
      <c r="K73">
        <f t="shared" si="4"/>
        <v>58.943635072741948</v>
      </c>
      <c r="L73">
        <f t="shared" si="5"/>
        <v>41.630769241817049</v>
      </c>
      <c r="M73">
        <f t="shared" si="6"/>
        <v>3.0640078493504581E-3</v>
      </c>
      <c r="N73">
        <f t="shared" si="7"/>
        <v>2</v>
      </c>
      <c r="O73">
        <f t="shared" si="8"/>
        <v>3.0614024263469733E-3</v>
      </c>
      <c r="P73">
        <f t="shared" si="9"/>
        <v>1.9136104133628004E-3</v>
      </c>
      <c r="Q73">
        <f t="shared" si="10"/>
        <v>0</v>
      </c>
      <c r="R73">
        <f t="shared" si="11"/>
        <v>15.076079145682506</v>
      </c>
      <c r="S73">
        <f t="shared" si="12"/>
        <v>15.076079145682506</v>
      </c>
      <c r="T73">
        <f t="shared" si="13"/>
        <v>1.7197743544793971</v>
      </c>
      <c r="U73">
        <f t="shared" si="14"/>
        <v>71.205696999623513</v>
      </c>
      <c r="V73">
        <f t="shared" si="15"/>
        <v>1.2250229777136801</v>
      </c>
      <c r="W73">
        <f t="shared" si="16"/>
        <v>1.7204002338747659</v>
      </c>
      <c r="X73">
        <f t="shared" si="17"/>
        <v>0.49475137676571701</v>
      </c>
      <c r="Y73">
        <f t="shared" si="18"/>
        <v>-0.66816359431249872</v>
      </c>
      <c r="Z73">
        <f t="shared" si="19"/>
        <v>0.60988900883619901</v>
      </c>
      <c r="AA73">
        <f t="shared" si="20"/>
        <v>5.8272869211105388E-2</v>
      </c>
      <c r="AB73">
        <f t="shared" si="21"/>
        <v>-1.7162651942959073E-6</v>
      </c>
      <c r="AC73">
        <v>0</v>
      </c>
      <c r="AD73">
        <v>0</v>
      </c>
      <c r="AE73">
        <v>2</v>
      </c>
      <c r="AF73">
        <v>0</v>
      </c>
      <c r="AG73">
        <v>0</v>
      </c>
      <c r="AH73">
        <f t="shared" si="22"/>
        <v>1</v>
      </c>
      <c r="AI73">
        <f t="shared" si="23"/>
        <v>0</v>
      </c>
      <c r="AJ73">
        <f t="shared" si="24"/>
        <v>55758.234444506139</v>
      </c>
      <c r="AK73">
        <f t="shared" si="25"/>
        <v>0</v>
      </c>
      <c r="AL73">
        <f t="shared" si="26"/>
        <v>0</v>
      </c>
      <c r="AM73">
        <f t="shared" si="27"/>
        <v>0.49</v>
      </c>
      <c r="AN73">
        <f t="shared" si="28"/>
        <v>0.39</v>
      </c>
      <c r="AO73">
        <v>7.05</v>
      </c>
      <c r="AP73">
        <v>0.5</v>
      </c>
      <c r="AQ73" t="s">
        <v>194</v>
      </c>
      <c r="AR73">
        <v>1594298553.53548</v>
      </c>
      <c r="AS73">
        <v>410.39429032258101</v>
      </c>
      <c r="AT73">
        <v>410.00903225806502</v>
      </c>
      <c r="AU73">
        <v>12.076222580645201</v>
      </c>
      <c r="AV73">
        <v>12.058635483871001</v>
      </c>
      <c r="AW73">
        <v>600.01570967741895</v>
      </c>
      <c r="AX73">
        <v>101.340903225806</v>
      </c>
      <c r="AY73">
        <v>0.100004270967742</v>
      </c>
      <c r="AZ73">
        <v>15.081735483871</v>
      </c>
      <c r="BA73">
        <v>999.9</v>
      </c>
      <c r="BB73">
        <v>999.9</v>
      </c>
      <c r="BC73">
        <v>0</v>
      </c>
      <c r="BD73">
        <v>0</v>
      </c>
      <c r="BE73">
        <v>9991.6138709677398</v>
      </c>
      <c r="BF73">
        <v>0</v>
      </c>
      <c r="BG73">
        <v>1.5289399999999999E-3</v>
      </c>
      <c r="BH73">
        <v>1594298532.0999999</v>
      </c>
      <c r="BI73" t="s">
        <v>333</v>
      </c>
      <c r="BJ73">
        <v>10</v>
      </c>
      <c r="BK73">
        <v>-0.45300000000000001</v>
      </c>
      <c r="BL73">
        <v>5.3999999999999999E-2</v>
      </c>
      <c r="BM73">
        <v>410</v>
      </c>
      <c r="BN73">
        <v>12</v>
      </c>
      <c r="BO73">
        <v>0.43</v>
      </c>
      <c r="BP73">
        <v>0.12</v>
      </c>
      <c r="BQ73">
        <v>0.39656324390243902</v>
      </c>
      <c r="BR73">
        <v>-0.15742492682929801</v>
      </c>
      <c r="BS73">
        <v>3.5791864705701497E-2</v>
      </c>
      <c r="BT73">
        <v>0</v>
      </c>
      <c r="BU73">
        <v>1.6267167804878E-2</v>
      </c>
      <c r="BV73">
        <v>6.8292755958189802E-2</v>
      </c>
      <c r="BW73">
        <v>8.0004013347195896E-3</v>
      </c>
      <c r="BX73">
        <v>1</v>
      </c>
      <c r="BY73">
        <v>1</v>
      </c>
      <c r="BZ73">
        <v>2</v>
      </c>
      <c r="CA73" t="s">
        <v>196</v>
      </c>
      <c r="CB73">
        <v>100</v>
      </c>
      <c r="CC73">
        <v>100</v>
      </c>
      <c r="CD73">
        <v>-0.45300000000000001</v>
      </c>
      <c r="CE73">
        <v>5.3999999999999999E-2</v>
      </c>
      <c r="CF73">
        <v>2</v>
      </c>
      <c r="CG73">
        <v>618.697</v>
      </c>
      <c r="CH73">
        <v>415.30799999999999</v>
      </c>
      <c r="CI73">
        <v>15.0006</v>
      </c>
      <c r="CJ73">
        <v>18.8032</v>
      </c>
      <c r="CK73">
        <v>30.0002</v>
      </c>
      <c r="CL73">
        <v>18.693200000000001</v>
      </c>
      <c r="CM73">
        <v>18.690799999999999</v>
      </c>
      <c r="CN73">
        <v>20.173999999999999</v>
      </c>
      <c r="CO73">
        <v>16.663399999999999</v>
      </c>
      <c r="CP73">
        <v>77.971999999999994</v>
      </c>
      <c r="CQ73">
        <v>15</v>
      </c>
      <c r="CR73">
        <v>410</v>
      </c>
      <c r="CS73">
        <v>12</v>
      </c>
      <c r="CT73">
        <v>103.179</v>
      </c>
      <c r="CU73">
        <v>102.535</v>
      </c>
    </row>
    <row r="74" spans="1:99" x14ac:dyDescent="0.25">
      <c r="A74">
        <v>58</v>
      </c>
      <c r="B74">
        <v>1594298567.0999999</v>
      </c>
      <c r="C74">
        <v>5306.5999999046298</v>
      </c>
      <c r="D74" t="s">
        <v>338</v>
      </c>
      <c r="E74" t="s">
        <v>339</v>
      </c>
      <c r="F74">
        <v>1594298558.4709699</v>
      </c>
      <c r="G74">
        <f t="shared" si="0"/>
        <v>2.0592046363513098E-5</v>
      </c>
      <c r="H74">
        <f t="shared" si="1"/>
        <v>-0.33251684889700145</v>
      </c>
      <c r="I74">
        <f t="shared" si="2"/>
        <v>410.38364516129002</v>
      </c>
      <c r="J74">
        <f t="shared" si="3"/>
        <v>534.35639413084743</v>
      </c>
      <c r="K74">
        <f t="shared" si="4"/>
        <v>54.205495209469049</v>
      </c>
      <c r="L74">
        <f t="shared" si="5"/>
        <v>41.629610791908334</v>
      </c>
      <c r="M74">
        <f t="shared" si="6"/>
        <v>4.170076627860766E-3</v>
      </c>
      <c r="N74">
        <f t="shared" si="7"/>
        <v>2</v>
      </c>
      <c r="O74">
        <f t="shared" si="8"/>
        <v>4.1652522353912572E-3</v>
      </c>
      <c r="P74">
        <f t="shared" si="9"/>
        <v>2.6037156248828524E-3</v>
      </c>
      <c r="Q74">
        <f t="shared" si="10"/>
        <v>0</v>
      </c>
      <c r="R74">
        <f t="shared" si="11"/>
        <v>15.071660772596699</v>
      </c>
      <c r="S74">
        <f t="shared" si="12"/>
        <v>15.071660772596699</v>
      </c>
      <c r="T74">
        <f t="shared" si="13"/>
        <v>1.7192855963155125</v>
      </c>
      <c r="U74">
        <f t="shared" si="14"/>
        <v>71.219027620251936</v>
      </c>
      <c r="V74">
        <f t="shared" si="15"/>
        <v>1.2250641862617153</v>
      </c>
      <c r="W74">
        <f t="shared" si="16"/>
        <v>1.7201360748617616</v>
      </c>
      <c r="X74">
        <f t="shared" si="17"/>
        <v>0.49422141005379716</v>
      </c>
      <c r="Y74">
        <f t="shared" si="18"/>
        <v>-0.90810924463092757</v>
      </c>
      <c r="Z74">
        <f t="shared" si="19"/>
        <v>0.82890934585891696</v>
      </c>
      <c r="AA74">
        <f t="shared" si="20"/>
        <v>7.9196728564461152E-2</v>
      </c>
      <c r="AB74">
        <f t="shared" si="21"/>
        <v>-3.1702075494743909E-6</v>
      </c>
      <c r="AC74">
        <v>0</v>
      </c>
      <c r="AD74">
        <v>0</v>
      </c>
      <c r="AE74">
        <v>2</v>
      </c>
      <c r="AF74">
        <v>0</v>
      </c>
      <c r="AG74">
        <v>0</v>
      </c>
      <c r="AH74">
        <f t="shared" si="22"/>
        <v>1</v>
      </c>
      <c r="AI74">
        <f t="shared" si="23"/>
        <v>0</v>
      </c>
      <c r="AJ74">
        <f t="shared" si="24"/>
        <v>55836.863764160596</v>
      </c>
      <c r="AK74">
        <f t="shared" si="25"/>
        <v>0</v>
      </c>
      <c r="AL74">
        <f t="shared" si="26"/>
        <v>0</v>
      </c>
      <c r="AM74">
        <f t="shared" si="27"/>
        <v>0.49</v>
      </c>
      <c r="AN74">
        <f t="shared" si="28"/>
        <v>0.39</v>
      </c>
      <c r="AO74">
        <v>7.05</v>
      </c>
      <c r="AP74">
        <v>0.5</v>
      </c>
      <c r="AQ74" t="s">
        <v>194</v>
      </c>
      <c r="AR74">
        <v>1594298558.4709699</v>
      </c>
      <c r="AS74">
        <v>410.38364516129002</v>
      </c>
      <c r="AT74">
        <v>410.00287096774201</v>
      </c>
      <c r="AU74">
        <v>12.0766516129032</v>
      </c>
      <c r="AV74">
        <v>12.0527483870968</v>
      </c>
      <c r="AW74">
        <v>600.00567741935504</v>
      </c>
      <c r="AX74">
        <v>101.340741935484</v>
      </c>
      <c r="AY74">
        <v>9.9974045161290298E-2</v>
      </c>
      <c r="AZ74">
        <v>15.0793483870968</v>
      </c>
      <c r="BA74">
        <v>999.9</v>
      </c>
      <c r="BB74">
        <v>999.9</v>
      </c>
      <c r="BC74">
        <v>0</v>
      </c>
      <c r="BD74">
        <v>0</v>
      </c>
      <c r="BE74">
        <v>10006.234516129</v>
      </c>
      <c r="BF74">
        <v>0</v>
      </c>
      <c r="BG74">
        <v>1.5289399999999999E-3</v>
      </c>
      <c r="BH74">
        <v>1594298532.0999999</v>
      </c>
      <c r="BI74" t="s">
        <v>333</v>
      </c>
      <c r="BJ74">
        <v>10</v>
      </c>
      <c r="BK74">
        <v>-0.45300000000000001</v>
      </c>
      <c r="BL74">
        <v>5.3999999999999999E-2</v>
      </c>
      <c r="BM74">
        <v>410</v>
      </c>
      <c r="BN74">
        <v>12</v>
      </c>
      <c r="BO74">
        <v>0.43</v>
      </c>
      <c r="BP74">
        <v>0.12</v>
      </c>
      <c r="BQ74">
        <v>0.382129926829268</v>
      </c>
      <c r="BR74">
        <v>2.4868599303093E-2</v>
      </c>
      <c r="BS74">
        <v>2.41468305746225E-2</v>
      </c>
      <c r="BT74">
        <v>1</v>
      </c>
      <c r="BU74">
        <v>2.1496558048780499E-2</v>
      </c>
      <c r="BV74">
        <v>9.2596742717770297E-2</v>
      </c>
      <c r="BW74">
        <v>9.7168623063789393E-3</v>
      </c>
      <c r="BX74">
        <v>1</v>
      </c>
      <c r="BY74">
        <v>2</v>
      </c>
      <c r="BZ74">
        <v>2</v>
      </c>
      <c r="CA74" t="s">
        <v>201</v>
      </c>
      <c r="CB74">
        <v>100</v>
      </c>
      <c r="CC74">
        <v>100</v>
      </c>
      <c r="CD74">
        <v>-0.45300000000000001</v>
      </c>
      <c r="CE74">
        <v>5.3999999999999999E-2</v>
      </c>
      <c r="CF74">
        <v>2</v>
      </c>
      <c r="CG74">
        <v>618.83799999999997</v>
      </c>
      <c r="CH74">
        <v>415.33699999999999</v>
      </c>
      <c r="CI74">
        <v>15.0002</v>
      </c>
      <c r="CJ74">
        <v>18.8048</v>
      </c>
      <c r="CK74">
        <v>30.000299999999999</v>
      </c>
      <c r="CL74">
        <v>18.693200000000001</v>
      </c>
      <c r="CM74">
        <v>18.690799999999999</v>
      </c>
      <c r="CN74">
        <v>20.175000000000001</v>
      </c>
      <c r="CO74">
        <v>16.663399999999999</v>
      </c>
      <c r="CP74">
        <v>77.971999999999994</v>
      </c>
      <c r="CQ74">
        <v>15</v>
      </c>
      <c r="CR74">
        <v>410</v>
      </c>
      <c r="CS74">
        <v>12</v>
      </c>
      <c r="CT74">
        <v>103.178</v>
      </c>
      <c r="CU74">
        <v>102.53700000000001</v>
      </c>
    </row>
    <row r="75" spans="1:99" x14ac:dyDescent="0.25">
      <c r="A75">
        <v>59</v>
      </c>
      <c r="B75">
        <v>1594298572.0999999</v>
      </c>
      <c r="C75">
        <v>5311.5999999046298</v>
      </c>
      <c r="D75" t="s">
        <v>340</v>
      </c>
      <c r="E75" t="s">
        <v>341</v>
      </c>
      <c r="F75">
        <v>1594298563.4709699</v>
      </c>
      <c r="G75">
        <f t="shared" si="0"/>
        <v>2.5619207810482377E-5</v>
      </c>
      <c r="H75">
        <f t="shared" si="1"/>
        <v>-0.32911693096474598</v>
      </c>
      <c r="I75">
        <f t="shared" si="2"/>
        <v>410.37790322580599</v>
      </c>
      <c r="J75">
        <f t="shared" si="3"/>
        <v>508.23973755600451</v>
      </c>
      <c r="K75">
        <f t="shared" si="4"/>
        <v>51.556088666027129</v>
      </c>
      <c r="L75">
        <f t="shared" si="5"/>
        <v>41.628936113946715</v>
      </c>
      <c r="M75">
        <f t="shared" si="6"/>
        <v>5.1949466898135064E-3</v>
      </c>
      <c r="N75">
        <f t="shared" si="7"/>
        <v>2</v>
      </c>
      <c r="O75">
        <f t="shared" si="8"/>
        <v>5.1874618341916741E-3</v>
      </c>
      <c r="P75">
        <f t="shared" si="9"/>
        <v>3.2428352178151937E-3</v>
      </c>
      <c r="Q75">
        <f t="shared" si="10"/>
        <v>0</v>
      </c>
      <c r="R75">
        <f t="shared" si="11"/>
        <v>15.066838798998987</v>
      </c>
      <c r="S75">
        <f t="shared" si="12"/>
        <v>15.066838798998987</v>
      </c>
      <c r="T75">
        <f t="shared" si="13"/>
        <v>1.7187523313435507</v>
      </c>
      <c r="U75">
        <f t="shared" si="14"/>
        <v>71.231089459226979</v>
      </c>
      <c r="V75">
        <f t="shared" si="15"/>
        <v>1.2250395484028871</v>
      </c>
      <c r="W75">
        <f t="shared" si="16"/>
        <v>1.7198102088612663</v>
      </c>
      <c r="X75">
        <f t="shared" si="17"/>
        <v>0.49371278294066356</v>
      </c>
      <c r="Y75">
        <f t="shared" si="18"/>
        <v>-1.1298070644422729</v>
      </c>
      <c r="Z75">
        <f t="shared" si="19"/>
        <v>1.0312747560932836</v>
      </c>
      <c r="AA75">
        <f t="shared" si="20"/>
        <v>9.8527401399268466E-2</v>
      </c>
      <c r="AB75">
        <f t="shared" si="21"/>
        <v>-4.9069497207732127E-6</v>
      </c>
      <c r="AC75">
        <v>0</v>
      </c>
      <c r="AD75">
        <v>0</v>
      </c>
      <c r="AE75">
        <v>2</v>
      </c>
      <c r="AF75">
        <v>0</v>
      </c>
      <c r="AG75">
        <v>0</v>
      </c>
      <c r="AH75">
        <f t="shared" si="22"/>
        <v>1</v>
      </c>
      <c r="AI75">
        <f t="shared" si="23"/>
        <v>0</v>
      </c>
      <c r="AJ75">
        <f t="shared" si="24"/>
        <v>55788.853502693353</v>
      </c>
      <c r="AK75">
        <f t="shared" si="25"/>
        <v>0</v>
      </c>
      <c r="AL75">
        <f t="shared" si="26"/>
        <v>0</v>
      </c>
      <c r="AM75">
        <f t="shared" si="27"/>
        <v>0.49</v>
      </c>
      <c r="AN75">
        <f t="shared" si="28"/>
        <v>0.39</v>
      </c>
      <c r="AO75">
        <v>7.05</v>
      </c>
      <c r="AP75">
        <v>0.5</v>
      </c>
      <c r="AQ75" t="s">
        <v>194</v>
      </c>
      <c r="AR75">
        <v>1594298563.4709699</v>
      </c>
      <c r="AS75">
        <v>410.37790322580599</v>
      </c>
      <c r="AT75">
        <v>410.003548387097</v>
      </c>
      <c r="AU75">
        <v>12.076435483871</v>
      </c>
      <c r="AV75">
        <v>12.046696774193601</v>
      </c>
      <c r="AW75">
        <v>600.00661290322603</v>
      </c>
      <c r="AX75">
        <v>101.340516129032</v>
      </c>
      <c r="AY75">
        <v>9.9975151612903199E-2</v>
      </c>
      <c r="AZ75">
        <v>15.0764032258065</v>
      </c>
      <c r="BA75">
        <v>999.9</v>
      </c>
      <c r="BB75">
        <v>999.9</v>
      </c>
      <c r="BC75">
        <v>0</v>
      </c>
      <c r="BD75">
        <v>0</v>
      </c>
      <c r="BE75">
        <v>9997.1806451612902</v>
      </c>
      <c r="BF75">
        <v>0</v>
      </c>
      <c r="BG75">
        <v>1.5289399999999999E-3</v>
      </c>
      <c r="BH75">
        <v>1594298532.0999999</v>
      </c>
      <c r="BI75" t="s">
        <v>333</v>
      </c>
      <c r="BJ75">
        <v>10</v>
      </c>
      <c r="BK75">
        <v>-0.45300000000000001</v>
      </c>
      <c r="BL75">
        <v>5.3999999999999999E-2</v>
      </c>
      <c r="BM75">
        <v>410</v>
      </c>
      <c r="BN75">
        <v>12</v>
      </c>
      <c r="BO75">
        <v>0.43</v>
      </c>
      <c r="BP75">
        <v>0.12</v>
      </c>
      <c r="BQ75">
        <v>0.371067707317073</v>
      </c>
      <c r="BR75">
        <v>-5.1023205574950999E-2</v>
      </c>
      <c r="BS75">
        <v>2.8010766426800501E-2</v>
      </c>
      <c r="BT75">
        <v>1</v>
      </c>
      <c r="BU75">
        <v>2.6622395121951199E-2</v>
      </c>
      <c r="BV75">
        <v>6.6931423693376998E-2</v>
      </c>
      <c r="BW75">
        <v>7.9980806643310896E-3</v>
      </c>
      <c r="BX75">
        <v>1</v>
      </c>
      <c r="BY75">
        <v>2</v>
      </c>
      <c r="BZ75">
        <v>2</v>
      </c>
      <c r="CA75" t="s">
        <v>201</v>
      </c>
      <c r="CB75">
        <v>100</v>
      </c>
      <c r="CC75">
        <v>100</v>
      </c>
      <c r="CD75">
        <v>-0.45300000000000001</v>
      </c>
      <c r="CE75">
        <v>5.3999999999999999E-2</v>
      </c>
      <c r="CF75">
        <v>2</v>
      </c>
      <c r="CG75">
        <v>619.16899999999998</v>
      </c>
      <c r="CH75">
        <v>415.43900000000002</v>
      </c>
      <c r="CI75">
        <v>15.0002</v>
      </c>
      <c r="CJ75">
        <v>18.8065</v>
      </c>
      <c r="CK75">
        <v>30.000299999999999</v>
      </c>
      <c r="CL75">
        <v>18.694099999999999</v>
      </c>
      <c r="CM75">
        <v>18.692399999999999</v>
      </c>
      <c r="CN75">
        <v>20.173300000000001</v>
      </c>
      <c r="CO75">
        <v>16.663399999999999</v>
      </c>
      <c r="CP75">
        <v>77.971999999999994</v>
      </c>
      <c r="CQ75">
        <v>15</v>
      </c>
      <c r="CR75">
        <v>410</v>
      </c>
      <c r="CS75">
        <v>12</v>
      </c>
      <c r="CT75">
        <v>103.179</v>
      </c>
      <c r="CU75">
        <v>102.535</v>
      </c>
    </row>
    <row r="76" spans="1:99" x14ac:dyDescent="0.25">
      <c r="A76">
        <v>60</v>
      </c>
      <c r="B76">
        <v>1594298577.0999999</v>
      </c>
      <c r="C76">
        <v>5316.5999999046298</v>
      </c>
      <c r="D76" t="s">
        <v>342</v>
      </c>
      <c r="E76" t="s">
        <v>343</v>
      </c>
      <c r="F76">
        <v>1594298568.4709699</v>
      </c>
      <c r="G76">
        <f t="shared" si="0"/>
        <v>2.702009560261837E-5</v>
      </c>
      <c r="H76">
        <f t="shared" si="1"/>
        <v>-0.33573553774732229</v>
      </c>
      <c r="I76">
        <f t="shared" si="2"/>
        <v>410.37658064516103</v>
      </c>
      <c r="J76">
        <f t="shared" si="3"/>
        <v>504.87782208094444</v>
      </c>
      <c r="K76">
        <f t="shared" si="4"/>
        <v>51.214895767185155</v>
      </c>
      <c r="L76">
        <f t="shared" si="5"/>
        <v>41.6286730845273</v>
      </c>
      <c r="M76">
        <f t="shared" si="6"/>
        <v>5.4821207113241108E-3</v>
      </c>
      <c r="N76">
        <f t="shared" si="7"/>
        <v>2</v>
      </c>
      <c r="O76">
        <f t="shared" si="8"/>
        <v>5.4737861820658429E-3</v>
      </c>
      <c r="P76">
        <f t="shared" si="9"/>
        <v>3.4218641163129507E-3</v>
      </c>
      <c r="Q76">
        <f t="shared" si="10"/>
        <v>0</v>
      </c>
      <c r="R76">
        <f t="shared" si="11"/>
        <v>15.063644812912537</v>
      </c>
      <c r="S76">
        <f t="shared" si="12"/>
        <v>15.063644812912537</v>
      </c>
      <c r="T76">
        <f t="shared" si="13"/>
        <v>1.7183991865059112</v>
      </c>
      <c r="U76">
        <f t="shared" si="14"/>
        <v>71.236810272654765</v>
      </c>
      <c r="V76">
        <f t="shared" si="15"/>
        <v>1.2249274442372029</v>
      </c>
      <c r="W76">
        <f t="shared" si="16"/>
        <v>1.7195147277774849</v>
      </c>
      <c r="X76">
        <f t="shared" si="17"/>
        <v>0.49347174226870827</v>
      </c>
      <c r="Y76">
        <f t="shared" si="18"/>
        <v>-1.1915862160754702</v>
      </c>
      <c r="Z76">
        <f t="shared" si="19"/>
        <v>1.0876686860651417</v>
      </c>
      <c r="AA76">
        <f t="shared" si="20"/>
        <v>0.10391207183600801</v>
      </c>
      <c r="AB76">
        <f t="shared" si="21"/>
        <v>-5.458174320516207E-6</v>
      </c>
      <c r="AC76">
        <v>0</v>
      </c>
      <c r="AD76">
        <v>0</v>
      </c>
      <c r="AE76">
        <v>2</v>
      </c>
      <c r="AF76">
        <v>0</v>
      </c>
      <c r="AG76">
        <v>0</v>
      </c>
      <c r="AH76">
        <f t="shared" si="22"/>
        <v>1</v>
      </c>
      <c r="AI76">
        <f t="shared" si="23"/>
        <v>0</v>
      </c>
      <c r="AJ76">
        <f t="shared" si="24"/>
        <v>55826.952304670907</v>
      </c>
      <c r="AK76">
        <f t="shared" si="25"/>
        <v>0</v>
      </c>
      <c r="AL76">
        <f t="shared" si="26"/>
        <v>0</v>
      </c>
      <c r="AM76">
        <f t="shared" si="27"/>
        <v>0.49</v>
      </c>
      <c r="AN76">
        <f t="shared" si="28"/>
        <v>0.39</v>
      </c>
      <c r="AO76">
        <v>7.05</v>
      </c>
      <c r="AP76">
        <v>0.5</v>
      </c>
      <c r="AQ76" t="s">
        <v>194</v>
      </c>
      <c r="AR76">
        <v>1594298568.4709699</v>
      </c>
      <c r="AS76">
        <v>410.37658064516103</v>
      </c>
      <c r="AT76">
        <v>409.99512903225798</v>
      </c>
      <c r="AU76">
        <v>12.0753677419355</v>
      </c>
      <c r="AV76">
        <v>12.044003225806501</v>
      </c>
      <c r="AW76">
        <v>600.01377419354799</v>
      </c>
      <c r="AX76">
        <v>101.34019354838701</v>
      </c>
      <c r="AY76">
        <v>9.9983712903225802E-2</v>
      </c>
      <c r="AZ76">
        <v>15.073732258064499</v>
      </c>
      <c r="BA76">
        <v>999.9</v>
      </c>
      <c r="BB76">
        <v>999.9</v>
      </c>
      <c r="BC76">
        <v>0</v>
      </c>
      <c r="BD76">
        <v>0</v>
      </c>
      <c r="BE76">
        <v>10004.235483871</v>
      </c>
      <c r="BF76">
        <v>0</v>
      </c>
      <c r="BG76">
        <v>1.5289399999999999E-3</v>
      </c>
      <c r="BH76">
        <v>1594298532.0999999</v>
      </c>
      <c r="BI76" t="s">
        <v>333</v>
      </c>
      <c r="BJ76">
        <v>10</v>
      </c>
      <c r="BK76">
        <v>-0.45300000000000001</v>
      </c>
      <c r="BL76">
        <v>5.3999999999999999E-2</v>
      </c>
      <c r="BM76">
        <v>410</v>
      </c>
      <c r="BN76">
        <v>12</v>
      </c>
      <c r="BO76">
        <v>0.43</v>
      </c>
      <c r="BP76">
        <v>0.12</v>
      </c>
      <c r="BQ76">
        <v>0.38320178048780501</v>
      </c>
      <c r="BR76">
        <v>-9.2131149825378303E-3</v>
      </c>
      <c r="BS76">
        <v>3.14258219967486E-2</v>
      </c>
      <c r="BT76">
        <v>1</v>
      </c>
      <c r="BU76">
        <v>3.0613573170731701E-2</v>
      </c>
      <c r="BV76">
        <v>5.4769212543599498E-3</v>
      </c>
      <c r="BW76">
        <v>2.4653676914728599E-3</v>
      </c>
      <c r="BX76">
        <v>1</v>
      </c>
      <c r="BY76">
        <v>2</v>
      </c>
      <c r="BZ76">
        <v>2</v>
      </c>
      <c r="CA76" t="s">
        <v>201</v>
      </c>
      <c r="CB76">
        <v>100</v>
      </c>
      <c r="CC76">
        <v>100</v>
      </c>
      <c r="CD76">
        <v>-0.45300000000000001</v>
      </c>
      <c r="CE76">
        <v>5.3999999999999999E-2</v>
      </c>
      <c r="CF76">
        <v>2</v>
      </c>
      <c r="CG76">
        <v>619.26599999999996</v>
      </c>
      <c r="CH76">
        <v>415.61700000000002</v>
      </c>
      <c r="CI76">
        <v>15.0002</v>
      </c>
      <c r="CJ76">
        <v>18.808499999999999</v>
      </c>
      <c r="CK76">
        <v>30.0002</v>
      </c>
      <c r="CL76">
        <v>18.694800000000001</v>
      </c>
      <c r="CM76">
        <v>18.692900000000002</v>
      </c>
      <c r="CN76">
        <v>20.174700000000001</v>
      </c>
      <c r="CO76">
        <v>16.663399999999999</v>
      </c>
      <c r="CP76">
        <v>77.971999999999994</v>
      </c>
      <c r="CQ76">
        <v>15</v>
      </c>
      <c r="CR76">
        <v>410</v>
      </c>
      <c r="CS76">
        <v>12</v>
      </c>
      <c r="CT76">
        <v>103.178</v>
      </c>
      <c r="CU76">
        <v>102.535</v>
      </c>
    </row>
    <row r="77" spans="1:99" x14ac:dyDescent="0.25">
      <c r="A77">
        <v>61</v>
      </c>
      <c r="B77">
        <v>1594299012.5999999</v>
      </c>
      <c r="C77">
        <v>5752.0999999046298</v>
      </c>
      <c r="D77" t="s">
        <v>346</v>
      </c>
      <c r="E77" t="s">
        <v>347</v>
      </c>
      <c r="F77">
        <v>1594299004.5999999</v>
      </c>
      <c r="G77">
        <f t="shared" si="0"/>
        <v>1.5794852934925501E-4</v>
      </c>
      <c r="H77">
        <f t="shared" si="1"/>
        <v>-0.35134727882681771</v>
      </c>
      <c r="I77">
        <f t="shared" si="2"/>
        <v>410.56706451612899</v>
      </c>
      <c r="J77">
        <f t="shared" si="3"/>
        <v>423.950648516949</v>
      </c>
      <c r="K77">
        <f t="shared" si="4"/>
        <v>43.002457215832777</v>
      </c>
      <c r="L77">
        <f t="shared" si="5"/>
        <v>41.644924209566469</v>
      </c>
      <c r="M77">
        <f t="shared" si="6"/>
        <v>3.4403465221140468E-2</v>
      </c>
      <c r="N77">
        <f t="shared" si="7"/>
        <v>2</v>
      </c>
      <c r="O77">
        <f t="shared" si="8"/>
        <v>3.4078044858748366E-2</v>
      </c>
      <c r="P77">
        <f t="shared" si="9"/>
        <v>2.1327759146174081E-2</v>
      </c>
      <c r="Q77">
        <f t="shared" si="10"/>
        <v>0</v>
      </c>
      <c r="R77">
        <f t="shared" si="11"/>
        <v>15.047263656179046</v>
      </c>
      <c r="S77">
        <f t="shared" si="12"/>
        <v>15.047263656179046</v>
      </c>
      <c r="T77">
        <f t="shared" si="13"/>
        <v>1.7165889965781462</v>
      </c>
      <c r="U77">
        <f t="shared" si="14"/>
        <v>72.737007612773397</v>
      </c>
      <c r="V77">
        <f t="shared" si="15"/>
        <v>1.2533406734421924</v>
      </c>
      <c r="W77">
        <f t="shared" si="16"/>
        <v>1.7231127792808627</v>
      </c>
      <c r="X77">
        <f t="shared" si="17"/>
        <v>0.46324832313595388</v>
      </c>
      <c r="Y77">
        <f t="shared" si="18"/>
        <v>-6.9655301443021456</v>
      </c>
      <c r="Z77">
        <f t="shared" si="19"/>
        <v>6.3578827103478055</v>
      </c>
      <c r="AA77">
        <f t="shared" si="20"/>
        <v>0.60746091280010184</v>
      </c>
      <c r="AB77">
        <f t="shared" si="21"/>
        <v>-1.8652115423822835E-4</v>
      </c>
      <c r="AC77">
        <v>0</v>
      </c>
      <c r="AD77">
        <v>0</v>
      </c>
      <c r="AE77">
        <v>2</v>
      </c>
      <c r="AF77">
        <v>0</v>
      </c>
      <c r="AG77">
        <v>0</v>
      </c>
      <c r="AH77">
        <f t="shared" si="22"/>
        <v>1</v>
      </c>
      <c r="AI77">
        <f t="shared" si="23"/>
        <v>0</v>
      </c>
      <c r="AJ77">
        <f t="shared" si="24"/>
        <v>55838.840218713158</v>
      </c>
      <c r="AK77">
        <f t="shared" si="25"/>
        <v>0</v>
      </c>
      <c r="AL77">
        <f t="shared" si="26"/>
        <v>0</v>
      </c>
      <c r="AM77">
        <f t="shared" si="27"/>
        <v>0.49</v>
      </c>
      <c r="AN77">
        <f t="shared" si="28"/>
        <v>0.39</v>
      </c>
      <c r="AO77">
        <v>11.08</v>
      </c>
      <c r="AP77">
        <v>0.5</v>
      </c>
      <c r="AQ77" t="s">
        <v>194</v>
      </c>
      <c r="AR77">
        <v>1594299004.5999999</v>
      </c>
      <c r="AS77">
        <v>410.56706451612899</v>
      </c>
      <c r="AT77">
        <v>410.03803225806502</v>
      </c>
      <c r="AU77">
        <v>12.3563774193548</v>
      </c>
      <c r="AV77">
        <v>12.0683225806452</v>
      </c>
      <c r="AW77">
        <v>600.04032258064501</v>
      </c>
      <c r="AX77">
        <v>101.33290322580601</v>
      </c>
      <c r="AY77">
        <v>9.9792693548387101E-2</v>
      </c>
      <c r="AZ77">
        <v>15.106229032258099</v>
      </c>
      <c r="BA77">
        <v>999.9</v>
      </c>
      <c r="BB77">
        <v>999.9</v>
      </c>
      <c r="BC77">
        <v>0</v>
      </c>
      <c r="BD77">
        <v>0</v>
      </c>
      <c r="BE77">
        <v>10008.3848387097</v>
      </c>
      <c r="BF77">
        <v>0</v>
      </c>
      <c r="BG77">
        <v>1.5751764516129E-3</v>
      </c>
      <c r="BH77">
        <v>1594298995.5999999</v>
      </c>
      <c r="BI77" t="s">
        <v>348</v>
      </c>
      <c r="BJ77">
        <v>11</v>
      </c>
      <c r="BK77">
        <v>-0.498</v>
      </c>
      <c r="BL77">
        <v>5.0999999999999997E-2</v>
      </c>
      <c r="BM77">
        <v>410</v>
      </c>
      <c r="BN77">
        <v>12</v>
      </c>
      <c r="BO77">
        <v>0.36</v>
      </c>
      <c r="BP77">
        <v>0.19</v>
      </c>
      <c r="BQ77">
        <v>0.37854897439024399</v>
      </c>
      <c r="BR77">
        <v>2.64470567979042</v>
      </c>
      <c r="BS77">
        <v>0.298518387788339</v>
      </c>
      <c r="BT77">
        <v>0</v>
      </c>
      <c r="BU77">
        <v>0.209703908317073</v>
      </c>
      <c r="BV77">
        <v>1.4249362272959301</v>
      </c>
      <c r="BW77">
        <v>0.156110110388576</v>
      </c>
      <c r="BX77">
        <v>0</v>
      </c>
      <c r="BY77">
        <v>0</v>
      </c>
      <c r="BZ77">
        <v>2</v>
      </c>
      <c r="CA77" t="s">
        <v>213</v>
      </c>
      <c r="CB77">
        <v>100</v>
      </c>
      <c r="CC77">
        <v>100</v>
      </c>
      <c r="CD77">
        <v>-0.498</v>
      </c>
      <c r="CE77">
        <v>5.0999999999999997E-2</v>
      </c>
      <c r="CF77">
        <v>2</v>
      </c>
      <c r="CG77">
        <v>617.83600000000001</v>
      </c>
      <c r="CH77">
        <v>414.87900000000002</v>
      </c>
      <c r="CI77">
        <v>15.000400000000001</v>
      </c>
      <c r="CJ77">
        <v>18.844899999999999</v>
      </c>
      <c r="CK77">
        <v>30.000299999999999</v>
      </c>
      <c r="CL77">
        <v>18.720600000000001</v>
      </c>
      <c r="CM77">
        <v>18.7178</v>
      </c>
      <c r="CN77">
        <v>20.169799999999999</v>
      </c>
      <c r="CO77">
        <v>17.2393</v>
      </c>
      <c r="CP77">
        <v>77.971999999999994</v>
      </c>
      <c r="CQ77">
        <v>15</v>
      </c>
      <c r="CR77">
        <v>410</v>
      </c>
      <c r="CS77">
        <v>12</v>
      </c>
      <c r="CT77">
        <v>103.16</v>
      </c>
      <c r="CU77">
        <v>102.526</v>
      </c>
    </row>
    <row r="78" spans="1:99" x14ac:dyDescent="0.25">
      <c r="A78">
        <v>62</v>
      </c>
      <c r="B78">
        <v>1594299017.5999999</v>
      </c>
      <c r="C78">
        <v>5757.0999999046298</v>
      </c>
      <c r="D78" t="s">
        <v>349</v>
      </c>
      <c r="E78" t="s">
        <v>350</v>
      </c>
      <c r="F78">
        <v>1594299009.2451601</v>
      </c>
      <c r="G78">
        <f t="shared" si="0"/>
        <v>1.9025901359420833E-4</v>
      </c>
      <c r="H78">
        <f t="shared" si="1"/>
        <v>-0.41773452187287896</v>
      </c>
      <c r="I78">
        <f t="shared" si="2"/>
        <v>410.64045161290301</v>
      </c>
      <c r="J78">
        <f t="shared" si="3"/>
        <v>423.5976820579051</v>
      </c>
      <c r="K78">
        <f t="shared" si="4"/>
        <v>42.966561908929719</v>
      </c>
      <c r="L78">
        <f t="shared" si="5"/>
        <v>41.652277936980717</v>
      </c>
      <c r="M78">
        <f t="shared" si="6"/>
        <v>4.2202558194228759E-2</v>
      </c>
      <c r="N78">
        <f t="shared" si="7"/>
        <v>2</v>
      </c>
      <c r="O78">
        <f t="shared" si="8"/>
        <v>4.1714002099352748E-2</v>
      </c>
      <c r="P78">
        <f t="shared" si="9"/>
        <v>2.6114674822037848E-2</v>
      </c>
      <c r="Q78">
        <f t="shared" si="10"/>
        <v>0</v>
      </c>
      <c r="R78">
        <f t="shared" si="11"/>
        <v>15.03299490586646</v>
      </c>
      <c r="S78">
        <f t="shared" si="12"/>
        <v>15.03299490586646</v>
      </c>
      <c r="T78">
        <f t="shared" si="13"/>
        <v>1.7150136023140665</v>
      </c>
      <c r="U78">
        <f t="shared" si="14"/>
        <v>73.08505386896843</v>
      </c>
      <c r="V78">
        <f t="shared" si="15"/>
        <v>1.2591592041196167</v>
      </c>
      <c r="W78">
        <f t="shared" si="16"/>
        <v>1.7228682712297347</v>
      </c>
      <c r="X78">
        <f t="shared" si="17"/>
        <v>0.45585439819444984</v>
      </c>
      <c r="Y78">
        <f t="shared" si="18"/>
        <v>-8.390422499504588</v>
      </c>
      <c r="Z78">
        <f t="shared" si="19"/>
        <v>7.658488005342905</v>
      </c>
      <c r="AA78">
        <f t="shared" si="20"/>
        <v>0.73166386763196467</v>
      </c>
      <c r="AB78">
        <f t="shared" si="21"/>
        <v>-2.706265297183208E-4</v>
      </c>
      <c r="AC78">
        <v>0</v>
      </c>
      <c r="AD78">
        <v>0</v>
      </c>
      <c r="AE78">
        <v>2</v>
      </c>
      <c r="AF78">
        <v>0</v>
      </c>
      <c r="AG78">
        <v>0</v>
      </c>
      <c r="AH78">
        <f t="shared" si="22"/>
        <v>1</v>
      </c>
      <c r="AI78">
        <f t="shared" si="23"/>
        <v>0</v>
      </c>
      <c r="AJ78">
        <f t="shared" si="24"/>
        <v>55847.264127685739</v>
      </c>
      <c r="AK78">
        <f t="shared" si="25"/>
        <v>0</v>
      </c>
      <c r="AL78">
        <f t="shared" si="26"/>
        <v>0</v>
      </c>
      <c r="AM78">
        <f t="shared" si="27"/>
        <v>0.49</v>
      </c>
      <c r="AN78">
        <f t="shared" si="28"/>
        <v>0.39</v>
      </c>
      <c r="AO78">
        <v>11.08</v>
      </c>
      <c r="AP78">
        <v>0.5</v>
      </c>
      <c r="AQ78" t="s">
        <v>194</v>
      </c>
      <c r="AR78">
        <v>1594299009.2451601</v>
      </c>
      <c r="AS78">
        <v>410.64045161290301</v>
      </c>
      <c r="AT78">
        <v>410.01332258064502</v>
      </c>
      <c r="AU78">
        <v>12.4137677419355</v>
      </c>
      <c r="AV78">
        <v>12.0667903225806</v>
      </c>
      <c r="AW78">
        <v>600.01045161290301</v>
      </c>
      <c r="AX78">
        <v>101.332516129032</v>
      </c>
      <c r="AY78">
        <v>9.9960319354838706E-2</v>
      </c>
      <c r="AZ78">
        <v>15.1040225806452</v>
      </c>
      <c r="BA78">
        <v>999.9</v>
      </c>
      <c r="BB78">
        <v>999.9</v>
      </c>
      <c r="BC78">
        <v>0</v>
      </c>
      <c r="BD78">
        <v>0</v>
      </c>
      <c r="BE78">
        <v>10009.919354838699</v>
      </c>
      <c r="BF78">
        <v>0</v>
      </c>
      <c r="BG78">
        <v>1.5301729032258099E-3</v>
      </c>
      <c r="BH78">
        <v>1594298995.5999999</v>
      </c>
      <c r="BI78" t="s">
        <v>348</v>
      </c>
      <c r="BJ78">
        <v>11</v>
      </c>
      <c r="BK78">
        <v>-0.498</v>
      </c>
      <c r="BL78">
        <v>5.0999999999999997E-2</v>
      </c>
      <c r="BM78">
        <v>410</v>
      </c>
      <c r="BN78">
        <v>12</v>
      </c>
      <c r="BO78">
        <v>0.36</v>
      </c>
      <c r="BP78">
        <v>0.19</v>
      </c>
      <c r="BQ78">
        <v>0.53360136585365903</v>
      </c>
      <c r="BR78">
        <v>1.2757884355400799</v>
      </c>
      <c r="BS78">
        <v>0.19850964475512101</v>
      </c>
      <c r="BT78">
        <v>0</v>
      </c>
      <c r="BU78">
        <v>0.29475656458536598</v>
      </c>
      <c r="BV78">
        <v>0.77431559648782899</v>
      </c>
      <c r="BW78">
        <v>0.107045832485962</v>
      </c>
      <c r="BX78">
        <v>0</v>
      </c>
      <c r="BY78">
        <v>0</v>
      </c>
      <c r="BZ78">
        <v>2</v>
      </c>
      <c r="CA78" t="s">
        <v>213</v>
      </c>
      <c r="CB78">
        <v>100</v>
      </c>
      <c r="CC78">
        <v>100</v>
      </c>
      <c r="CD78">
        <v>-0.498</v>
      </c>
      <c r="CE78">
        <v>5.0999999999999997E-2</v>
      </c>
      <c r="CF78">
        <v>2</v>
      </c>
      <c r="CG78">
        <v>618.45500000000004</v>
      </c>
      <c r="CH78">
        <v>415.13499999999999</v>
      </c>
      <c r="CI78">
        <v>15.0006</v>
      </c>
      <c r="CJ78">
        <v>18.848199999999999</v>
      </c>
      <c r="CK78">
        <v>30.0002</v>
      </c>
      <c r="CL78">
        <v>18.720600000000001</v>
      </c>
      <c r="CM78">
        <v>18.718800000000002</v>
      </c>
      <c r="CN78">
        <v>20.168299999999999</v>
      </c>
      <c r="CO78">
        <v>17.2393</v>
      </c>
      <c r="CP78">
        <v>77.971999999999994</v>
      </c>
      <c r="CQ78">
        <v>15</v>
      </c>
      <c r="CR78">
        <v>410</v>
      </c>
      <c r="CS78">
        <v>12</v>
      </c>
      <c r="CT78">
        <v>103.16</v>
      </c>
      <c r="CU78">
        <v>102.526</v>
      </c>
    </row>
    <row r="79" spans="1:99" x14ac:dyDescent="0.25">
      <c r="A79">
        <v>63</v>
      </c>
      <c r="B79">
        <v>1594299022.5999999</v>
      </c>
      <c r="C79">
        <v>5762.0999999046298</v>
      </c>
      <c r="D79" t="s">
        <v>351</v>
      </c>
      <c r="E79" t="s">
        <v>352</v>
      </c>
      <c r="F79">
        <v>1594299014.03548</v>
      </c>
      <c r="G79">
        <f t="shared" si="0"/>
        <v>1.9109780364469624E-4</v>
      </c>
      <c r="H79">
        <f t="shared" si="1"/>
        <v>-0.4111442002140851</v>
      </c>
      <c r="I79">
        <f t="shared" si="2"/>
        <v>410.62009677419297</v>
      </c>
      <c r="J79">
        <f t="shared" si="3"/>
        <v>423.25338301516001</v>
      </c>
      <c r="K79">
        <f t="shared" si="4"/>
        <v>42.931850119780641</v>
      </c>
      <c r="L79">
        <f t="shared" si="5"/>
        <v>41.650418303326482</v>
      </c>
      <c r="M79">
        <f t="shared" si="6"/>
        <v>4.2403391554162673E-2</v>
      </c>
      <c r="N79">
        <f t="shared" si="7"/>
        <v>2</v>
      </c>
      <c r="O79">
        <f t="shared" si="8"/>
        <v>4.1910203824886326E-2</v>
      </c>
      <c r="P79">
        <f t="shared" si="9"/>
        <v>2.6237710334350961E-2</v>
      </c>
      <c r="Q79">
        <f t="shared" si="10"/>
        <v>0</v>
      </c>
      <c r="R79">
        <f t="shared" si="11"/>
        <v>15.030713898520633</v>
      </c>
      <c r="S79">
        <f t="shared" si="12"/>
        <v>15.030713898520633</v>
      </c>
      <c r="T79">
        <f t="shared" si="13"/>
        <v>1.7147618770452719</v>
      </c>
      <c r="U79">
        <f t="shared" si="14"/>
        <v>73.087275031475784</v>
      </c>
      <c r="V79">
        <f t="shared" si="15"/>
        <v>1.2590381198489942</v>
      </c>
      <c r="W79">
        <f t="shared" si="16"/>
        <v>1.7226502415184812</v>
      </c>
      <c r="X79">
        <f t="shared" si="17"/>
        <v>0.45572375719627778</v>
      </c>
      <c r="Y79">
        <f t="shared" si="18"/>
        <v>-8.4274131407311046</v>
      </c>
      <c r="Z79">
        <f t="shared" si="19"/>
        <v>7.6922655349459852</v>
      </c>
      <c r="AA79">
        <f t="shared" si="20"/>
        <v>0.73487459073874151</v>
      </c>
      <c r="AB79">
        <f t="shared" si="21"/>
        <v>-2.7301504637833318E-4</v>
      </c>
      <c r="AC79">
        <v>0</v>
      </c>
      <c r="AD79">
        <v>0</v>
      </c>
      <c r="AE79">
        <v>2</v>
      </c>
      <c r="AF79">
        <v>0</v>
      </c>
      <c r="AG79">
        <v>0</v>
      </c>
      <c r="AH79">
        <f t="shared" si="22"/>
        <v>1</v>
      </c>
      <c r="AI79">
        <f t="shared" si="23"/>
        <v>0</v>
      </c>
      <c r="AJ79">
        <f t="shared" si="24"/>
        <v>55779.299568336559</v>
      </c>
      <c r="AK79">
        <f t="shared" si="25"/>
        <v>0</v>
      </c>
      <c r="AL79">
        <f t="shared" si="26"/>
        <v>0</v>
      </c>
      <c r="AM79">
        <f t="shared" si="27"/>
        <v>0.49</v>
      </c>
      <c r="AN79">
        <f t="shared" si="28"/>
        <v>0.39</v>
      </c>
      <c r="AO79">
        <v>11.08</v>
      </c>
      <c r="AP79">
        <v>0.5</v>
      </c>
      <c r="AQ79" t="s">
        <v>194</v>
      </c>
      <c r="AR79">
        <v>1594299014.03548</v>
      </c>
      <c r="AS79">
        <v>410.62009677419297</v>
      </c>
      <c r="AT79">
        <v>410.00577419354801</v>
      </c>
      <c r="AU79">
        <v>12.412512903225799</v>
      </c>
      <c r="AV79">
        <v>12.064009677419399</v>
      </c>
      <c r="AW79">
        <v>600.01793548387104</v>
      </c>
      <c r="AX79">
        <v>101.33296774193499</v>
      </c>
      <c r="AY79">
        <v>0.100007970967742</v>
      </c>
      <c r="AZ79">
        <v>15.1020548387097</v>
      </c>
      <c r="BA79">
        <v>999.9</v>
      </c>
      <c r="BB79">
        <v>999.9</v>
      </c>
      <c r="BC79">
        <v>0</v>
      </c>
      <c r="BD79">
        <v>0</v>
      </c>
      <c r="BE79">
        <v>9997.1</v>
      </c>
      <c r="BF79">
        <v>0</v>
      </c>
      <c r="BG79">
        <v>1.5289399999999999E-3</v>
      </c>
      <c r="BH79">
        <v>1594298995.5999999</v>
      </c>
      <c r="BI79" t="s">
        <v>348</v>
      </c>
      <c r="BJ79">
        <v>11</v>
      </c>
      <c r="BK79">
        <v>-0.498</v>
      </c>
      <c r="BL79">
        <v>5.0999999999999997E-2</v>
      </c>
      <c r="BM79">
        <v>410</v>
      </c>
      <c r="BN79">
        <v>12</v>
      </c>
      <c r="BO79">
        <v>0.36</v>
      </c>
      <c r="BP79">
        <v>0.19</v>
      </c>
      <c r="BQ79">
        <v>0.62297387804878102</v>
      </c>
      <c r="BR79">
        <v>-0.18391567944252499</v>
      </c>
      <c r="BS79">
        <v>4.4071431641556101E-2</v>
      </c>
      <c r="BT79">
        <v>0</v>
      </c>
      <c r="BU79">
        <v>0.34774668292682898</v>
      </c>
      <c r="BV79">
        <v>2.4249930313586798E-2</v>
      </c>
      <c r="BW79">
        <v>2.8937932860505799E-3</v>
      </c>
      <c r="BX79">
        <v>1</v>
      </c>
      <c r="BY79">
        <v>1</v>
      </c>
      <c r="BZ79">
        <v>2</v>
      </c>
      <c r="CA79" t="s">
        <v>196</v>
      </c>
      <c r="CB79">
        <v>100</v>
      </c>
      <c r="CC79">
        <v>100</v>
      </c>
      <c r="CD79">
        <v>-0.498</v>
      </c>
      <c r="CE79">
        <v>5.0999999999999997E-2</v>
      </c>
      <c r="CF79">
        <v>2</v>
      </c>
      <c r="CG79">
        <v>618.83000000000004</v>
      </c>
      <c r="CH79">
        <v>415.24</v>
      </c>
      <c r="CI79">
        <v>15.000500000000001</v>
      </c>
      <c r="CJ79">
        <v>18.851400000000002</v>
      </c>
      <c r="CK79">
        <v>30.000299999999999</v>
      </c>
      <c r="CL79">
        <v>18.722200000000001</v>
      </c>
      <c r="CM79">
        <v>18.720800000000001</v>
      </c>
      <c r="CN79">
        <v>20.168700000000001</v>
      </c>
      <c r="CO79">
        <v>17.2393</v>
      </c>
      <c r="CP79">
        <v>77.971999999999994</v>
      </c>
      <c r="CQ79">
        <v>15</v>
      </c>
      <c r="CR79">
        <v>410</v>
      </c>
      <c r="CS79">
        <v>12</v>
      </c>
      <c r="CT79">
        <v>103.15900000000001</v>
      </c>
      <c r="CU79">
        <v>102.523</v>
      </c>
    </row>
    <row r="80" spans="1:99" x14ac:dyDescent="0.25">
      <c r="A80">
        <v>64</v>
      </c>
      <c r="B80">
        <v>1594299027.5999999</v>
      </c>
      <c r="C80">
        <v>5767.0999999046298</v>
      </c>
      <c r="D80" t="s">
        <v>353</v>
      </c>
      <c r="E80" t="s">
        <v>354</v>
      </c>
      <c r="F80">
        <v>1594299018.9709699</v>
      </c>
      <c r="G80">
        <f t="shared" si="0"/>
        <v>1.9157021294696668E-4</v>
      </c>
      <c r="H80">
        <f t="shared" si="1"/>
        <v>-0.40965846151923774</v>
      </c>
      <c r="I80">
        <f t="shared" si="2"/>
        <v>410.617903225806</v>
      </c>
      <c r="J80">
        <f t="shared" si="3"/>
        <v>423.15577979213055</v>
      </c>
      <c r="K80">
        <f t="shared" si="4"/>
        <v>42.92199946959159</v>
      </c>
      <c r="L80">
        <f t="shared" si="5"/>
        <v>41.650243872648197</v>
      </c>
      <c r="M80">
        <f t="shared" si="6"/>
        <v>4.2511482373162643E-2</v>
      </c>
      <c r="N80">
        <f t="shared" si="7"/>
        <v>2</v>
      </c>
      <c r="O80">
        <f t="shared" si="8"/>
        <v>4.2015792914080731E-2</v>
      </c>
      <c r="P80">
        <f t="shared" si="9"/>
        <v>2.6303924653587087E-2</v>
      </c>
      <c r="Q80">
        <f t="shared" si="10"/>
        <v>0</v>
      </c>
      <c r="R80">
        <f t="shared" si="11"/>
        <v>15.029076152666088</v>
      </c>
      <c r="S80">
        <f t="shared" si="12"/>
        <v>15.029076152666088</v>
      </c>
      <c r="T80">
        <f t="shared" si="13"/>
        <v>1.7145811602463399</v>
      </c>
      <c r="U80">
        <f t="shared" si="14"/>
        <v>73.084825914714287</v>
      </c>
      <c r="V80">
        <f t="shared" si="15"/>
        <v>1.2588776071288739</v>
      </c>
      <c r="W80">
        <f t="shared" si="16"/>
        <v>1.7224883433367009</v>
      </c>
      <c r="X80">
        <f t="shared" si="17"/>
        <v>0.45570355311746602</v>
      </c>
      <c r="Y80">
        <f t="shared" si="18"/>
        <v>-8.4482463909612306</v>
      </c>
      <c r="Z80">
        <f t="shared" si="19"/>
        <v>7.711291676222352</v>
      </c>
      <c r="AA80">
        <f t="shared" si="20"/>
        <v>0.7366803503601862</v>
      </c>
      <c r="AB80">
        <f t="shared" si="21"/>
        <v>-2.7436437869265973E-4</v>
      </c>
      <c r="AC80">
        <v>0</v>
      </c>
      <c r="AD80">
        <v>0</v>
      </c>
      <c r="AE80">
        <v>2</v>
      </c>
      <c r="AF80">
        <v>0</v>
      </c>
      <c r="AG80">
        <v>0</v>
      </c>
      <c r="AH80">
        <f t="shared" si="22"/>
        <v>1</v>
      </c>
      <c r="AI80">
        <f t="shared" si="23"/>
        <v>0</v>
      </c>
      <c r="AJ80">
        <f t="shared" si="24"/>
        <v>55849.344714356936</v>
      </c>
      <c r="AK80">
        <f t="shared" si="25"/>
        <v>0</v>
      </c>
      <c r="AL80">
        <f t="shared" si="26"/>
        <v>0</v>
      </c>
      <c r="AM80">
        <f t="shared" si="27"/>
        <v>0.49</v>
      </c>
      <c r="AN80">
        <f t="shared" si="28"/>
        <v>0.39</v>
      </c>
      <c r="AO80">
        <v>11.08</v>
      </c>
      <c r="AP80">
        <v>0.5</v>
      </c>
      <c r="AQ80" t="s">
        <v>194</v>
      </c>
      <c r="AR80">
        <v>1594299018.9709699</v>
      </c>
      <c r="AS80">
        <v>410.617903225806</v>
      </c>
      <c r="AT80">
        <v>410.00667741935501</v>
      </c>
      <c r="AU80">
        <v>12.4109161290323</v>
      </c>
      <c r="AV80">
        <v>12.061548387096799</v>
      </c>
      <c r="AW80">
        <v>600.01377419354799</v>
      </c>
      <c r="AX80">
        <v>101.333096774194</v>
      </c>
      <c r="AY80">
        <v>9.9996000000000002E-2</v>
      </c>
      <c r="AZ80">
        <v>15.100593548387099</v>
      </c>
      <c r="BA80">
        <v>999.9</v>
      </c>
      <c r="BB80">
        <v>999.9</v>
      </c>
      <c r="BC80">
        <v>0</v>
      </c>
      <c r="BD80">
        <v>0</v>
      </c>
      <c r="BE80">
        <v>10010.124193548399</v>
      </c>
      <c r="BF80">
        <v>0</v>
      </c>
      <c r="BG80">
        <v>1.5289399999999999E-3</v>
      </c>
      <c r="BH80">
        <v>1594298995.5999999</v>
      </c>
      <c r="BI80" t="s">
        <v>348</v>
      </c>
      <c r="BJ80">
        <v>11</v>
      </c>
      <c r="BK80">
        <v>-0.498</v>
      </c>
      <c r="BL80">
        <v>5.0999999999999997E-2</v>
      </c>
      <c r="BM80">
        <v>410</v>
      </c>
      <c r="BN80">
        <v>12</v>
      </c>
      <c r="BO80">
        <v>0.36</v>
      </c>
      <c r="BP80">
        <v>0.19</v>
      </c>
      <c r="BQ80">
        <v>0.61392800000000003</v>
      </c>
      <c r="BR80">
        <v>-8.1016933797660798E-3</v>
      </c>
      <c r="BS80">
        <v>3.0846644720095701E-2</v>
      </c>
      <c r="BT80">
        <v>1</v>
      </c>
      <c r="BU80">
        <v>0.34856653658536602</v>
      </c>
      <c r="BV80">
        <v>7.1281463414653102E-3</v>
      </c>
      <c r="BW80">
        <v>2.2692148217385898E-3</v>
      </c>
      <c r="BX80">
        <v>1</v>
      </c>
      <c r="BY80">
        <v>2</v>
      </c>
      <c r="BZ80">
        <v>2</v>
      </c>
      <c r="CA80" t="s">
        <v>201</v>
      </c>
      <c r="CB80">
        <v>100</v>
      </c>
      <c r="CC80">
        <v>100</v>
      </c>
      <c r="CD80">
        <v>-0.498</v>
      </c>
      <c r="CE80">
        <v>5.0999999999999997E-2</v>
      </c>
      <c r="CF80">
        <v>2</v>
      </c>
      <c r="CG80">
        <v>618.97900000000004</v>
      </c>
      <c r="CH80">
        <v>415.45</v>
      </c>
      <c r="CI80">
        <v>15.000400000000001</v>
      </c>
      <c r="CJ80">
        <v>18.854299999999999</v>
      </c>
      <c r="CK80">
        <v>30.000299999999999</v>
      </c>
      <c r="CL80">
        <v>18.7241</v>
      </c>
      <c r="CM80">
        <v>18.723099999999999</v>
      </c>
      <c r="CN80">
        <v>20.168299999999999</v>
      </c>
      <c r="CO80">
        <v>17.509499999999999</v>
      </c>
      <c r="CP80">
        <v>77.971999999999994</v>
      </c>
      <c r="CQ80">
        <v>15</v>
      </c>
      <c r="CR80">
        <v>410</v>
      </c>
      <c r="CS80">
        <v>12</v>
      </c>
      <c r="CT80">
        <v>103.158</v>
      </c>
      <c r="CU80">
        <v>102.523</v>
      </c>
    </row>
    <row r="81" spans="1:99" x14ac:dyDescent="0.25">
      <c r="A81">
        <v>65</v>
      </c>
      <c r="B81">
        <v>1594299032.5999999</v>
      </c>
      <c r="C81">
        <v>5772.0999999046298</v>
      </c>
      <c r="D81" t="s">
        <v>355</v>
      </c>
      <c r="E81" t="s">
        <v>356</v>
      </c>
      <c r="F81">
        <v>1594299023.9709699</v>
      </c>
      <c r="G81">
        <f t="shared" ref="G81:G144" si="29">AW81*AH81*(AU81-AV81)/(100*AO81*(1000-AH81*AU81))</f>
        <v>1.9279299878475806E-4</v>
      </c>
      <c r="H81">
        <f t="shared" ref="H81:H144" si="30">AW81*AH81*(AT81-AS81*(1000-AH81*AV81)/(1000-AH81*AU81))/(100*AO81)</f>
        <v>-0.41447313408670367</v>
      </c>
      <c r="I81">
        <f t="shared" ref="I81:I144" si="31">AS81 - IF(AH81&gt;1, H81*AO81*100/(AJ81*BE81), 0)</f>
        <v>410.61441935483901</v>
      </c>
      <c r="J81">
        <f t="shared" ref="J81:J144" si="32">((P81-G81/2)*I81-H81)/(P81+G81/2)</f>
        <v>423.23534578195824</v>
      </c>
      <c r="K81">
        <f t="shared" ref="K81:K144" si="33">J81*(AX81+AY81)/1000</f>
        <v>42.93026281628196</v>
      </c>
      <c r="L81">
        <f t="shared" ref="L81:L144" si="34">(AS81 - IF(AH81&gt;1, H81*AO81*100/(AJ81*BE81), 0))*(AX81+AY81)/1000</f>
        <v>41.650077468103788</v>
      </c>
      <c r="M81">
        <f t="shared" ref="M81:M144" si="35">2/((1/O81-1/N81)+SIGN(O81)*SQRT((1/O81-1/N81)*(1/O81-1/N81) + 4*AP81/((AP81+1)*(AP81+1))*(2*1/O81*1/N81-1/N81*1/N81)))</f>
        <v>4.2784815238534744E-2</v>
      </c>
      <c r="N81">
        <f t="shared" ref="N81:N144" si="36">AE81+AD81*AO81+AC81*AO81*AO81</f>
        <v>2</v>
      </c>
      <c r="O81">
        <f t="shared" ref="O81:O144" si="37">G81*(1000-(1000*0.61365*EXP(17.502*S81/(240.97+S81))/(AX81+AY81)+AU81)/2)/(1000*0.61365*EXP(17.502*S81/(240.97+S81))/(AX81+AY81)-AU81)</f>
        <v>4.2282771692197373E-2</v>
      </c>
      <c r="P81">
        <f t="shared" ref="P81:P144" si="38">1/((AP81+1)/(M81/1.6)+1/(N81/1.37)) + AP81/((AP81+1)/(M81/1.6) + AP81/(N81/1.37))</f>
        <v>2.6471348013761935E-2</v>
      </c>
      <c r="Q81">
        <f t="shared" ref="Q81:Q144" si="39">(AL81*AN81)</f>
        <v>0</v>
      </c>
      <c r="R81">
        <f t="shared" ref="R81:R144" si="40">(AZ81+(Q81+2*0.95*0.0000000567*(((AZ81+$B$7)+273)^4-(AZ81+273)^4)-44100*G81)/(1.84*29.3*N81+8*0.95*0.0000000567*(AZ81+273)^3))</f>
        <v>15.027545395903562</v>
      </c>
      <c r="S81">
        <f t="shared" ref="S81:S144" si="41">($C$7*BA81+$D$7*BB81+$E$7*R81)</f>
        <v>15.027545395903562</v>
      </c>
      <c r="T81">
        <f t="shared" ref="T81:T144" si="42">0.61365*EXP(17.502*S81/(240.97+S81))</f>
        <v>1.7144122642709225</v>
      </c>
      <c r="U81">
        <f t="shared" ref="U81:U144" si="43">(V81/W81*100)</f>
        <v>73.079147167301386</v>
      </c>
      <c r="V81">
        <f t="shared" ref="V81:V144" si="44">AU81*(AX81+AY81)/1000</f>
        <v>1.2586928251930898</v>
      </c>
      <c r="W81">
        <f t="shared" ref="W81:W144" si="45">0.61365*EXP(17.502*AZ81/(240.97+AZ81))</f>
        <v>1.7223693406157874</v>
      </c>
      <c r="X81">
        <f t="shared" ref="X81:X144" si="46">(T81-AU81*(AX81+AY81)/1000)</f>
        <v>0.45571943907783274</v>
      </c>
      <c r="Y81">
        <f t="shared" ref="Y81:Y144" si="47">(-G81*44100)</f>
        <v>-8.5021712464078298</v>
      </c>
      <c r="Z81">
        <f t="shared" ref="Z81:Z144" si="48">2*29.3*N81*0.92*(AZ81-S81)</f>
        <v>7.7605201482222519</v>
      </c>
      <c r="AA81">
        <f t="shared" ref="AA81:AA144" si="49">2*0.95*0.0000000567*(((AZ81+$B$7)+273)^4-(S81+273)^4)</f>
        <v>0.74137322193593902</v>
      </c>
      <c r="AB81">
        <f t="shared" ref="AB81:AB144" si="50">Q81+AA81+Y81+Z81</f>
        <v>-2.7787624963870883E-4</v>
      </c>
      <c r="AC81">
        <v>0</v>
      </c>
      <c r="AD81">
        <v>0</v>
      </c>
      <c r="AE81">
        <v>2</v>
      </c>
      <c r="AF81">
        <v>0</v>
      </c>
      <c r="AG81">
        <v>0</v>
      </c>
      <c r="AH81">
        <f t="shared" ref="AH81:AH144" si="51">IF(AF81*$H$13&gt;=AJ81,1,(AJ81/(AJ81-AF81*$H$13)))</f>
        <v>1</v>
      </c>
      <c r="AI81">
        <f t="shared" ref="AI81:AI144" si="52">(AH81-1)*100</f>
        <v>0</v>
      </c>
      <c r="AJ81">
        <f t="shared" ref="AJ81:AJ144" si="53">MAX(0,($B$13+$C$13*BE81)/(1+$D$13*BE81)*AX81/(AZ81+273)*$E$13)</f>
        <v>55762.603150678486</v>
      </c>
      <c r="AK81">
        <f t="shared" ref="AK81:AK144" si="54">$B$11*BF81+$C$11*BG81</f>
        <v>0</v>
      </c>
      <c r="AL81">
        <f t="shared" ref="AL81:AL144" si="55">AK81*AM81</f>
        <v>0</v>
      </c>
      <c r="AM81">
        <f t="shared" ref="AM81:AM144" si="56">($B$11*$D$9+$C$11*$D$9)/($B$11+$C$11)</f>
        <v>0.49</v>
      </c>
      <c r="AN81">
        <f t="shared" ref="AN81:AN144" si="57">($B$11*$K$9+$C$11*$K$9)/($B$11+$C$11)</f>
        <v>0.39</v>
      </c>
      <c r="AO81">
        <v>11.08</v>
      </c>
      <c r="AP81">
        <v>0.5</v>
      </c>
      <c r="AQ81" t="s">
        <v>194</v>
      </c>
      <c r="AR81">
        <v>1594299023.9709699</v>
      </c>
      <c r="AS81">
        <v>410.61441935483901</v>
      </c>
      <c r="AT81">
        <v>409.99522580645203</v>
      </c>
      <c r="AU81">
        <v>12.4090387096774</v>
      </c>
      <c r="AV81">
        <v>12.057438709677401</v>
      </c>
      <c r="AW81">
        <v>600.01106451612895</v>
      </c>
      <c r="AX81">
        <v>101.333548387097</v>
      </c>
      <c r="AY81">
        <v>9.9999741935483902E-2</v>
      </c>
      <c r="AZ81">
        <v>15.0995193548387</v>
      </c>
      <c r="BA81">
        <v>999.9</v>
      </c>
      <c r="BB81">
        <v>999.9</v>
      </c>
      <c r="BC81">
        <v>0</v>
      </c>
      <c r="BD81">
        <v>0</v>
      </c>
      <c r="BE81">
        <v>9993.8290322580706</v>
      </c>
      <c r="BF81">
        <v>0</v>
      </c>
      <c r="BG81">
        <v>1.5289399999999999E-3</v>
      </c>
      <c r="BH81">
        <v>1594298995.5999999</v>
      </c>
      <c r="BI81" t="s">
        <v>348</v>
      </c>
      <c r="BJ81">
        <v>11</v>
      </c>
      <c r="BK81">
        <v>-0.498</v>
      </c>
      <c r="BL81">
        <v>5.0999999999999997E-2</v>
      </c>
      <c r="BM81">
        <v>410</v>
      </c>
      <c r="BN81">
        <v>12</v>
      </c>
      <c r="BO81">
        <v>0.36</v>
      </c>
      <c r="BP81">
        <v>0.19</v>
      </c>
      <c r="BQ81">
        <v>0.62039251219512204</v>
      </c>
      <c r="BR81">
        <v>0.106180599303139</v>
      </c>
      <c r="BS81">
        <v>2.97653789035894E-2</v>
      </c>
      <c r="BT81">
        <v>0</v>
      </c>
      <c r="BU81">
        <v>0.35092987804878001</v>
      </c>
      <c r="BV81">
        <v>1.44576167247389E-2</v>
      </c>
      <c r="BW81">
        <v>3.7244448215848699E-3</v>
      </c>
      <c r="BX81">
        <v>1</v>
      </c>
      <c r="BY81">
        <v>1</v>
      </c>
      <c r="BZ81">
        <v>2</v>
      </c>
      <c r="CA81" t="s">
        <v>196</v>
      </c>
      <c r="CB81">
        <v>100</v>
      </c>
      <c r="CC81">
        <v>100</v>
      </c>
      <c r="CD81">
        <v>-0.498</v>
      </c>
      <c r="CE81">
        <v>5.0999999999999997E-2</v>
      </c>
      <c r="CF81">
        <v>2</v>
      </c>
      <c r="CG81">
        <v>619.46500000000003</v>
      </c>
      <c r="CH81">
        <v>415.55700000000002</v>
      </c>
      <c r="CI81">
        <v>15.000400000000001</v>
      </c>
      <c r="CJ81">
        <v>18.857600000000001</v>
      </c>
      <c r="CK81">
        <v>30.0001</v>
      </c>
      <c r="CL81">
        <v>18.726099999999999</v>
      </c>
      <c r="CM81">
        <v>18.725300000000001</v>
      </c>
      <c r="CN81">
        <v>20.170100000000001</v>
      </c>
      <c r="CO81">
        <v>17.509499999999999</v>
      </c>
      <c r="CP81">
        <v>77.971999999999994</v>
      </c>
      <c r="CQ81">
        <v>15</v>
      </c>
      <c r="CR81">
        <v>410</v>
      </c>
      <c r="CS81">
        <v>12</v>
      </c>
      <c r="CT81">
        <v>103.15900000000001</v>
      </c>
      <c r="CU81">
        <v>102.52</v>
      </c>
    </row>
    <row r="82" spans="1:99" x14ac:dyDescent="0.25">
      <c r="A82">
        <v>66</v>
      </c>
      <c r="B82">
        <v>1594299037.5999999</v>
      </c>
      <c r="C82">
        <v>5777.0999999046298</v>
      </c>
      <c r="D82" t="s">
        <v>357</v>
      </c>
      <c r="E82" t="s">
        <v>358</v>
      </c>
      <c r="F82">
        <v>1594299028.9709699</v>
      </c>
      <c r="G82">
        <f t="shared" si="29"/>
        <v>1.9532901728841159E-4</v>
      </c>
      <c r="H82">
        <f t="shared" si="30"/>
        <v>-0.41942635012182256</v>
      </c>
      <c r="I82">
        <f t="shared" si="31"/>
        <v>410.60948387096801</v>
      </c>
      <c r="J82">
        <f t="shared" si="32"/>
        <v>423.21172226022247</v>
      </c>
      <c r="K82">
        <f t="shared" si="33"/>
        <v>42.928045591272436</v>
      </c>
      <c r="L82">
        <f t="shared" si="34"/>
        <v>41.649750507108024</v>
      </c>
      <c r="M82">
        <f t="shared" si="35"/>
        <v>4.3354077235670148E-2</v>
      </c>
      <c r="N82">
        <f t="shared" si="36"/>
        <v>2</v>
      </c>
      <c r="O82">
        <f t="shared" si="37"/>
        <v>4.2838671994699699E-2</v>
      </c>
      <c r="P82">
        <f t="shared" si="38"/>
        <v>2.6819966524049804E-2</v>
      </c>
      <c r="Q82">
        <f t="shared" si="39"/>
        <v>0</v>
      </c>
      <c r="R82">
        <f t="shared" si="40"/>
        <v>15.025837302458209</v>
      </c>
      <c r="S82">
        <f t="shared" si="41"/>
        <v>15.025837302458209</v>
      </c>
      <c r="T82">
        <f t="shared" si="42"/>
        <v>1.7142238191167924</v>
      </c>
      <c r="U82">
        <f t="shared" si="43"/>
        <v>73.071441292437967</v>
      </c>
      <c r="V82">
        <f t="shared" si="44"/>
        <v>1.2584984775773469</v>
      </c>
      <c r="W82">
        <f t="shared" si="45"/>
        <v>1.7222850067247635</v>
      </c>
      <c r="X82">
        <f t="shared" si="46"/>
        <v>0.45572534153944555</v>
      </c>
      <c r="Y82">
        <f t="shared" si="47"/>
        <v>-8.6140096624189511</v>
      </c>
      <c r="Z82">
        <f t="shared" si="48"/>
        <v>7.8626082481299804</v>
      </c>
      <c r="AA82">
        <f t="shared" si="49"/>
        <v>0.75111618127233637</v>
      </c>
      <c r="AB82">
        <f t="shared" si="50"/>
        <v>-2.852330166343009E-4</v>
      </c>
      <c r="AC82">
        <v>0</v>
      </c>
      <c r="AD82">
        <v>0</v>
      </c>
      <c r="AE82">
        <v>2</v>
      </c>
      <c r="AF82">
        <v>0</v>
      </c>
      <c r="AG82">
        <v>0</v>
      </c>
      <c r="AH82">
        <f t="shared" si="51"/>
        <v>1</v>
      </c>
      <c r="AI82">
        <f t="shared" si="52"/>
        <v>0</v>
      </c>
      <c r="AJ82">
        <f t="shared" si="53"/>
        <v>55764.915068129456</v>
      </c>
      <c r="AK82">
        <f t="shared" si="54"/>
        <v>0</v>
      </c>
      <c r="AL82">
        <f t="shared" si="55"/>
        <v>0</v>
      </c>
      <c r="AM82">
        <f t="shared" si="56"/>
        <v>0.49</v>
      </c>
      <c r="AN82">
        <f t="shared" si="57"/>
        <v>0.39</v>
      </c>
      <c r="AO82">
        <v>11.08</v>
      </c>
      <c r="AP82">
        <v>0.5</v>
      </c>
      <c r="AQ82" t="s">
        <v>194</v>
      </c>
      <c r="AR82">
        <v>1594299028.9709699</v>
      </c>
      <c r="AS82">
        <v>410.60948387096801</v>
      </c>
      <c r="AT82">
        <v>409.98306451612899</v>
      </c>
      <c r="AU82">
        <v>12.4070709677419</v>
      </c>
      <c r="AV82">
        <v>12.050845161290299</v>
      </c>
      <c r="AW82">
        <v>600.01087096774199</v>
      </c>
      <c r="AX82">
        <v>101.333967741935</v>
      </c>
      <c r="AY82">
        <v>0.10000332580645201</v>
      </c>
      <c r="AZ82">
        <v>15.098758064516099</v>
      </c>
      <c r="BA82">
        <v>999.9</v>
      </c>
      <c r="BB82">
        <v>999.9</v>
      </c>
      <c r="BC82">
        <v>0</v>
      </c>
      <c r="BD82">
        <v>0</v>
      </c>
      <c r="BE82">
        <v>9994.1903225806509</v>
      </c>
      <c r="BF82">
        <v>0</v>
      </c>
      <c r="BG82">
        <v>1.5289399999999999E-3</v>
      </c>
      <c r="BH82">
        <v>1594298995.5999999</v>
      </c>
      <c r="BI82" t="s">
        <v>348</v>
      </c>
      <c r="BJ82">
        <v>11</v>
      </c>
      <c r="BK82">
        <v>-0.498</v>
      </c>
      <c r="BL82">
        <v>5.0999999999999997E-2</v>
      </c>
      <c r="BM82">
        <v>410</v>
      </c>
      <c r="BN82">
        <v>12</v>
      </c>
      <c r="BO82">
        <v>0.36</v>
      </c>
      <c r="BP82">
        <v>0.19</v>
      </c>
      <c r="BQ82">
        <v>0.61869392682926805</v>
      </c>
      <c r="BR82">
        <v>9.7987400696876698E-2</v>
      </c>
      <c r="BS82">
        <v>2.8244312625333501E-2</v>
      </c>
      <c r="BT82">
        <v>1</v>
      </c>
      <c r="BU82">
        <v>0.35474204878048798</v>
      </c>
      <c r="BV82">
        <v>6.24500487804849E-2</v>
      </c>
      <c r="BW82">
        <v>7.5026061681720798E-3</v>
      </c>
      <c r="BX82">
        <v>1</v>
      </c>
      <c r="BY82">
        <v>2</v>
      </c>
      <c r="BZ82">
        <v>2</v>
      </c>
      <c r="CA82" t="s">
        <v>201</v>
      </c>
      <c r="CB82">
        <v>100</v>
      </c>
      <c r="CC82">
        <v>100</v>
      </c>
      <c r="CD82">
        <v>-0.498</v>
      </c>
      <c r="CE82">
        <v>5.0999999999999997E-2</v>
      </c>
      <c r="CF82">
        <v>2</v>
      </c>
      <c r="CG82">
        <v>619.31500000000005</v>
      </c>
      <c r="CH82">
        <v>415.70699999999999</v>
      </c>
      <c r="CI82">
        <v>15.000400000000001</v>
      </c>
      <c r="CJ82">
        <v>18.860800000000001</v>
      </c>
      <c r="CK82">
        <v>30.0002</v>
      </c>
      <c r="CL82">
        <v>18.728200000000001</v>
      </c>
      <c r="CM82">
        <v>18.7273</v>
      </c>
      <c r="CN82">
        <v>20.169899999999998</v>
      </c>
      <c r="CO82">
        <v>17.509499999999999</v>
      </c>
      <c r="CP82">
        <v>77.971999999999994</v>
      </c>
      <c r="CQ82">
        <v>15</v>
      </c>
      <c r="CR82">
        <v>410</v>
      </c>
      <c r="CS82">
        <v>12</v>
      </c>
      <c r="CT82">
        <v>103.15900000000001</v>
      </c>
      <c r="CU82">
        <v>102.52200000000001</v>
      </c>
    </row>
    <row r="83" spans="1:99" x14ac:dyDescent="0.25">
      <c r="A83">
        <v>67</v>
      </c>
      <c r="B83">
        <v>1594300783</v>
      </c>
      <c r="C83">
        <v>7522.5</v>
      </c>
      <c r="D83" t="s">
        <v>361</v>
      </c>
      <c r="E83" t="s">
        <v>362</v>
      </c>
      <c r="F83">
        <v>1594300775</v>
      </c>
      <c r="G83">
        <f t="shared" si="29"/>
        <v>4.5642896430018799E-5</v>
      </c>
      <c r="H83">
        <f t="shared" si="30"/>
        <v>-0.63487065471105686</v>
      </c>
      <c r="I83">
        <f t="shared" si="31"/>
        <v>410.94854838709699</v>
      </c>
      <c r="J83">
        <f t="shared" si="32"/>
        <v>611.73305748657117</v>
      </c>
      <c r="K83">
        <f t="shared" si="33"/>
        <v>62.070529002048339</v>
      </c>
      <c r="L83">
        <f t="shared" si="34"/>
        <v>41.697589297879198</v>
      </c>
      <c r="M83">
        <f t="shared" si="35"/>
        <v>4.8787918303861717E-3</v>
      </c>
      <c r="N83">
        <f t="shared" si="36"/>
        <v>2</v>
      </c>
      <c r="O83">
        <f t="shared" si="37"/>
        <v>4.8721896568430035E-3</v>
      </c>
      <c r="P83">
        <f t="shared" si="38"/>
        <v>3.045710957209347E-3</v>
      </c>
      <c r="Q83">
        <f t="shared" si="39"/>
        <v>0</v>
      </c>
      <c r="R83">
        <f t="shared" si="40"/>
        <v>20.135268727141327</v>
      </c>
      <c r="S83">
        <f t="shared" si="41"/>
        <v>20.135268727141327</v>
      </c>
      <c r="T83">
        <f t="shared" si="42"/>
        <v>2.3663419824607157</v>
      </c>
      <c r="U83">
        <f t="shared" si="43"/>
        <v>60.519280306448266</v>
      </c>
      <c r="V83">
        <f t="shared" si="44"/>
        <v>1.4335963621855528</v>
      </c>
      <c r="W83">
        <f t="shared" si="45"/>
        <v>2.3688258600008578</v>
      </c>
      <c r="X83">
        <f t="shared" si="46"/>
        <v>0.93274562027516295</v>
      </c>
      <c r="Y83">
        <f t="shared" si="47"/>
        <v>-2.0128517325638291</v>
      </c>
      <c r="Z83">
        <f t="shared" si="48"/>
        <v>1.8287279389108173</v>
      </c>
      <c r="AA83">
        <f t="shared" si="49"/>
        <v>0.18410781556225395</v>
      </c>
      <c r="AB83">
        <f t="shared" si="50"/>
        <v>-1.5978090757817753E-5</v>
      </c>
      <c r="AC83">
        <v>0</v>
      </c>
      <c r="AD83">
        <v>0</v>
      </c>
      <c r="AE83">
        <v>2</v>
      </c>
      <c r="AF83">
        <v>0</v>
      </c>
      <c r="AG83">
        <v>0</v>
      </c>
      <c r="AH83">
        <f t="shared" si="51"/>
        <v>1</v>
      </c>
      <c r="AI83">
        <f t="shared" si="52"/>
        <v>0</v>
      </c>
      <c r="AJ83">
        <f t="shared" si="53"/>
        <v>54784.282236673454</v>
      </c>
      <c r="AK83">
        <f t="shared" si="54"/>
        <v>0</v>
      </c>
      <c r="AL83">
        <f t="shared" si="55"/>
        <v>0</v>
      </c>
      <c r="AM83">
        <f t="shared" si="56"/>
        <v>0.49</v>
      </c>
      <c r="AN83">
        <f t="shared" si="57"/>
        <v>0.39</v>
      </c>
      <c r="AO83">
        <v>9.19</v>
      </c>
      <c r="AP83">
        <v>0.5</v>
      </c>
      <c r="AQ83" t="s">
        <v>194</v>
      </c>
      <c r="AR83">
        <v>1594300775</v>
      </c>
      <c r="AS83">
        <v>410.94854838709699</v>
      </c>
      <c r="AT83">
        <v>410.004903225806</v>
      </c>
      <c r="AU83">
        <v>14.1287387096774</v>
      </c>
      <c r="AV83">
        <v>14.0598193548387</v>
      </c>
      <c r="AW83">
        <v>600.02274193548396</v>
      </c>
      <c r="AX83">
        <v>101.36664516128999</v>
      </c>
      <c r="AY83">
        <v>0.10004564838709699</v>
      </c>
      <c r="AZ83">
        <v>20.152229032258099</v>
      </c>
      <c r="BA83">
        <v>999.9</v>
      </c>
      <c r="BB83">
        <v>999.9</v>
      </c>
      <c r="BC83">
        <v>0</v>
      </c>
      <c r="BD83">
        <v>0</v>
      </c>
      <c r="BE83">
        <v>9987.1577419354799</v>
      </c>
      <c r="BF83">
        <v>0</v>
      </c>
      <c r="BG83">
        <v>1.5289399999999999E-3</v>
      </c>
      <c r="BH83">
        <v>1594300751.5</v>
      </c>
      <c r="BI83" t="s">
        <v>363</v>
      </c>
      <c r="BJ83">
        <v>12</v>
      </c>
      <c r="BK83">
        <v>-0.94299999999999995</v>
      </c>
      <c r="BL83">
        <v>6.9000000000000006E-2</v>
      </c>
      <c r="BM83">
        <v>410</v>
      </c>
      <c r="BN83">
        <v>14</v>
      </c>
      <c r="BO83">
        <v>0.25</v>
      </c>
      <c r="BP83">
        <v>0.09</v>
      </c>
      <c r="BQ83">
        <v>0.94603297560975597</v>
      </c>
      <c r="BR83">
        <v>-4.4036759581961703E-2</v>
      </c>
      <c r="BS83">
        <v>3.8086820565065599E-2</v>
      </c>
      <c r="BT83">
        <v>1</v>
      </c>
      <c r="BU83">
        <v>6.4857724390243898E-2</v>
      </c>
      <c r="BV83">
        <v>5.51893275261367E-2</v>
      </c>
      <c r="BW83">
        <v>7.2324817703489303E-3</v>
      </c>
      <c r="BX83">
        <v>1</v>
      </c>
      <c r="BY83">
        <v>2</v>
      </c>
      <c r="BZ83">
        <v>2</v>
      </c>
      <c r="CA83" t="s">
        <v>201</v>
      </c>
      <c r="CB83">
        <v>100</v>
      </c>
      <c r="CC83">
        <v>100</v>
      </c>
      <c r="CD83">
        <v>-0.94299999999999995</v>
      </c>
      <c r="CE83">
        <v>6.9000000000000006E-2</v>
      </c>
      <c r="CF83">
        <v>2</v>
      </c>
      <c r="CG83">
        <v>628.274</v>
      </c>
      <c r="CH83">
        <v>407.92899999999997</v>
      </c>
      <c r="CI83">
        <v>20.000499999999999</v>
      </c>
      <c r="CJ83">
        <v>23.387599999999999</v>
      </c>
      <c r="CK83">
        <v>30.000800000000002</v>
      </c>
      <c r="CL83">
        <v>23.084700000000002</v>
      </c>
      <c r="CM83">
        <v>23.097799999999999</v>
      </c>
      <c r="CN83">
        <v>20.0595</v>
      </c>
      <c r="CO83">
        <v>30.844200000000001</v>
      </c>
      <c r="CP83">
        <v>81.8399</v>
      </c>
      <c r="CQ83">
        <v>20</v>
      </c>
      <c r="CR83">
        <v>410</v>
      </c>
      <c r="CS83">
        <v>14</v>
      </c>
      <c r="CT83">
        <v>102.17</v>
      </c>
      <c r="CU83">
        <v>101.71899999999999</v>
      </c>
    </row>
    <row r="84" spans="1:99" x14ac:dyDescent="0.25">
      <c r="A84">
        <v>68</v>
      </c>
      <c r="B84">
        <v>1594300788</v>
      </c>
      <c r="C84">
        <v>7527.5</v>
      </c>
      <c r="D84" t="s">
        <v>364</v>
      </c>
      <c r="E84" t="s">
        <v>365</v>
      </c>
      <c r="F84">
        <v>1594300779.64516</v>
      </c>
      <c r="G84">
        <f t="shared" si="29"/>
        <v>4.5721260731211359E-5</v>
      </c>
      <c r="H84">
        <f t="shared" si="30"/>
        <v>-0.64100150833842429</v>
      </c>
      <c r="I84">
        <f t="shared" si="31"/>
        <v>410.94629032258098</v>
      </c>
      <c r="J84">
        <f t="shared" si="32"/>
        <v>613.41861973010111</v>
      </c>
      <c r="K84">
        <f t="shared" si="33"/>
        <v>62.241430451356671</v>
      </c>
      <c r="L84">
        <f t="shared" si="34"/>
        <v>41.697275116314529</v>
      </c>
      <c r="M84">
        <f t="shared" si="35"/>
        <v>4.8860130199646946E-3</v>
      </c>
      <c r="N84">
        <f t="shared" si="36"/>
        <v>2</v>
      </c>
      <c r="O84">
        <f t="shared" si="37"/>
        <v>4.8793913022826454E-3</v>
      </c>
      <c r="P84">
        <f t="shared" si="38"/>
        <v>3.0502137382298275E-3</v>
      </c>
      <c r="Q84">
        <f t="shared" si="39"/>
        <v>0</v>
      </c>
      <c r="R84">
        <f t="shared" si="40"/>
        <v>20.13657511309933</v>
      </c>
      <c r="S84">
        <f t="shared" si="41"/>
        <v>20.13657511309933</v>
      </c>
      <c r="T84">
        <f t="shared" si="42"/>
        <v>2.3665332246799666</v>
      </c>
      <c r="U84">
        <f t="shared" si="43"/>
        <v>60.513080275857789</v>
      </c>
      <c r="V84">
        <f t="shared" si="44"/>
        <v>1.4335679073512306</v>
      </c>
      <c r="W84">
        <f t="shared" si="45"/>
        <v>2.369021541815588</v>
      </c>
      <c r="X84">
        <f t="shared" si="46"/>
        <v>0.932965317328736</v>
      </c>
      <c r="Y84">
        <f t="shared" si="47"/>
        <v>-2.0163075982464211</v>
      </c>
      <c r="Z84">
        <f t="shared" si="48"/>
        <v>1.8318653922710189</v>
      </c>
      <c r="AA84">
        <f t="shared" si="49"/>
        <v>0.1844261728665112</v>
      </c>
      <c r="AB84">
        <f t="shared" si="50"/>
        <v>-1.6033108891200243E-5</v>
      </c>
      <c r="AC84">
        <v>0</v>
      </c>
      <c r="AD84">
        <v>0</v>
      </c>
      <c r="AE84">
        <v>2</v>
      </c>
      <c r="AF84">
        <v>0</v>
      </c>
      <c r="AG84">
        <v>0</v>
      </c>
      <c r="AH84">
        <f t="shared" si="51"/>
        <v>1</v>
      </c>
      <c r="AI84">
        <f t="shared" si="52"/>
        <v>0</v>
      </c>
      <c r="AJ84">
        <f t="shared" si="53"/>
        <v>54854.068056445845</v>
      </c>
      <c r="AK84">
        <f t="shared" si="54"/>
        <v>0</v>
      </c>
      <c r="AL84">
        <f t="shared" si="55"/>
        <v>0</v>
      </c>
      <c r="AM84">
        <f t="shared" si="56"/>
        <v>0.49</v>
      </c>
      <c r="AN84">
        <f t="shared" si="57"/>
        <v>0.39</v>
      </c>
      <c r="AO84">
        <v>9.19</v>
      </c>
      <c r="AP84">
        <v>0.5</v>
      </c>
      <c r="AQ84" t="s">
        <v>194</v>
      </c>
      <c r="AR84">
        <v>1594300779.64516</v>
      </c>
      <c r="AS84">
        <v>410.94629032258098</v>
      </c>
      <c r="AT84">
        <v>409.993290322581</v>
      </c>
      <c r="AU84">
        <v>14.128487096774199</v>
      </c>
      <c r="AV84">
        <v>14.059448387096801</v>
      </c>
      <c r="AW84">
        <v>600.01396774193597</v>
      </c>
      <c r="AX84">
        <v>101.366483870968</v>
      </c>
      <c r="AY84">
        <v>9.9999945161290293E-2</v>
      </c>
      <c r="AZ84">
        <v>20.153564516128998</v>
      </c>
      <c r="BA84">
        <v>999.9</v>
      </c>
      <c r="BB84">
        <v>999.9</v>
      </c>
      <c r="BC84">
        <v>0</v>
      </c>
      <c r="BD84">
        <v>0</v>
      </c>
      <c r="BE84">
        <v>10000.4841935484</v>
      </c>
      <c r="BF84">
        <v>0</v>
      </c>
      <c r="BG84">
        <v>1.5532919354838701E-3</v>
      </c>
      <c r="BH84">
        <v>1594300751.5</v>
      </c>
      <c r="BI84" t="s">
        <v>363</v>
      </c>
      <c r="BJ84">
        <v>12</v>
      </c>
      <c r="BK84">
        <v>-0.94299999999999995</v>
      </c>
      <c r="BL84">
        <v>6.9000000000000006E-2</v>
      </c>
      <c r="BM84">
        <v>410</v>
      </c>
      <c r="BN84">
        <v>14</v>
      </c>
      <c r="BO84">
        <v>0.25</v>
      </c>
      <c r="BP84">
        <v>0.09</v>
      </c>
      <c r="BQ84">
        <v>0.94986180487804905</v>
      </c>
      <c r="BR84">
        <v>0.135854027874587</v>
      </c>
      <c r="BS84">
        <v>3.5940868300666201E-2</v>
      </c>
      <c r="BT84">
        <v>0</v>
      </c>
      <c r="BU84">
        <v>6.8412975609756094E-2</v>
      </c>
      <c r="BV84">
        <v>3.6590989547024199E-3</v>
      </c>
      <c r="BW84">
        <v>3.10960498595455E-3</v>
      </c>
      <c r="BX84">
        <v>1</v>
      </c>
      <c r="BY84">
        <v>1</v>
      </c>
      <c r="BZ84">
        <v>2</v>
      </c>
      <c r="CA84" t="s">
        <v>196</v>
      </c>
      <c r="CB84">
        <v>100</v>
      </c>
      <c r="CC84">
        <v>100</v>
      </c>
      <c r="CD84">
        <v>-0.94299999999999995</v>
      </c>
      <c r="CE84">
        <v>6.9000000000000006E-2</v>
      </c>
      <c r="CF84">
        <v>2</v>
      </c>
      <c r="CG84">
        <v>628.39599999999996</v>
      </c>
      <c r="CH84">
        <v>407.57299999999998</v>
      </c>
      <c r="CI84">
        <v>20.000399999999999</v>
      </c>
      <c r="CJ84">
        <v>23.398399999999999</v>
      </c>
      <c r="CK84">
        <v>30.000800000000002</v>
      </c>
      <c r="CL84">
        <v>23.096299999999999</v>
      </c>
      <c r="CM84">
        <v>23.109400000000001</v>
      </c>
      <c r="CN84">
        <v>20.059999999999999</v>
      </c>
      <c r="CO84">
        <v>30.844200000000001</v>
      </c>
      <c r="CP84">
        <v>81.8399</v>
      </c>
      <c r="CQ84">
        <v>20</v>
      </c>
      <c r="CR84">
        <v>410</v>
      </c>
      <c r="CS84">
        <v>14</v>
      </c>
      <c r="CT84">
        <v>102.17</v>
      </c>
      <c r="CU84">
        <v>101.717</v>
      </c>
    </row>
    <row r="85" spans="1:99" x14ac:dyDescent="0.25">
      <c r="A85">
        <v>69</v>
      </c>
      <c r="B85">
        <v>1594300793</v>
      </c>
      <c r="C85">
        <v>7532.5</v>
      </c>
      <c r="D85" t="s">
        <v>366</v>
      </c>
      <c r="E85" t="s">
        <v>367</v>
      </c>
      <c r="F85">
        <v>1594300784.4354801</v>
      </c>
      <c r="G85">
        <f t="shared" si="29"/>
        <v>4.6221066406194369E-5</v>
      </c>
      <c r="H85">
        <f t="shared" si="30"/>
        <v>-0.63827826272917398</v>
      </c>
      <c r="I85">
        <f t="shared" si="31"/>
        <v>410.94283870967701</v>
      </c>
      <c r="J85">
        <f t="shared" si="32"/>
        <v>610.31314481999493</v>
      </c>
      <c r="K85">
        <f t="shared" si="33"/>
        <v>61.926167559353388</v>
      </c>
      <c r="L85">
        <f t="shared" si="34"/>
        <v>41.696816303632836</v>
      </c>
      <c r="M85">
        <f t="shared" si="35"/>
        <v>4.9387371713826211E-3</v>
      </c>
      <c r="N85">
        <f t="shared" si="36"/>
        <v>2</v>
      </c>
      <c r="O85">
        <f t="shared" si="37"/>
        <v>4.9319718817883353E-3</v>
      </c>
      <c r="P85">
        <f t="shared" si="38"/>
        <v>3.0830894750837647E-3</v>
      </c>
      <c r="Q85">
        <f t="shared" si="39"/>
        <v>0</v>
      </c>
      <c r="R85">
        <f t="shared" si="40"/>
        <v>20.137241018655779</v>
      </c>
      <c r="S85">
        <f t="shared" si="41"/>
        <v>20.137241018655779</v>
      </c>
      <c r="T85">
        <f t="shared" si="42"/>
        <v>2.3666307119980541</v>
      </c>
      <c r="U85">
        <f t="shared" si="43"/>
        <v>60.508063607475307</v>
      </c>
      <c r="V85">
        <f t="shared" si="44"/>
        <v>1.4335245694101975</v>
      </c>
      <c r="W85">
        <f t="shared" si="45"/>
        <v>2.3691463318173294</v>
      </c>
      <c r="X85">
        <f t="shared" si="46"/>
        <v>0.93310614258785662</v>
      </c>
      <c r="Y85">
        <f t="shared" si="47"/>
        <v>-2.0383490285131716</v>
      </c>
      <c r="Z85">
        <f t="shared" si="48"/>
        <v>1.8518891012379259</v>
      </c>
      <c r="AA85">
        <f t="shared" si="49"/>
        <v>0.18644354165425531</v>
      </c>
      <c r="AB85">
        <f t="shared" si="50"/>
        <v>-1.6385620990266858E-5</v>
      </c>
      <c r="AC85">
        <v>0</v>
      </c>
      <c r="AD85">
        <v>0</v>
      </c>
      <c r="AE85">
        <v>2</v>
      </c>
      <c r="AF85">
        <v>0</v>
      </c>
      <c r="AG85">
        <v>0</v>
      </c>
      <c r="AH85">
        <f t="shared" si="51"/>
        <v>1</v>
      </c>
      <c r="AI85">
        <f t="shared" si="52"/>
        <v>0</v>
      </c>
      <c r="AJ85">
        <f t="shared" si="53"/>
        <v>54825.427309834631</v>
      </c>
      <c r="AK85">
        <f t="shared" si="54"/>
        <v>0</v>
      </c>
      <c r="AL85">
        <f t="shared" si="55"/>
        <v>0</v>
      </c>
      <c r="AM85">
        <f t="shared" si="56"/>
        <v>0.49</v>
      </c>
      <c r="AN85">
        <f t="shared" si="57"/>
        <v>0.39</v>
      </c>
      <c r="AO85">
        <v>9.19</v>
      </c>
      <c r="AP85">
        <v>0.5</v>
      </c>
      <c r="AQ85" t="s">
        <v>194</v>
      </c>
      <c r="AR85">
        <v>1594300784.4354801</v>
      </c>
      <c r="AS85">
        <v>410.94283870967701</v>
      </c>
      <c r="AT85">
        <v>409.99432258064502</v>
      </c>
      <c r="AU85">
        <v>14.1280967741935</v>
      </c>
      <c r="AV85">
        <v>14.058303225806499</v>
      </c>
      <c r="AW85">
        <v>600.01303225806498</v>
      </c>
      <c r="AX85">
        <v>101.366193548387</v>
      </c>
      <c r="AY85">
        <v>0.100026022580645</v>
      </c>
      <c r="AZ85">
        <v>20.154416129032299</v>
      </c>
      <c r="BA85">
        <v>999.9</v>
      </c>
      <c r="BB85">
        <v>999.9</v>
      </c>
      <c r="BC85">
        <v>0</v>
      </c>
      <c r="BD85">
        <v>0</v>
      </c>
      <c r="BE85">
        <v>9995.1006451612902</v>
      </c>
      <c r="BF85">
        <v>0</v>
      </c>
      <c r="BG85">
        <v>1.5532919354838701E-3</v>
      </c>
      <c r="BH85">
        <v>1594300751.5</v>
      </c>
      <c r="BI85" t="s">
        <v>363</v>
      </c>
      <c r="BJ85">
        <v>12</v>
      </c>
      <c r="BK85">
        <v>-0.94299999999999995</v>
      </c>
      <c r="BL85">
        <v>6.9000000000000006E-2</v>
      </c>
      <c r="BM85">
        <v>410</v>
      </c>
      <c r="BN85">
        <v>14</v>
      </c>
      <c r="BO85">
        <v>0.25</v>
      </c>
      <c r="BP85">
        <v>0.09</v>
      </c>
      <c r="BQ85">
        <v>0.94604109756097599</v>
      </c>
      <c r="BR85">
        <v>2.4426480847756501E-4</v>
      </c>
      <c r="BS85">
        <v>3.3496750927118402E-2</v>
      </c>
      <c r="BT85">
        <v>1</v>
      </c>
      <c r="BU85">
        <v>6.9961580487804903E-2</v>
      </c>
      <c r="BV85">
        <v>6.3010662020837899E-3</v>
      </c>
      <c r="BW85">
        <v>2.3460970762793701E-3</v>
      </c>
      <c r="BX85">
        <v>1</v>
      </c>
      <c r="BY85">
        <v>2</v>
      </c>
      <c r="BZ85">
        <v>2</v>
      </c>
      <c r="CA85" t="s">
        <v>201</v>
      </c>
      <c r="CB85">
        <v>100</v>
      </c>
      <c r="CC85">
        <v>100</v>
      </c>
      <c r="CD85">
        <v>-0.94299999999999995</v>
      </c>
      <c r="CE85">
        <v>6.9000000000000006E-2</v>
      </c>
      <c r="CF85">
        <v>2</v>
      </c>
      <c r="CG85">
        <v>628.29300000000001</v>
      </c>
      <c r="CH85">
        <v>407.69</v>
      </c>
      <c r="CI85">
        <v>20.000299999999999</v>
      </c>
      <c r="CJ85">
        <v>23.409199999999998</v>
      </c>
      <c r="CK85">
        <v>30.000699999999998</v>
      </c>
      <c r="CL85">
        <v>23.107399999999998</v>
      </c>
      <c r="CM85">
        <v>23.12</v>
      </c>
      <c r="CN85">
        <v>20.059699999999999</v>
      </c>
      <c r="CO85">
        <v>30.844200000000001</v>
      </c>
      <c r="CP85">
        <v>81.8399</v>
      </c>
      <c r="CQ85">
        <v>20</v>
      </c>
      <c r="CR85">
        <v>410</v>
      </c>
      <c r="CS85">
        <v>14</v>
      </c>
      <c r="CT85">
        <v>102.17</v>
      </c>
      <c r="CU85">
        <v>101.71599999999999</v>
      </c>
    </row>
    <row r="86" spans="1:99" x14ac:dyDescent="0.25">
      <c r="A86">
        <v>70</v>
      </c>
      <c r="B86">
        <v>1594300798</v>
      </c>
      <c r="C86">
        <v>7537.5</v>
      </c>
      <c r="D86" t="s">
        <v>368</v>
      </c>
      <c r="E86" t="s">
        <v>369</v>
      </c>
      <c r="F86">
        <v>1594300789.37097</v>
      </c>
      <c r="G86">
        <f t="shared" si="29"/>
        <v>4.726979081853703E-5</v>
      </c>
      <c r="H86">
        <f t="shared" si="30"/>
        <v>-0.63919145828906565</v>
      </c>
      <c r="I86">
        <f t="shared" si="31"/>
        <v>410.94187096774198</v>
      </c>
      <c r="J86">
        <f t="shared" si="32"/>
        <v>606.06455332208964</v>
      </c>
      <c r="K86">
        <f t="shared" si="33"/>
        <v>61.495114856064852</v>
      </c>
      <c r="L86">
        <f t="shared" si="34"/>
        <v>41.696742394530681</v>
      </c>
      <c r="M86">
        <f t="shared" si="35"/>
        <v>5.050307543321861E-3</v>
      </c>
      <c r="N86">
        <f t="shared" si="36"/>
        <v>2</v>
      </c>
      <c r="O86">
        <f t="shared" si="37"/>
        <v>5.0432333699122278E-3</v>
      </c>
      <c r="P86">
        <f t="shared" si="38"/>
        <v>3.1526556031209385E-3</v>
      </c>
      <c r="Q86">
        <f t="shared" si="39"/>
        <v>0</v>
      </c>
      <c r="R86">
        <f t="shared" si="40"/>
        <v>20.137512628333631</v>
      </c>
      <c r="S86">
        <f t="shared" si="41"/>
        <v>20.137512628333631</v>
      </c>
      <c r="T86">
        <f t="shared" si="42"/>
        <v>2.3666704761531232</v>
      </c>
      <c r="U86">
        <f t="shared" si="43"/>
        <v>60.50222549678503</v>
      </c>
      <c r="V86">
        <f t="shared" si="44"/>
        <v>1.4334448858878051</v>
      </c>
      <c r="W86">
        <f t="shared" si="45"/>
        <v>2.3692432371169145</v>
      </c>
      <c r="X86">
        <f t="shared" si="46"/>
        <v>0.93322559026531815</v>
      </c>
      <c r="Y86">
        <f t="shared" si="47"/>
        <v>-2.0845977750974831</v>
      </c>
      <c r="Z86">
        <f t="shared" si="48"/>
        <v>1.8939060270664942</v>
      </c>
      <c r="AA86">
        <f t="shared" si="49"/>
        <v>0.19067461037713238</v>
      </c>
      <c r="AB86">
        <f t="shared" si="50"/>
        <v>-1.713765385646937E-5</v>
      </c>
      <c r="AC86">
        <v>0</v>
      </c>
      <c r="AD86">
        <v>0</v>
      </c>
      <c r="AE86">
        <v>2</v>
      </c>
      <c r="AF86">
        <v>0</v>
      </c>
      <c r="AG86">
        <v>0</v>
      </c>
      <c r="AH86">
        <f t="shared" si="51"/>
        <v>1</v>
      </c>
      <c r="AI86">
        <f t="shared" si="52"/>
        <v>0</v>
      </c>
      <c r="AJ86">
        <f t="shared" si="53"/>
        <v>54869.081975859583</v>
      </c>
      <c r="AK86">
        <f t="shared" si="54"/>
        <v>0</v>
      </c>
      <c r="AL86">
        <f t="shared" si="55"/>
        <v>0</v>
      </c>
      <c r="AM86">
        <f t="shared" si="56"/>
        <v>0.49</v>
      </c>
      <c r="AN86">
        <f t="shared" si="57"/>
        <v>0.39</v>
      </c>
      <c r="AO86">
        <v>9.19</v>
      </c>
      <c r="AP86">
        <v>0.5</v>
      </c>
      <c r="AQ86" t="s">
        <v>194</v>
      </c>
      <c r="AR86">
        <v>1594300789.37097</v>
      </c>
      <c r="AS86">
        <v>410.94187096774198</v>
      </c>
      <c r="AT86">
        <v>409.99261290322602</v>
      </c>
      <c r="AU86">
        <v>14.1273032258065</v>
      </c>
      <c r="AV86">
        <v>14.055925806451601</v>
      </c>
      <c r="AW86">
        <v>600.01096774193502</v>
      </c>
      <c r="AX86">
        <v>101.36629032258099</v>
      </c>
      <c r="AY86">
        <v>9.9988341935483893E-2</v>
      </c>
      <c r="AZ86">
        <v>20.1550774193548</v>
      </c>
      <c r="BA86">
        <v>999.9</v>
      </c>
      <c r="BB86">
        <v>999.9</v>
      </c>
      <c r="BC86">
        <v>0</v>
      </c>
      <c r="BD86">
        <v>0</v>
      </c>
      <c r="BE86">
        <v>10003.4119354839</v>
      </c>
      <c r="BF86">
        <v>0</v>
      </c>
      <c r="BG86">
        <v>1.5532919354838701E-3</v>
      </c>
      <c r="BH86">
        <v>1594300751.5</v>
      </c>
      <c r="BI86" t="s">
        <v>363</v>
      </c>
      <c r="BJ86">
        <v>12</v>
      </c>
      <c r="BK86">
        <v>-0.94299999999999995</v>
      </c>
      <c r="BL86">
        <v>6.9000000000000006E-2</v>
      </c>
      <c r="BM86">
        <v>410</v>
      </c>
      <c r="BN86">
        <v>14</v>
      </c>
      <c r="BO86">
        <v>0.25</v>
      </c>
      <c r="BP86">
        <v>0.09</v>
      </c>
      <c r="BQ86">
        <v>0.94745541463414595</v>
      </c>
      <c r="BR86">
        <v>-7.2357763066182898E-2</v>
      </c>
      <c r="BS86">
        <v>2.4979892835966501E-2</v>
      </c>
      <c r="BT86">
        <v>1</v>
      </c>
      <c r="BU86">
        <v>7.0642475609756103E-2</v>
      </c>
      <c r="BV86">
        <v>2.5182282229961401E-2</v>
      </c>
      <c r="BW86">
        <v>2.9263065903743801E-3</v>
      </c>
      <c r="BX86">
        <v>1</v>
      </c>
      <c r="BY86">
        <v>2</v>
      </c>
      <c r="BZ86">
        <v>2</v>
      </c>
      <c r="CA86" t="s">
        <v>201</v>
      </c>
      <c r="CB86">
        <v>100</v>
      </c>
      <c r="CC86">
        <v>100</v>
      </c>
      <c r="CD86">
        <v>-0.94299999999999995</v>
      </c>
      <c r="CE86">
        <v>6.9000000000000006E-2</v>
      </c>
      <c r="CF86">
        <v>2</v>
      </c>
      <c r="CG86">
        <v>628.59299999999996</v>
      </c>
      <c r="CH86">
        <v>407.62200000000001</v>
      </c>
      <c r="CI86">
        <v>20.000299999999999</v>
      </c>
      <c r="CJ86">
        <v>23.420999999999999</v>
      </c>
      <c r="CK86">
        <v>30.000800000000002</v>
      </c>
      <c r="CL86">
        <v>23.118500000000001</v>
      </c>
      <c r="CM86">
        <v>23.1311</v>
      </c>
      <c r="CN86">
        <v>20.058900000000001</v>
      </c>
      <c r="CO86">
        <v>30.844200000000001</v>
      </c>
      <c r="CP86">
        <v>81.8399</v>
      </c>
      <c r="CQ86">
        <v>20</v>
      </c>
      <c r="CR86">
        <v>410</v>
      </c>
      <c r="CS86">
        <v>14</v>
      </c>
      <c r="CT86">
        <v>102.166</v>
      </c>
      <c r="CU86">
        <v>101.715</v>
      </c>
    </row>
    <row r="87" spans="1:99" x14ac:dyDescent="0.25">
      <c r="A87">
        <v>71</v>
      </c>
      <c r="B87">
        <v>1594300803</v>
      </c>
      <c r="C87">
        <v>7542.5</v>
      </c>
      <c r="D87" t="s">
        <v>370</v>
      </c>
      <c r="E87" t="s">
        <v>371</v>
      </c>
      <c r="F87">
        <v>1594300794.37097</v>
      </c>
      <c r="G87">
        <f t="shared" si="29"/>
        <v>4.8466198575968792E-5</v>
      </c>
      <c r="H87">
        <f t="shared" si="30"/>
        <v>-0.63642063318596653</v>
      </c>
      <c r="I87">
        <f t="shared" si="31"/>
        <v>410.94822580645098</v>
      </c>
      <c r="J87">
        <f t="shared" si="32"/>
        <v>600.2803990127311</v>
      </c>
      <c r="K87">
        <f t="shared" si="33"/>
        <v>60.90806747587343</v>
      </c>
      <c r="L87">
        <f t="shared" si="34"/>
        <v>41.697283982079405</v>
      </c>
      <c r="M87">
        <f t="shared" si="35"/>
        <v>5.1775154147014803E-3</v>
      </c>
      <c r="N87">
        <f t="shared" si="36"/>
        <v>2</v>
      </c>
      <c r="O87">
        <f t="shared" si="37"/>
        <v>5.1700806657998741E-3</v>
      </c>
      <c r="P87">
        <f t="shared" si="38"/>
        <v>3.2319674947753367E-3</v>
      </c>
      <c r="Q87">
        <f t="shared" si="39"/>
        <v>0</v>
      </c>
      <c r="R87">
        <f t="shared" si="40"/>
        <v>20.137751942495083</v>
      </c>
      <c r="S87">
        <f t="shared" si="41"/>
        <v>20.137751942495083</v>
      </c>
      <c r="T87">
        <f t="shared" si="42"/>
        <v>2.3667055126704679</v>
      </c>
      <c r="U87">
        <f t="shared" si="43"/>
        <v>60.495151292930181</v>
      </c>
      <c r="V87">
        <f t="shared" si="44"/>
        <v>1.4333379077699908</v>
      </c>
      <c r="W87">
        <f t="shared" si="45"/>
        <v>2.3693434550307488</v>
      </c>
      <c r="X87">
        <f t="shared" si="46"/>
        <v>0.9333676049004771</v>
      </c>
      <c r="Y87">
        <f t="shared" si="47"/>
        <v>-2.1373593572002236</v>
      </c>
      <c r="Z87">
        <f t="shared" si="48"/>
        <v>1.9418399201544037</v>
      </c>
      <c r="AA87">
        <f t="shared" si="49"/>
        <v>0.19550142085585098</v>
      </c>
      <c r="AB87">
        <f t="shared" si="50"/>
        <v>-1.8016189968994567E-5</v>
      </c>
      <c r="AC87">
        <v>0</v>
      </c>
      <c r="AD87">
        <v>0</v>
      </c>
      <c r="AE87">
        <v>2</v>
      </c>
      <c r="AF87">
        <v>0</v>
      </c>
      <c r="AG87">
        <v>0</v>
      </c>
      <c r="AH87">
        <f t="shared" si="51"/>
        <v>1</v>
      </c>
      <c r="AI87">
        <f t="shared" si="52"/>
        <v>0</v>
      </c>
      <c r="AJ87">
        <f t="shared" si="53"/>
        <v>54855.243714731863</v>
      </c>
      <c r="AK87">
        <f t="shared" si="54"/>
        <v>0</v>
      </c>
      <c r="AL87">
        <f t="shared" si="55"/>
        <v>0</v>
      </c>
      <c r="AM87">
        <f t="shared" si="56"/>
        <v>0.49</v>
      </c>
      <c r="AN87">
        <f t="shared" si="57"/>
        <v>0.39</v>
      </c>
      <c r="AO87">
        <v>9.19</v>
      </c>
      <c r="AP87">
        <v>0.5</v>
      </c>
      <c r="AQ87" t="s">
        <v>194</v>
      </c>
      <c r="AR87">
        <v>1594300794.37097</v>
      </c>
      <c r="AS87">
        <v>410.94822580645098</v>
      </c>
      <c r="AT87">
        <v>410.00396774193501</v>
      </c>
      <c r="AU87">
        <v>14.126283870967701</v>
      </c>
      <c r="AV87">
        <v>14.053100000000001</v>
      </c>
      <c r="AW87">
        <v>600.012612903226</v>
      </c>
      <c r="AX87">
        <v>101.366032258065</v>
      </c>
      <c r="AY87">
        <v>9.9995245161290297E-2</v>
      </c>
      <c r="AZ87">
        <v>20.155761290322602</v>
      </c>
      <c r="BA87">
        <v>999.9</v>
      </c>
      <c r="BB87">
        <v>999.9</v>
      </c>
      <c r="BC87">
        <v>0</v>
      </c>
      <c r="BD87">
        <v>0</v>
      </c>
      <c r="BE87">
        <v>10000.8322580645</v>
      </c>
      <c r="BF87">
        <v>0</v>
      </c>
      <c r="BG87">
        <v>1.54003709677419E-3</v>
      </c>
      <c r="BH87">
        <v>1594300751.5</v>
      </c>
      <c r="BI87" t="s">
        <v>363</v>
      </c>
      <c r="BJ87">
        <v>12</v>
      </c>
      <c r="BK87">
        <v>-0.94299999999999995</v>
      </c>
      <c r="BL87">
        <v>6.9000000000000006E-2</v>
      </c>
      <c r="BM87">
        <v>410</v>
      </c>
      <c r="BN87">
        <v>14</v>
      </c>
      <c r="BO87">
        <v>0.25</v>
      </c>
      <c r="BP87">
        <v>0.09</v>
      </c>
      <c r="BQ87">
        <v>0.94517853658536599</v>
      </c>
      <c r="BR87">
        <v>-7.6095156794436694E-2</v>
      </c>
      <c r="BS87">
        <v>2.5598319171285501E-2</v>
      </c>
      <c r="BT87">
        <v>1</v>
      </c>
      <c r="BU87">
        <v>7.2081958536585403E-2</v>
      </c>
      <c r="BV87">
        <v>2.23254020905942E-2</v>
      </c>
      <c r="BW87">
        <v>2.6873760386590599E-3</v>
      </c>
      <c r="BX87">
        <v>1</v>
      </c>
      <c r="BY87">
        <v>2</v>
      </c>
      <c r="BZ87">
        <v>2</v>
      </c>
      <c r="CA87" t="s">
        <v>201</v>
      </c>
      <c r="CB87">
        <v>100</v>
      </c>
      <c r="CC87">
        <v>100</v>
      </c>
      <c r="CD87">
        <v>-0.94299999999999995</v>
      </c>
      <c r="CE87">
        <v>6.9000000000000006E-2</v>
      </c>
      <c r="CF87">
        <v>2</v>
      </c>
      <c r="CG87">
        <v>628.423</v>
      </c>
      <c r="CH87">
        <v>407.55399999999997</v>
      </c>
      <c r="CI87">
        <v>20.000299999999999</v>
      </c>
      <c r="CJ87">
        <v>23.430800000000001</v>
      </c>
      <c r="CK87">
        <v>30.000699999999998</v>
      </c>
      <c r="CL87">
        <v>23.130099999999999</v>
      </c>
      <c r="CM87">
        <v>23.142299999999999</v>
      </c>
      <c r="CN87">
        <v>20.059799999999999</v>
      </c>
      <c r="CO87">
        <v>30.844200000000001</v>
      </c>
      <c r="CP87">
        <v>81.8399</v>
      </c>
      <c r="CQ87">
        <v>20</v>
      </c>
      <c r="CR87">
        <v>410</v>
      </c>
      <c r="CS87">
        <v>14</v>
      </c>
      <c r="CT87">
        <v>102.166</v>
      </c>
      <c r="CU87">
        <v>101.712</v>
      </c>
    </row>
    <row r="88" spans="1:99" x14ac:dyDescent="0.25">
      <c r="A88">
        <v>72</v>
      </c>
      <c r="B88">
        <v>1594300808</v>
      </c>
      <c r="C88">
        <v>7547.5</v>
      </c>
      <c r="D88" t="s">
        <v>372</v>
      </c>
      <c r="E88" t="s">
        <v>373</v>
      </c>
      <c r="F88">
        <v>1594300799.37097</v>
      </c>
      <c r="G88">
        <f t="shared" si="29"/>
        <v>4.8805461314999341E-5</v>
      </c>
      <c r="H88">
        <f t="shared" si="30"/>
        <v>-0.64498060427515624</v>
      </c>
      <c r="I88">
        <f t="shared" si="31"/>
        <v>410.96064516129002</v>
      </c>
      <c r="J88">
        <f t="shared" si="32"/>
        <v>601.59632156437078</v>
      </c>
      <c r="K88">
        <f t="shared" si="33"/>
        <v>61.041783675528904</v>
      </c>
      <c r="L88">
        <f t="shared" si="34"/>
        <v>41.698677172525038</v>
      </c>
      <c r="M88">
        <f t="shared" si="35"/>
        <v>5.2123746460958484E-3</v>
      </c>
      <c r="N88">
        <f t="shared" si="36"/>
        <v>2</v>
      </c>
      <c r="O88">
        <f t="shared" si="37"/>
        <v>5.2048395253233163E-3</v>
      </c>
      <c r="P88">
        <f t="shared" si="38"/>
        <v>3.2537007817428198E-3</v>
      </c>
      <c r="Q88">
        <f t="shared" si="39"/>
        <v>0</v>
      </c>
      <c r="R88">
        <f t="shared" si="40"/>
        <v>20.13879363906258</v>
      </c>
      <c r="S88">
        <f t="shared" si="41"/>
        <v>20.13879363906258</v>
      </c>
      <c r="T88">
        <f t="shared" si="42"/>
        <v>2.3668580263649832</v>
      </c>
      <c r="U88">
        <f t="shared" si="43"/>
        <v>60.486264736780335</v>
      </c>
      <c r="V88">
        <f t="shared" si="44"/>
        <v>1.4332308681452302</v>
      </c>
      <c r="W88">
        <f t="shared" si="45"/>
        <v>2.3695145904318253</v>
      </c>
      <c r="X88">
        <f t="shared" si="46"/>
        <v>0.93362715821975306</v>
      </c>
      <c r="Y88">
        <f t="shared" si="47"/>
        <v>-2.1523208439914709</v>
      </c>
      <c r="Z88">
        <f t="shared" si="48"/>
        <v>1.9554306359135261</v>
      </c>
      <c r="AA88">
        <f t="shared" si="49"/>
        <v>0.19687193867888483</v>
      </c>
      <c r="AB88">
        <f t="shared" si="50"/>
        <v>-1.8269399060022451E-5</v>
      </c>
      <c r="AC88">
        <v>0</v>
      </c>
      <c r="AD88">
        <v>0</v>
      </c>
      <c r="AE88">
        <v>2</v>
      </c>
      <c r="AF88">
        <v>0</v>
      </c>
      <c r="AG88">
        <v>0</v>
      </c>
      <c r="AH88">
        <f t="shared" si="51"/>
        <v>1</v>
      </c>
      <c r="AI88">
        <f t="shared" si="52"/>
        <v>0</v>
      </c>
      <c r="AJ88">
        <f t="shared" si="53"/>
        <v>54869.194561195734</v>
      </c>
      <c r="AK88">
        <f t="shared" si="54"/>
        <v>0</v>
      </c>
      <c r="AL88">
        <f t="shared" si="55"/>
        <v>0</v>
      </c>
      <c r="AM88">
        <f t="shared" si="56"/>
        <v>0.49</v>
      </c>
      <c r="AN88">
        <f t="shared" si="57"/>
        <v>0.39</v>
      </c>
      <c r="AO88">
        <v>9.19</v>
      </c>
      <c r="AP88">
        <v>0.5</v>
      </c>
      <c r="AQ88" t="s">
        <v>194</v>
      </c>
      <c r="AR88">
        <v>1594300799.37097</v>
      </c>
      <c r="AS88">
        <v>410.96064516129002</v>
      </c>
      <c r="AT88">
        <v>410.00348387096801</v>
      </c>
      <c r="AU88">
        <v>14.1251838709677</v>
      </c>
      <c r="AV88">
        <v>14.051487096774199</v>
      </c>
      <c r="AW88">
        <v>600.00825806451599</v>
      </c>
      <c r="AX88">
        <v>101.36635483871</v>
      </c>
      <c r="AY88">
        <v>9.9996412903225806E-2</v>
      </c>
      <c r="AZ88">
        <v>20.156929032258098</v>
      </c>
      <c r="BA88">
        <v>999.9</v>
      </c>
      <c r="BB88">
        <v>999.9</v>
      </c>
      <c r="BC88">
        <v>0</v>
      </c>
      <c r="BD88">
        <v>0</v>
      </c>
      <c r="BE88">
        <v>10003.492580645199</v>
      </c>
      <c r="BF88">
        <v>0</v>
      </c>
      <c r="BG88">
        <v>1.5289399999999999E-3</v>
      </c>
      <c r="BH88">
        <v>1594300751.5</v>
      </c>
      <c r="BI88" t="s">
        <v>363</v>
      </c>
      <c r="BJ88">
        <v>12</v>
      </c>
      <c r="BK88">
        <v>-0.94299999999999995</v>
      </c>
      <c r="BL88">
        <v>6.9000000000000006E-2</v>
      </c>
      <c r="BM88">
        <v>410</v>
      </c>
      <c r="BN88">
        <v>14</v>
      </c>
      <c r="BO88">
        <v>0.25</v>
      </c>
      <c r="BP88">
        <v>0.09</v>
      </c>
      <c r="BQ88">
        <v>0.95195326829268301</v>
      </c>
      <c r="BR88">
        <v>0.21111152613241799</v>
      </c>
      <c r="BS88">
        <v>3.3289584149989601E-2</v>
      </c>
      <c r="BT88">
        <v>0</v>
      </c>
      <c r="BU88">
        <v>7.3383956097561001E-2</v>
      </c>
      <c r="BV88">
        <v>3.62343135888471E-3</v>
      </c>
      <c r="BW88">
        <v>1.3183120852704501E-3</v>
      </c>
      <c r="BX88">
        <v>1</v>
      </c>
      <c r="BY88">
        <v>1</v>
      </c>
      <c r="BZ88">
        <v>2</v>
      </c>
      <c r="CA88" t="s">
        <v>196</v>
      </c>
      <c r="CB88">
        <v>100</v>
      </c>
      <c r="CC88">
        <v>100</v>
      </c>
      <c r="CD88">
        <v>-0.94299999999999995</v>
      </c>
      <c r="CE88">
        <v>6.9000000000000006E-2</v>
      </c>
      <c r="CF88">
        <v>2</v>
      </c>
      <c r="CG88">
        <v>628.577</v>
      </c>
      <c r="CH88">
        <v>407.50400000000002</v>
      </c>
      <c r="CI88">
        <v>20.000299999999999</v>
      </c>
      <c r="CJ88">
        <v>23.442599999999999</v>
      </c>
      <c r="CK88">
        <v>30.000699999999998</v>
      </c>
      <c r="CL88">
        <v>23.141200000000001</v>
      </c>
      <c r="CM88">
        <v>23.1539</v>
      </c>
      <c r="CN88">
        <v>20.0595</v>
      </c>
      <c r="CO88">
        <v>30.844200000000001</v>
      </c>
      <c r="CP88">
        <v>81.8399</v>
      </c>
      <c r="CQ88">
        <v>20</v>
      </c>
      <c r="CR88">
        <v>410</v>
      </c>
      <c r="CS88">
        <v>14</v>
      </c>
      <c r="CT88">
        <v>102.163</v>
      </c>
      <c r="CU88">
        <v>101.712</v>
      </c>
    </row>
    <row r="89" spans="1:99" x14ac:dyDescent="0.25">
      <c r="A89">
        <v>73</v>
      </c>
      <c r="B89">
        <v>1594301211.5</v>
      </c>
      <c r="C89">
        <v>7951</v>
      </c>
      <c r="D89" t="s">
        <v>376</v>
      </c>
      <c r="E89" t="s">
        <v>377</v>
      </c>
      <c r="F89">
        <v>1594301203.5</v>
      </c>
      <c r="G89">
        <f t="shared" si="29"/>
        <v>1.9964861611051452E-4</v>
      </c>
      <c r="H89">
        <f t="shared" si="30"/>
        <v>-0.72002304119676064</v>
      </c>
      <c r="I89">
        <f t="shared" si="31"/>
        <v>411.26016129032303</v>
      </c>
      <c r="J89">
        <f t="shared" si="32"/>
        <v>457.72971752618673</v>
      </c>
      <c r="K89">
        <f t="shared" si="33"/>
        <v>46.448487186335548</v>
      </c>
      <c r="L89">
        <f t="shared" si="34"/>
        <v>41.732952003167703</v>
      </c>
      <c r="M89">
        <f t="shared" si="35"/>
        <v>2.1918065087577175E-2</v>
      </c>
      <c r="N89">
        <f t="shared" si="36"/>
        <v>2</v>
      </c>
      <c r="O89">
        <f t="shared" si="37"/>
        <v>2.1785491649177251E-2</v>
      </c>
      <c r="P89">
        <f t="shared" si="38"/>
        <v>1.3627776530134771E-2</v>
      </c>
      <c r="Q89">
        <f t="shared" si="39"/>
        <v>0</v>
      </c>
      <c r="R89">
        <f t="shared" si="40"/>
        <v>20.19397606943825</v>
      </c>
      <c r="S89">
        <f t="shared" si="41"/>
        <v>20.19397606943825</v>
      </c>
      <c r="T89">
        <f t="shared" si="42"/>
        <v>2.3749495483770948</v>
      </c>
      <c r="U89">
        <f t="shared" si="43"/>
        <v>61.301874671780396</v>
      </c>
      <c r="V89">
        <f t="shared" si="44"/>
        <v>1.4625798053533234</v>
      </c>
      <c r="W89">
        <f t="shared" si="45"/>
        <v>2.3858647279291199</v>
      </c>
      <c r="X89">
        <f t="shared" si="46"/>
        <v>0.91236974302377138</v>
      </c>
      <c r="Y89">
        <f t="shared" si="47"/>
        <v>-8.8045039704736894</v>
      </c>
      <c r="Z89">
        <f t="shared" si="48"/>
        <v>7.9982516179250123</v>
      </c>
      <c r="AA89">
        <f t="shared" si="49"/>
        <v>0.80594650589267514</v>
      </c>
      <c r="AB89">
        <f t="shared" si="50"/>
        <v>-3.0584665600219552E-4</v>
      </c>
      <c r="AC89">
        <v>0</v>
      </c>
      <c r="AD89">
        <v>0</v>
      </c>
      <c r="AE89">
        <v>2</v>
      </c>
      <c r="AF89">
        <v>0</v>
      </c>
      <c r="AG89">
        <v>0</v>
      </c>
      <c r="AH89">
        <f t="shared" si="51"/>
        <v>1</v>
      </c>
      <c r="AI89">
        <f t="shared" si="52"/>
        <v>0</v>
      </c>
      <c r="AJ89">
        <f t="shared" si="53"/>
        <v>54888.55687479279</v>
      </c>
      <c r="AK89">
        <f t="shared" si="54"/>
        <v>0</v>
      </c>
      <c r="AL89">
        <f t="shared" si="55"/>
        <v>0</v>
      </c>
      <c r="AM89">
        <f t="shared" si="56"/>
        <v>0.49</v>
      </c>
      <c r="AN89">
        <f t="shared" si="57"/>
        <v>0.39</v>
      </c>
      <c r="AO89">
        <v>11.89</v>
      </c>
      <c r="AP89">
        <v>0.5</v>
      </c>
      <c r="AQ89" t="s">
        <v>194</v>
      </c>
      <c r="AR89">
        <v>1594301203.5</v>
      </c>
      <c r="AS89">
        <v>411.26016129032303</v>
      </c>
      <c r="AT89">
        <v>409.99606451612902</v>
      </c>
      <c r="AU89">
        <v>14.413090322580601</v>
      </c>
      <c r="AV89">
        <v>14.023167741935501</v>
      </c>
      <c r="AW89">
        <v>600.01858064516102</v>
      </c>
      <c r="AX89">
        <v>101.376032258065</v>
      </c>
      <c r="AY89">
        <v>9.9763190322580603E-2</v>
      </c>
      <c r="AZ89">
        <v>20.268154838709702</v>
      </c>
      <c r="BA89">
        <v>999.9</v>
      </c>
      <c r="BB89">
        <v>999.9</v>
      </c>
      <c r="BC89">
        <v>0</v>
      </c>
      <c r="BD89">
        <v>0</v>
      </c>
      <c r="BE89">
        <v>10010.1364516129</v>
      </c>
      <c r="BF89">
        <v>0</v>
      </c>
      <c r="BG89">
        <v>1.5844248387096799E-3</v>
      </c>
      <c r="BH89">
        <v>1594301192</v>
      </c>
      <c r="BI89" t="s">
        <v>378</v>
      </c>
      <c r="BJ89">
        <v>13</v>
      </c>
      <c r="BK89">
        <v>-1.0429999999999999</v>
      </c>
      <c r="BL89">
        <v>6.0999999999999999E-2</v>
      </c>
      <c r="BM89">
        <v>410</v>
      </c>
      <c r="BN89">
        <v>14</v>
      </c>
      <c r="BO89">
        <v>0.41</v>
      </c>
      <c r="BP89">
        <v>0.21</v>
      </c>
      <c r="BQ89">
        <v>0.99556670975609796</v>
      </c>
      <c r="BR89">
        <v>4.0472608912888797</v>
      </c>
      <c r="BS89">
        <v>0.49431455133340202</v>
      </c>
      <c r="BT89">
        <v>0</v>
      </c>
      <c r="BU89">
        <v>0.30509706395121899</v>
      </c>
      <c r="BV89">
        <v>1.25804256648074</v>
      </c>
      <c r="BW89">
        <v>0.15592287894822901</v>
      </c>
      <c r="BX89">
        <v>0</v>
      </c>
      <c r="BY89">
        <v>0</v>
      </c>
      <c r="BZ89">
        <v>2</v>
      </c>
      <c r="CA89" t="s">
        <v>213</v>
      </c>
      <c r="CB89">
        <v>100</v>
      </c>
      <c r="CC89">
        <v>100</v>
      </c>
      <c r="CD89">
        <v>-1.0429999999999999</v>
      </c>
      <c r="CE89">
        <v>6.0999999999999999E-2</v>
      </c>
      <c r="CF89">
        <v>2</v>
      </c>
      <c r="CG89">
        <v>629.61500000000001</v>
      </c>
      <c r="CH89">
        <v>403.971</v>
      </c>
      <c r="CI89">
        <v>19.9999</v>
      </c>
      <c r="CJ89">
        <v>24.0685</v>
      </c>
      <c r="CK89">
        <v>30.000399999999999</v>
      </c>
      <c r="CL89">
        <v>23.824400000000001</v>
      </c>
      <c r="CM89">
        <v>23.832899999999999</v>
      </c>
      <c r="CN89">
        <v>20.0733</v>
      </c>
      <c r="CO89">
        <v>31.126799999999999</v>
      </c>
      <c r="CP89">
        <v>76.997399999999999</v>
      </c>
      <c r="CQ89">
        <v>20</v>
      </c>
      <c r="CR89">
        <v>410</v>
      </c>
      <c r="CS89">
        <v>14</v>
      </c>
      <c r="CT89">
        <v>102.06</v>
      </c>
      <c r="CU89">
        <v>101.629</v>
      </c>
    </row>
    <row r="90" spans="1:99" x14ac:dyDescent="0.25">
      <c r="A90">
        <v>74</v>
      </c>
      <c r="B90">
        <v>1594301216.5</v>
      </c>
      <c r="C90">
        <v>7956</v>
      </c>
      <c r="D90" t="s">
        <v>379</v>
      </c>
      <c r="E90" t="s">
        <v>380</v>
      </c>
      <c r="F90">
        <v>1594301208.14516</v>
      </c>
      <c r="G90">
        <f t="shared" si="29"/>
        <v>2.0423688077328216E-4</v>
      </c>
      <c r="H90">
        <f t="shared" si="30"/>
        <v>-0.74237713718473464</v>
      </c>
      <c r="I90">
        <f t="shared" si="31"/>
        <v>411.28854838709702</v>
      </c>
      <c r="J90">
        <f t="shared" si="32"/>
        <v>458.09643401871352</v>
      </c>
      <c r="K90">
        <f t="shared" si="33"/>
        <v>46.485910626960333</v>
      </c>
      <c r="L90">
        <f t="shared" si="34"/>
        <v>41.736021681045912</v>
      </c>
      <c r="M90">
        <f t="shared" si="35"/>
        <v>2.2460730756529979E-2</v>
      </c>
      <c r="N90">
        <f t="shared" si="36"/>
        <v>2</v>
      </c>
      <c r="O90">
        <f t="shared" si="37"/>
        <v>2.2321533822471921E-2</v>
      </c>
      <c r="P90">
        <f t="shared" si="38"/>
        <v>1.3963392916949306E-2</v>
      </c>
      <c r="Q90">
        <f t="shared" si="39"/>
        <v>0</v>
      </c>
      <c r="R90">
        <f t="shared" si="40"/>
        <v>20.190761530461046</v>
      </c>
      <c r="S90">
        <f t="shared" si="41"/>
        <v>20.190761530461046</v>
      </c>
      <c r="T90">
        <f t="shared" si="42"/>
        <v>2.37447752948421</v>
      </c>
      <c r="U90">
        <f t="shared" si="43"/>
        <v>61.34833622941116</v>
      </c>
      <c r="V90">
        <f t="shared" si="44"/>
        <v>1.4635517650319843</v>
      </c>
      <c r="W90">
        <f t="shared" si="45"/>
        <v>2.3856421461195865</v>
      </c>
      <c r="X90">
        <f t="shared" si="46"/>
        <v>0.91092576445222573</v>
      </c>
      <c r="Y90">
        <f t="shared" si="47"/>
        <v>-9.0068464421017431</v>
      </c>
      <c r="Z90">
        <f t="shared" si="48"/>
        <v>8.1820766105333735</v>
      </c>
      <c r="AA90">
        <f t="shared" si="49"/>
        <v>0.82444976925576319</v>
      </c>
      <c r="AB90">
        <f t="shared" si="50"/>
        <v>-3.2006231260695017E-4</v>
      </c>
      <c r="AC90">
        <v>0</v>
      </c>
      <c r="AD90">
        <v>0</v>
      </c>
      <c r="AE90">
        <v>2</v>
      </c>
      <c r="AF90">
        <v>0</v>
      </c>
      <c r="AG90">
        <v>0</v>
      </c>
      <c r="AH90">
        <f t="shared" si="51"/>
        <v>1</v>
      </c>
      <c r="AI90">
        <f t="shared" si="52"/>
        <v>0</v>
      </c>
      <c r="AJ90">
        <f t="shared" si="53"/>
        <v>54878.804016370806</v>
      </c>
      <c r="AK90">
        <f t="shared" si="54"/>
        <v>0</v>
      </c>
      <c r="AL90">
        <f t="shared" si="55"/>
        <v>0</v>
      </c>
      <c r="AM90">
        <f t="shared" si="56"/>
        <v>0.49</v>
      </c>
      <c r="AN90">
        <f t="shared" si="57"/>
        <v>0.39</v>
      </c>
      <c r="AO90">
        <v>11.89</v>
      </c>
      <c r="AP90">
        <v>0.5</v>
      </c>
      <c r="AQ90" t="s">
        <v>194</v>
      </c>
      <c r="AR90">
        <v>1594301208.14516</v>
      </c>
      <c r="AS90">
        <v>411.28854838709702</v>
      </c>
      <c r="AT90">
        <v>409.98387096774201</v>
      </c>
      <c r="AU90">
        <v>14.4226032258064</v>
      </c>
      <c r="AV90">
        <v>14.0237129032258</v>
      </c>
      <c r="AW90">
        <v>600.00277419354802</v>
      </c>
      <c r="AX90">
        <v>101.376290322581</v>
      </c>
      <c r="AY90">
        <v>9.99648387096774E-2</v>
      </c>
      <c r="AZ90">
        <v>20.266645161290299</v>
      </c>
      <c r="BA90">
        <v>999.9</v>
      </c>
      <c r="BB90">
        <v>999.9</v>
      </c>
      <c r="BC90">
        <v>0</v>
      </c>
      <c r="BD90">
        <v>0</v>
      </c>
      <c r="BE90">
        <v>10008.2012903226</v>
      </c>
      <c r="BF90">
        <v>0</v>
      </c>
      <c r="BG90">
        <v>1.5502096774193501E-3</v>
      </c>
      <c r="BH90">
        <v>1594301192</v>
      </c>
      <c r="BI90" t="s">
        <v>378</v>
      </c>
      <c r="BJ90">
        <v>13</v>
      </c>
      <c r="BK90">
        <v>-1.0429999999999999</v>
      </c>
      <c r="BL90">
        <v>6.0999999999999999E-2</v>
      </c>
      <c r="BM90">
        <v>410</v>
      </c>
      <c r="BN90">
        <v>14</v>
      </c>
      <c r="BO90">
        <v>0.41</v>
      </c>
      <c r="BP90">
        <v>0.21</v>
      </c>
      <c r="BQ90">
        <v>1.2714932195122</v>
      </c>
      <c r="BR90">
        <v>0.48823068292676502</v>
      </c>
      <c r="BS90">
        <v>0.11217401771648899</v>
      </c>
      <c r="BT90">
        <v>0</v>
      </c>
      <c r="BU90">
        <v>0.390558365853659</v>
      </c>
      <c r="BV90">
        <v>0.10952908013935</v>
      </c>
      <c r="BW90">
        <v>3.3937444592960997E-2</v>
      </c>
      <c r="BX90">
        <v>0</v>
      </c>
      <c r="BY90">
        <v>0</v>
      </c>
      <c r="BZ90">
        <v>2</v>
      </c>
      <c r="CA90" t="s">
        <v>213</v>
      </c>
      <c r="CB90">
        <v>100</v>
      </c>
      <c r="CC90">
        <v>100</v>
      </c>
      <c r="CD90">
        <v>-1.0429999999999999</v>
      </c>
      <c r="CE90">
        <v>6.0999999999999999E-2</v>
      </c>
      <c r="CF90">
        <v>2</v>
      </c>
      <c r="CG90">
        <v>630.04399999999998</v>
      </c>
      <c r="CH90">
        <v>404.10199999999998</v>
      </c>
      <c r="CI90">
        <v>19.9999</v>
      </c>
      <c r="CJ90">
        <v>24.074100000000001</v>
      </c>
      <c r="CK90">
        <v>30.000499999999999</v>
      </c>
      <c r="CL90">
        <v>23.829699999999999</v>
      </c>
      <c r="CM90">
        <v>23.8384</v>
      </c>
      <c r="CN90">
        <v>20.074999999999999</v>
      </c>
      <c r="CO90">
        <v>31.126799999999999</v>
      </c>
      <c r="CP90">
        <v>76.997399999999999</v>
      </c>
      <c r="CQ90">
        <v>20</v>
      </c>
      <c r="CR90">
        <v>410</v>
      </c>
      <c r="CS90">
        <v>14</v>
      </c>
      <c r="CT90">
        <v>102.06</v>
      </c>
      <c r="CU90">
        <v>101.63</v>
      </c>
    </row>
    <row r="91" spans="1:99" x14ac:dyDescent="0.25">
      <c r="A91">
        <v>75</v>
      </c>
      <c r="B91">
        <v>1594301221.5</v>
      </c>
      <c r="C91">
        <v>7961</v>
      </c>
      <c r="D91" t="s">
        <v>381</v>
      </c>
      <c r="E91" t="s">
        <v>382</v>
      </c>
      <c r="F91">
        <v>1594301212.9354801</v>
      </c>
      <c r="G91">
        <f t="shared" si="29"/>
        <v>2.015310409350089E-4</v>
      </c>
      <c r="H91">
        <f t="shared" si="30"/>
        <v>-0.74271878675019409</v>
      </c>
      <c r="I91">
        <f t="shared" si="31"/>
        <v>411.28438709677403</v>
      </c>
      <c r="J91">
        <f t="shared" si="32"/>
        <v>458.84554702901471</v>
      </c>
      <c r="K91">
        <f t="shared" si="33"/>
        <v>46.561981533350867</v>
      </c>
      <c r="L91">
        <f t="shared" si="34"/>
        <v>41.735647563655171</v>
      </c>
      <c r="M91">
        <f t="shared" si="35"/>
        <v>2.2152177573302852E-2</v>
      </c>
      <c r="N91">
        <f t="shared" si="36"/>
        <v>2</v>
      </c>
      <c r="O91">
        <f t="shared" si="37"/>
        <v>2.2016766349972447E-2</v>
      </c>
      <c r="P91">
        <f t="shared" si="38"/>
        <v>1.3772576026254896E-2</v>
      </c>
      <c r="Q91">
        <f t="shared" si="39"/>
        <v>0</v>
      </c>
      <c r="R91">
        <f t="shared" si="40"/>
        <v>20.190653896253185</v>
      </c>
      <c r="S91">
        <f t="shared" si="41"/>
        <v>20.190653896253185</v>
      </c>
      <c r="T91">
        <f t="shared" si="42"/>
        <v>2.37446172603368</v>
      </c>
      <c r="U91">
        <f t="shared" si="43"/>
        <v>61.336091097462472</v>
      </c>
      <c r="V91">
        <f t="shared" si="44"/>
        <v>1.4631590052069898</v>
      </c>
      <c r="W91">
        <f t="shared" si="45"/>
        <v>2.3854780750244484</v>
      </c>
      <c r="X91">
        <f t="shared" si="46"/>
        <v>0.91130272082669017</v>
      </c>
      <c r="Y91">
        <f t="shared" si="47"/>
        <v>-8.8875189052338932</v>
      </c>
      <c r="Z91">
        <f t="shared" si="48"/>
        <v>8.0736844839432429</v>
      </c>
      <c r="AA91">
        <f t="shared" si="49"/>
        <v>0.81352278451772542</v>
      </c>
      <c r="AB91">
        <f t="shared" si="50"/>
        <v>-3.1163677292411762E-4</v>
      </c>
      <c r="AC91">
        <v>0</v>
      </c>
      <c r="AD91">
        <v>0</v>
      </c>
      <c r="AE91">
        <v>2</v>
      </c>
      <c r="AF91">
        <v>0</v>
      </c>
      <c r="AG91">
        <v>0</v>
      </c>
      <c r="AH91">
        <f t="shared" si="51"/>
        <v>1</v>
      </c>
      <c r="AI91">
        <f t="shared" si="52"/>
        <v>0</v>
      </c>
      <c r="AJ91">
        <f t="shared" si="53"/>
        <v>54872.291626843675</v>
      </c>
      <c r="AK91">
        <f t="shared" si="54"/>
        <v>0</v>
      </c>
      <c r="AL91">
        <f t="shared" si="55"/>
        <v>0</v>
      </c>
      <c r="AM91">
        <f t="shared" si="56"/>
        <v>0.49</v>
      </c>
      <c r="AN91">
        <f t="shared" si="57"/>
        <v>0.39</v>
      </c>
      <c r="AO91">
        <v>11.89</v>
      </c>
      <c r="AP91">
        <v>0.5</v>
      </c>
      <c r="AQ91" t="s">
        <v>194</v>
      </c>
      <c r="AR91">
        <v>1594301212.9354801</v>
      </c>
      <c r="AS91">
        <v>411.28438709677403</v>
      </c>
      <c r="AT91">
        <v>409.976838709677</v>
      </c>
      <c r="AU91">
        <v>14.418716129032299</v>
      </c>
      <c r="AV91">
        <v>14.0251129032258</v>
      </c>
      <c r="AW91">
        <v>600.00877419354799</v>
      </c>
      <c r="AX91">
        <v>101.376387096774</v>
      </c>
      <c r="AY91">
        <v>9.9985148387096795E-2</v>
      </c>
      <c r="AZ91">
        <v>20.2655322580645</v>
      </c>
      <c r="BA91">
        <v>999.9</v>
      </c>
      <c r="BB91">
        <v>999.9</v>
      </c>
      <c r="BC91">
        <v>0</v>
      </c>
      <c r="BD91">
        <v>0</v>
      </c>
      <c r="BE91">
        <v>10006.9132258065</v>
      </c>
      <c r="BF91">
        <v>0</v>
      </c>
      <c r="BG91">
        <v>1.5289399999999999E-3</v>
      </c>
      <c r="BH91">
        <v>1594301192</v>
      </c>
      <c r="BI91" t="s">
        <v>378</v>
      </c>
      <c r="BJ91">
        <v>13</v>
      </c>
      <c r="BK91">
        <v>-1.0429999999999999</v>
      </c>
      <c r="BL91">
        <v>6.0999999999999999E-2</v>
      </c>
      <c r="BM91">
        <v>410</v>
      </c>
      <c r="BN91">
        <v>14</v>
      </c>
      <c r="BO91">
        <v>0.41</v>
      </c>
      <c r="BP91">
        <v>0.21</v>
      </c>
      <c r="BQ91">
        <v>1.3080570731707299</v>
      </c>
      <c r="BR91">
        <v>-1.07308013937577E-2</v>
      </c>
      <c r="BS91">
        <v>2.0050804161709599E-2</v>
      </c>
      <c r="BT91">
        <v>1</v>
      </c>
      <c r="BU91">
        <v>0.39553190243902397</v>
      </c>
      <c r="BV91">
        <v>-6.8718167247384401E-2</v>
      </c>
      <c r="BW91">
        <v>6.8463721345772598E-3</v>
      </c>
      <c r="BX91">
        <v>1</v>
      </c>
      <c r="BY91">
        <v>2</v>
      </c>
      <c r="BZ91">
        <v>2</v>
      </c>
      <c r="CA91" t="s">
        <v>201</v>
      </c>
      <c r="CB91">
        <v>100</v>
      </c>
      <c r="CC91">
        <v>100</v>
      </c>
      <c r="CD91">
        <v>-1.0429999999999999</v>
      </c>
      <c r="CE91">
        <v>6.0999999999999999E-2</v>
      </c>
      <c r="CF91">
        <v>2</v>
      </c>
      <c r="CG91">
        <v>630.53800000000001</v>
      </c>
      <c r="CH91">
        <v>404.18400000000003</v>
      </c>
      <c r="CI91">
        <v>20</v>
      </c>
      <c r="CJ91">
        <v>24.080200000000001</v>
      </c>
      <c r="CK91">
        <v>30.000499999999999</v>
      </c>
      <c r="CL91">
        <v>23.835599999999999</v>
      </c>
      <c r="CM91">
        <v>23.844799999999999</v>
      </c>
      <c r="CN91">
        <v>20.0745</v>
      </c>
      <c r="CO91">
        <v>31.126799999999999</v>
      </c>
      <c r="CP91">
        <v>76.622399999999999</v>
      </c>
      <c r="CQ91">
        <v>20</v>
      </c>
      <c r="CR91">
        <v>410</v>
      </c>
      <c r="CS91">
        <v>14</v>
      </c>
      <c r="CT91">
        <v>102.05800000000001</v>
      </c>
      <c r="CU91">
        <v>101.63</v>
      </c>
    </row>
    <row r="92" spans="1:99" x14ac:dyDescent="0.25">
      <c r="A92">
        <v>76</v>
      </c>
      <c r="B92">
        <v>1594301226.5</v>
      </c>
      <c r="C92">
        <v>7966</v>
      </c>
      <c r="D92" t="s">
        <v>383</v>
      </c>
      <c r="E92" t="s">
        <v>384</v>
      </c>
      <c r="F92">
        <v>1594301217.87097</v>
      </c>
      <c r="G92">
        <f t="shared" si="29"/>
        <v>1.9866187302433741E-4</v>
      </c>
      <c r="H92">
        <f t="shared" si="30"/>
        <v>-0.74280010686991382</v>
      </c>
      <c r="I92">
        <f t="shared" si="31"/>
        <v>411.291516129032</v>
      </c>
      <c r="J92">
        <f t="shared" si="32"/>
        <v>459.65364567020976</v>
      </c>
      <c r="K92">
        <f t="shared" si="33"/>
        <v>46.643765478809911</v>
      </c>
      <c r="L92">
        <f t="shared" si="34"/>
        <v>41.736175058015128</v>
      </c>
      <c r="M92">
        <f t="shared" si="35"/>
        <v>2.1825133984332497E-2</v>
      </c>
      <c r="N92">
        <f t="shared" si="36"/>
        <v>2</v>
      </c>
      <c r="O92">
        <f t="shared" si="37"/>
        <v>2.1693678728749312E-2</v>
      </c>
      <c r="P92">
        <f t="shared" si="38"/>
        <v>1.3570293833708445E-2</v>
      </c>
      <c r="Q92">
        <f t="shared" si="39"/>
        <v>0</v>
      </c>
      <c r="R92">
        <f t="shared" si="40"/>
        <v>20.191303770718193</v>
      </c>
      <c r="S92">
        <f t="shared" si="41"/>
        <v>20.191303770718193</v>
      </c>
      <c r="T92">
        <f t="shared" si="42"/>
        <v>2.374557145603521</v>
      </c>
      <c r="U92">
        <f t="shared" si="43"/>
        <v>61.324838052928186</v>
      </c>
      <c r="V92">
        <f t="shared" si="44"/>
        <v>1.4628529460946931</v>
      </c>
      <c r="W92">
        <f t="shared" si="45"/>
        <v>2.3854167292413151</v>
      </c>
      <c r="X92">
        <f t="shared" si="46"/>
        <v>0.91170419950882797</v>
      </c>
      <c r="Y92">
        <f t="shared" si="47"/>
        <v>-8.7609886003732793</v>
      </c>
      <c r="Z92">
        <f t="shared" si="48"/>
        <v>7.9587437228603264</v>
      </c>
      <c r="AA92">
        <f t="shared" si="49"/>
        <v>0.80194205091817439</v>
      </c>
      <c r="AB92">
        <f t="shared" si="50"/>
        <v>-3.0282659477887108E-4</v>
      </c>
      <c r="AC92">
        <v>0</v>
      </c>
      <c r="AD92">
        <v>0</v>
      </c>
      <c r="AE92">
        <v>2</v>
      </c>
      <c r="AF92">
        <v>0</v>
      </c>
      <c r="AG92">
        <v>0</v>
      </c>
      <c r="AH92">
        <f t="shared" si="51"/>
        <v>1</v>
      </c>
      <c r="AI92">
        <f t="shared" si="52"/>
        <v>0</v>
      </c>
      <c r="AJ92">
        <f t="shared" si="53"/>
        <v>54833.734726881128</v>
      </c>
      <c r="AK92">
        <f t="shared" si="54"/>
        <v>0</v>
      </c>
      <c r="AL92">
        <f t="shared" si="55"/>
        <v>0</v>
      </c>
      <c r="AM92">
        <f t="shared" si="56"/>
        <v>0.49</v>
      </c>
      <c r="AN92">
        <f t="shared" si="57"/>
        <v>0.39</v>
      </c>
      <c r="AO92">
        <v>11.89</v>
      </c>
      <c r="AP92">
        <v>0.5</v>
      </c>
      <c r="AQ92" t="s">
        <v>194</v>
      </c>
      <c r="AR92">
        <v>1594301217.87097</v>
      </c>
      <c r="AS92">
        <v>411.291516129032</v>
      </c>
      <c r="AT92">
        <v>409.98145161290302</v>
      </c>
      <c r="AU92">
        <v>14.4157677419355</v>
      </c>
      <c r="AV92">
        <v>14.0277612903226</v>
      </c>
      <c r="AW92">
        <v>599.99990322580595</v>
      </c>
      <c r="AX92">
        <v>101.375935483871</v>
      </c>
      <c r="AY92">
        <v>9.9960374193548404E-2</v>
      </c>
      <c r="AZ92">
        <v>20.2651161290323</v>
      </c>
      <c r="BA92">
        <v>999.9</v>
      </c>
      <c r="BB92">
        <v>999.9</v>
      </c>
      <c r="BC92">
        <v>0</v>
      </c>
      <c r="BD92">
        <v>0</v>
      </c>
      <c r="BE92">
        <v>9999.6132258064499</v>
      </c>
      <c r="BF92">
        <v>0</v>
      </c>
      <c r="BG92">
        <v>1.53849548387097E-3</v>
      </c>
      <c r="BH92">
        <v>1594301192</v>
      </c>
      <c r="BI92" t="s">
        <v>378</v>
      </c>
      <c r="BJ92">
        <v>13</v>
      </c>
      <c r="BK92">
        <v>-1.0429999999999999</v>
      </c>
      <c r="BL92">
        <v>6.0999999999999999E-2</v>
      </c>
      <c r="BM92">
        <v>410</v>
      </c>
      <c r="BN92">
        <v>14</v>
      </c>
      <c r="BO92">
        <v>0.41</v>
      </c>
      <c r="BP92">
        <v>0.21</v>
      </c>
      <c r="BQ92">
        <v>1.3102448780487801</v>
      </c>
      <c r="BR92">
        <v>9.2933728223022302E-2</v>
      </c>
      <c r="BS92">
        <v>2.7012833094927299E-2</v>
      </c>
      <c r="BT92">
        <v>1</v>
      </c>
      <c r="BU92">
        <v>0.390201975609756</v>
      </c>
      <c r="BV92">
        <v>-6.8686494773504803E-2</v>
      </c>
      <c r="BW92">
        <v>6.8341704208242102E-3</v>
      </c>
      <c r="BX92">
        <v>1</v>
      </c>
      <c r="BY92">
        <v>2</v>
      </c>
      <c r="BZ92">
        <v>2</v>
      </c>
      <c r="CA92" t="s">
        <v>201</v>
      </c>
      <c r="CB92">
        <v>100</v>
      </c>
      <c r="CC92">
        <v>100</v>
      </c>
      <c r="CD92">
        <v>-1.0429999999999999</v>
      </c>
      <c r="CE92">
        <v>6.0999999999999999E-2</v>
      </c>
      <c r="CF92">
        <v>2</v>
      </c>
      <c r="CG92">
        <v>630.57299999999998</v>
      </c>
      <c r="CH92">
        <v>404.37799999999999</v>
      </c>
      <c r="CI92">
        <v>20</v>
      </c>
      <c r="CJ92">
        <v>24.085699999999999</v>
      </c>
      <c r="CK92">
        <v>30.000299999999999</v>
      </c>
      <c r="CL92">
        <v>23.8416</v>
      </c>
      <c r="CM92">
        <v>23.8508</v>
      </c>
      <c r="CN92">
        <v>20.077000000000002</v>
      </c>
      <c r="CO92">
        <v>31.126799999999999</v>
      </c>
      <c r="CP92">
        <v>76.622399999999999</v>
      </c>
      <c r="CQ92">
        <v>20</v>
      </c>
      <c r="CR92">
        <v>410</v>
      </c>
      <c r="CS92">
        <v>14</v>
      </c>
      <c r="CT92">
        <v>102.059</v>
      </c>
      <c r="CU92">
        <v>101.628</v>
      </c>
    </row>
    <row r="93" spans="1:99" x14ac:dyDescent="0.25">
      <c r="A93">
        <v>77</v>
      </c>
      <c r="B93">
        <v>1594301231.5</v>
      </c>
      <c r="C93">
        <v>7971</v>
      </c>
      <c r="D93" t="s">
        <v>385</v>
      </c>
      <c r="E93" t="s">
        <v>386</v>
      </c>
      <c r="F93">
        <v>1594301222.87097</v>
      </c>
      <c r="G93">
        <f t="shared" si="29"/>
        <v>1.9693209543269268E-4</v>
      </c>
      <c r="H93">
        <f t="shared" si="30"/>
        <v>-0.74459082867977466</v>
      </c>
      <c r="I93">
        <f t="shared" si="31"/>
        <v>411.29277419354798</v>
      </c>
      <c r="J93">
        <f t="shared" si="32"/>
        <v>460.28074364426368</v>
      </c>
      <c r="K93">
        <f t="shared" si="33"/>
        <v>46.707035273338271</v>
      </c>
      <c r="L93">
        <f t="shared" si="34"/>
        <v>41.735976091092354</v>
      </c>
      <c r="M93">
        <f t="shared" si="35"/>
        <v>2.1626784785537572E-2</v>
      </c>
      <c r="N93">
        <f t="shared" si="36"/>
        <v>2</v>
      </c>
      <c r="O93">
        <f t="shared" si="37"/>
        <v>2.1497700405679204E-2</v>
      </c>
      <c r="P93">
        <f t="shared" si="38"/>
        <v>1.3447596143922803E-2</v>
      </c>
      <c r="Q93">
        <f t="shared" si="39"/>
        <v>0</v>
      </c>
      <c r="R93">
        <f t="shared" si="40"/>
        <v>20.191227061428307</v>
      </c>
      <c r="S93">
        <f t="shared" si="41"/>
        <v>20.191227061428307</v>
      </c>
      <c r="T93">
        <f t="shared" si="42"/>
        <v>2.374545882380418</v>
      </c>
      <c r="U93">
        <f t="shared" si="43"/>
        <v>61.314733620263617</v>
      </c>
      <c r="V93">
        <f t="shared" si="44"/>
        <v>1.4625468926090111</v>
      </c>
      <c r="W93">
        <f t="shared" si="45"/>
        <v>2.3853106851395678</v>
      </c>
      <c r="X93">
        <f t="shared" si="46"/>
        <v>0.91199898977140692</v>
      </c>
      <c r="Y93">
        <f t="shared" si="47"/>
        <v>-8.6847054085817472</v>
      </c>
      <c r="Z93">
        <f t="shared" si="48"/>
        <v>7.8894511091941366</v>
      </c>
      <c r="AA93">
        <f t="shared" si="49"/>
        <v>0.79495672396826589</v>
      </c>
      <c r="AB93">
        <f t="shared" si="50"/>
        <v>-2.97575419344831E-4</v>
      </c>
      <c r="AC93">
        <v>0</v>
      </c>
      <c r="AD93">
        <v>0</v>
      </c>
      <c r="AE93">
        <v>2</v>
      </c>
      <c r="AF93">
        <v>0</v>
      </c>
      <c r="AG93">
        <v>0</v>
      </c>
      <c r="AH93">
        <f t="shared" si="51"/>
        <v>1</v>
      </c>
      <c r="AI93">
        <f t="shared" si="52"/>
        <v>0</v>
      </c>
      <c r="AJ93">
        <f t="shared" si="53"/>
        <v>54832.89641279215</v>
      </c>
      <c r="AK93">
        <f t="shared" si="54"/>
        <v>0</v>
      </c>
      <c r="AL93">
        <f t="shared" si="55"/>
        <v>0</v>
      </c>
      <c r="AM93">
        <f t="shared" si="56"/>
        <v>0.49</v>
      </c>
      <c r="AN93">
        <f t="shared" si="57"/>
        <v>0.39</v>
      </c>
      <c r="AO93">
        <v>11.89</v>
      </c>
      <c r="AP93">
        <v>0.5</v>
      </c>
      <c r="AQ93" t="s">
        <v>194</v>
      </c>
      <c r="AR93">
        <v>1594301222.87097</v>
      </c>
      <c r="AS93">
        <v>411.29277419354798</v>
      </c>
      <c r="AT93">
        <v>409.97777419354799</v>
      </c>
      <c r="AU93">
        <v>14.412864516129</v>
      </c>
      <c r="AV93">
        <v>14.0282419354839</v>
      </c>
      <c r="AW93">
        <v>600.01016129032303</v>
      </c>
      <c r="AX93">
        <v>101.37509677419401</v>
      </c>
      <c r="AY93">
        <v>0.10000492903225799</v>
      </c>
      <c r="AZ93">
        <v>20.2643967741935</v>
      </c>
      <c r="BA93">
        <v>999.9</v>
      </c>
      <c r="BB93">
        <v>999.9</v>
      </c>
      <c r="BC93">
        <v>0</v>
      </c>
      <c r="BD93">
        <v>0</v>
      </c>
      <c r="BE93">
        <v>9999.5145161290293</v>
      </c>
      <c r="BF93">
        <v>0</v>
      </c>
      <c r="BG93">
        <v>1.5696290322580601E-3</v>
      </c>
      <c r="BH93">
        <v>1594301192</v>
      </c>
      <c r="BI93" t="s">
        <v>378</v>
      </c>
      <c r="BJ93">
        <v>13</v>
      </c>
      <c r="BK93">
        <v>-1.0429999999999999</v>
      </c>
      <c r="BL93">
        <v>6.0999999999999999E-2</v>
      </c>
      <c r="BM93">
        <v>410</v>
      </c>
      <c r="BN93">
        <v>14</v>
      </c>
      <c r="BO93">
        <v>0.41</v>
      </c>
      <c r="BP93">
        <v>0.21</v>
      </c>
      <c r="BQ93">
        <v>1.31101</v>
      </c>
      <c r="BR93">
        <v>6.23763763066289E-2</v>
      </c>
      <c r="BS93">
        <v>2.9258160254250699E-2</v>
      </c>
      <c r="BT93">
        <v>1</v>
      </c>
      <c r="BU93">
        <v>0.38631190243902402</v>
      </c>
      <c r="BV93">
        <v>-3.9538306620208297E-2</v>
      </c>
      <c r="BW93">
        <v>4.5624239695897101E-3</v>
      </c>
      <c r="BX93">
        <v>1</v>
      </c>
      <c r="BY93">
        <v>2</v>
      </c>
      <c r="BZ93">
        <v>2</v>
      </c>
      <c r="CA93" t="s">
        <v>201</v>
      </c>
      <c r="CB93">
        <v>100</v>
      </c>
      <c r="CC93">
        <v>100</v>
      </c>
      <c r="CD93">
        <v>-1.0429999999999999</v>
      </c>
      <c r="CE93">
        <v>6.0999999999999999E-2</v>
      </c>
      <c r="CF93">
        <v>2</v>
      </c>
      <c r="CG93">
        <v>630.71900000000005</v>
      </c>
      <c r="CH93">
        <v>404.22199999999998</v>
      </c>
      <c r="CI93">
        <v>20</v>
      </c>
      <c r="CJ93">
        <v>24.0915</v>
      </c>
      <c r="CK93">
        <v>30.000399999999999</v>
      </c>
      <c r="CL93">
        <v>23.8476</v>
      </c>
      <c r="CM93">
        <v>23.8568</v>
      </c>
      <c r="CN93">
        <v>20.075600000000001</v>
      </c>
      <c r="CO93">
        <v>31.126799999999999</v>
      </c>
      <c r="CP93">
        <v>76.622399999999999</v>
      </c>
      <c r="CQ93">
        <v>20</v>
      </c>
      <c r="CR93">
        <v>410</v>
      </c>
      <c r="CS93">
        <v>14</v>
      </c>
      <c r="CT93">
        <v>102.057</v>
      </c>
      <c r="CU93">
        <v>101.625</v>
      </c>
    </row>
    <row r="94" spans="1:99" x14ac:dyDescent="0.25">
      <c r="A94">
        <v>78</v>
      </c>
      <c r="B94">
        <v>1594301236.5</v>
      </c>
      <c r="C94">
        <v>7976</v>
      </c>
      <c r="D94" t="s">
        <v>387</v>
      </c>
      <c r="E94" t="s">
        <v>388</v>
      </c>
      <c r="F94">
        <v>1594301227.87097</v>
      </c>
      <c r="G94">
        <f t="shared" si="29"/>
        <v>1.9589962216622634E-4</v>
      </c>
      <c r="H94">
        <f t="shared" si="30"/>
        <v>-0.73499685026728701</v>
      </c>
      <c r="I94">
        <f t="shared" si="31"/>
        <v>411.291612903226</v>
      </c>
      <c r="J94">
        <f t="shared" si="32"/>
        <v>459.86480576392023</v>
      </c>
      <c r="K94">
        <f t="shared" si="33"/>
        <v>46.664425711650658</v>
      </c>
      <c r="L94">
        <f t="shared" si="34"/>
        <v>41.735498510839456</v>
      </c>
      <c r="M94">
        <f t="shared" si="35"/>
        <v>2.1509463174758998E-2</v>
      </c>
      <c r="N94">
        <f t="shared" si="36"/>
        <v>2</v>
      </c>
      <c r="O94">
        <f t="shared" si="37"/>
        <v>2.1381771054982339E-2</v>
      </c>
      <c r="P94">
        <f t="shared" si="38"/>
        <v>1.3375016246064273E-2</v>
      </c>
      <c r="Q94">
        <f t="shared" si="39"/>
        <v>0</v>
      </c>
      <c r="R94">
        <f t="shared" si="40"/>
        <v>20.19011057246448</v>
      </c>
      <c r="S94">
        <f t="shared" si="41"/>
        <v>20.19011057246448</v>
      </c>
      <c r="T94">
        <f t="shared" si="42"/>
        <v>2.3743819536324997</v>
      </c>
      <c r="U94">
        <f t="shared" si="43"/>
        <v>61.308031493587848</v>
      </c>
      <c r="V94">
        <f t="shared" si="44"/>
        <v>1.4622514678364504</v>
      </c>
      <c r="W94">
        <f t="shared" si="45"/>
        <v>2.3850895750736769</v>
      </c>
      <c r="X94">
        <f t="shared" si="46"/>
        <v>0.91213048579604927</v>
      </c>
      <c r="Y94">
        <f t="shared" si="47"/>
        <v>-8.6391733375305808</v>
      </c>
      <c r="Z94">
        <f t="shared" si="48"/>
        <v>7.8480994152298482</v>
      </c>
      <c r="AA94">
        <f t="shared" si="49"/>
        <v>0.79077946088013573</v>
      </c>
      <c r="AB94">
        <f t="shared" si="50"/>
        <v>-2.944614205970808E-4</v>
      </c>
      <c r="AC94">
        <v>0</v>
      </c>
      <c r="AD94">
        <v>0</v>
      </c>
      <c r="AE94">
        <v>2</v>
      </c>
      <c r="AF94">
        <v>0</v>
      </c>
      <c r="AG94">
        <v>0</v>
      </c>
      <c r="AH94">
        <f t="shared" si="51"/>
        <v>1</v>
      </c>
      <c r="AI94">
        <f t="shared" si="52"/>
        <v>0</v>
      </c>
      <c r="AJ94">
        <f t="shared" si="53"/>
        <v>54842.248921815662</v>
      </c>
      <c r="AK94">
        <f t="shared" si="54"/>
        <v>0</v>
      </c>
      <c r="AL94">
        <f t="shared" si="55"/>
        <v>0</v>
      </c>
      <c r="AM94">
        <f t="shared" si="56"/>
        <v>0.49</v>
      </c>
      <c r="AN94">
        <f t="shared" si="57"/>
        <v>0.39</v>
      </c>
      <c r="AO94">
        <v>11.89</v>
      </c>
      <c r="AP94">
        <v>0.5</v>
      </c>
      <c r="AQ94" t="s">
        <v>194</v>
      </c>
      <c r="AR94">
        <v>1594301227.87097</v>
      </c>
      <c r="AS94">
        <v>411.291612903226</v>
      </c>
      <c r="AT94">
        <v>409.99477419354798</v>
      </c>
      <c r="AU94">
        <v>14.410077419354799</v>
      </c>
      <c r="AV94">
        <v>14.027467741935499</v>
      </c>
      <c r="AW94">
        <v>600.00622580645199</v>
      </c>
      <c r="AX94">
        <v>101.374225806452</v>
      </c>
      <c r="AY94">
        <v>0.100001241935484</v>
      </c>
      <c r="AZ94">
        <v>20.2628967741935</v>
      </c>
      <c r="BA94">
        <v>999.9</v>
      </c>
      <c r="BB94">
        <v>999.9</v>
      </c>
      <c r="BC94">
        <v>0</v>
      </c>
      <c r="BD94">
        <v>0</v>
      </c>
      <c r="BE94">
        <v>10001.3290322581</v>
      </c>
      <c r="BF94">
        <v>0</v>
      </c>
      <c r="BG94">
        <v>1.6093932258064499E-3</v>
      </c>
      <c r="BH94">
        <v>1594301192</v>
      </c>
      <c r="BI94" t="s">
        <v>378</v>
      </c>
      <c r="BJ94">
        <v>13</v>
      </c>
      <c r="BK94">
        <v>-1.0429999999999999</v>
      </c>
      <c r="BL94">
        <v>6.0999999999999999E-2</v>
      </c>
      <c r="BM94">
        <v>410</v>
      </c>
      <c r="BN94">
        <v>14</v>
      </c>
      <c r="BO94">
        <v>0.41</v>
      </c>
      <c r="BP94">
        <v>0.21</v>
      </c>
      <c r="BQ94">
        <v>1.3029502439024401</v>
      </c>
      <c r="BR94">
        <v>-0.21170989547045699</v>
      </c>
      <c r="BS94">
        <v>3.8340052959224297E-2</v>
      </c>
      <c r="BT94">
        <v>0</v>
      </c>
      <c r="BU94">
        <v>0.38342446341463399</v>
      </c>
      <c r="BV94">
        <v>-1.6681149825781699E-2</v>
      </c>
      <c r="BW94">
        <v>2.2079227970945498E-3</v>
      </c>
      <c r="BX94">
        <v>1</v>
      </c>
      <c r="BY94">
        <v>1</v>
      </c>
      <c r="BZ94">
        <v>2</v>
      </c>
      <c r="CA94" t="s">
        <v>196</v>
      </c>
      <c r="CB94">
        <v>100</v>
      </c>
      <c r="CC94">
        <v>100</v>
      </c>
      <c r="CD94">
        <v>-1.0429999999999999</v>
      </c>
      <c r="CE94">
        <v>6.0999999999999999E-2</v>
      </c>
      <c r="CF94">
        <v>2</v>
      </c>
      <c r="CG94">
        <v>630.86099999999999</v>
      </c>
      <c r="CH94">
        <v>404.15</v>
      </c>
      <c r="CI94">
        <v>19.9998</v>
      </c>
      <c r="CJ94">
        <v>24.096900000000002</v>
      </c>
      <c r="CK94">
        <v>30.000399999999999</v>
      </c>
      <c r="CL94">
        <v>23.853300000000001</v>
      </c>
      <c r="CM94">
        <v>23.862200000000001</v>
      </c>
      <c r="CN94">
        <v>20.0747</v>
      </c>
      <c r="CO94">
        <v>31.126799999999999</v>
      </c>
      <c r="CP94">
        <v>76.622399999999999</v>
      </c>
      <c r="CQ94">
        <v>20</v>
      </c>
      <c r="CR94">
        <v>410</v>
      </c>
      <c r="CS94">
        <v>14</v>
      </c>
      <c r="CT94">
        <v>102.05800000000001</v>
      </c>
      <c r="CU94">
        <v>101.628</v>
      </c>
    </row>
    <row r="95" spans="1:99" x14ac:dyDescent="0.25">
      <c r="A95">
        <v>79</v>
      </c>
      <c r="B95">
        <v>1594301645.5999999</v>
      </c>
      <c r="C95">
        <v>8385.0999999046307</v>
      </c>
      <c r="D95" t="s">
        <v>389</v>
      </c>
      <c r="E95" t="s">
        <v>390</v>
      </c>
      <c r="F95">
        <v>1594301637.5999999</v>
      </c>
      <c r="G95">
        <f t="shared" si="29"/>
        <v>3.0833181583332712E-4</v>
      </c>
      <c r="H95">
        <f t="shared" si="30"/>
        <v>-0.51358689489660558</v>
      </c>
      <c r="I95">
        <f t="shared" si="31"/>
        <v>410.43067741935499</v>
      </c>
      <c r="J95">
        <f t="shared" si="32"/>
        <v>428.86946915215185</v>
      </c>
      <c r="K95">
        <f t="shared" si="33"/>
        <v>43.511916933919103</v>
      </c>
      <c r="L95">
        <f t="shared" si="34"/>
        <v>41.641167832041084</v>
      </c>
      <c r="M95">
        <f t="shared" si="35"/>
        <v>3.3604304272133512E-2</v>
      </c>
      <c r="N95">
        <f t="shared" si="36"/>
        <v>2</v>
      </c>
      <c r="O95">
        <f t="shared" si="37"/>
        <v>3.3293753128891573E-2</v>
      </c>
      <c r="P95">
        <f t="shared" si="38"/>
        <v>2.0836258218723543E-2</v>
      </c>
      <c r="Q95">
        <f t="shared" si="39"/>
        <v>0</v>
      </c>
      <c r="R95">
        <f t="shared" si="40"/>
        <v>20.181069109458598</v>
      </c>
      <c r="S95">
        <f t="shared" si="41"/>
        <v>20.181069109458598</v>
      </c>
      <c r="T95">
        <f t="shared" si="42"/>
        <v>2.3730548039851769</v>
      </c>
      <c r="U95">
        <f t="shared" si="43"/>
        <v>60.720580890066699</v>
      </c>
      <c r="V95">
        <f t="shared" si="44"/>
        <v>1.4511721742916548</v>
      </c>
      <c r="W95">
        <f t="shared" si="45"/>
        <v>2.3899181348725413</v>
      </c>
      <c r="X95">
        <f t="shared" si="46"/>
        <v>0.92188262969352208</v>
      </c>
      <c r="Y95">
        <f t="shared" si="47"/>
        <v>-13.597433078249725</v>
      </c>
      <c r="Z95">
        <f t="shared" si="48"/>
        <v>12.351961296573482</v>
      </c>
      <c r="AA95">
        <f t="shared" si="49"/>
        <v>1.2447422788832201</v>
      </c>
      <c r="AB95">
        <f t="shared" si="50"/>
        <v>-7.2950279302474996E-4</v>
      </c>
      <c r="AC95">
        <v>0</v>
      </c>
      <c r="AD95">
        <v>0</v>
      </c>
      <c r="AE95">
        <v>2</v>
      </c>
      <c r="AF95">
        <v>0</v>
      </c>
      <c r="AG95">
        <v>0</v>
      </c>
      <c r="AH95">
        <f t="shared" si="51"/>
        <v>1</v>
      </c>
      <c r="AI95">
        <f t="shared" si="52"/>
        <v>0</v>
      </c>
      <c r="AJ95">
        <f t="shared" si="53"/>
        <v>54804.965736520964</v>
      </c>
      <c r="AK95">
        <f t="shared" si="54"/>
        <v>0</v>
      </c>
      <c r="AL95">
        <f t="shared" si="55"/>
        <v>0</v>
      </c>
      <c r="AM95">
        <f t="shared" si="56"/>
        <v>0.49</v>
      </c>
      <c r="AN95">
        <f t="shared" si="57"/>
        <v>0.39</v>
      </c>
      <c r="AO95">
        <v>6.71</v>
      </c>
      <c r="AP95">
        <v>0.5</v>
      </c>
      <c r="AQ95" t="s">
        <v>194</v>
      </c>
      <c r="AR95">
        <v>1594301637.5999999</v>
      </c>
      <c r="AS95">
        <v>410.43067741935499</v>
      </c>
      <c r="AT95">
        <v>409.99787096774202</v>
      </c>
      <c r="AU95">
        <v>14.3032870967742</v>
      </c>
      <c r="AV95">
        <v>13.9634258064516</v>
      </c>
      <c r="AW95">
        <v>600.04312903225798</v>
      </c>
      <c r="AX95">
        <v>101.35751612903201</v>
      </c>
      <c r="AY95">
        <v>9.9733835483871006E-2</v>
      </c>
      <c r="AZ95">
        <v>20.2956258064516</v>
      </c>
      <c r="BA95">
        <v>999.9</v>
      </c>
      <c r="BB95">
        <v>999.9</v>
      </c>
      <c r="BC95">
        <v>0</v>
      </c>
      <c r="BD95">
        <v>0</v>
      </c>
      <c r="BE95">
        <v>9997.1212903225805</v>
      </c>
      <c r="BF95">
        <v>0</v>
      </c>
      <c r="BG95">
        <v>1.6359032258064499E-3</v>
      </c>
      <c r="BH95">
        <v>1594301627.0999999</v>
      </c>
      <c r="BI95" t="s">
        <v>391</v>
      </c>
      <c r="BJ95">
        <v>14</v>
      </c>
      <c r="BK95">
        <v>-1.0609999999999999</v>
      </c>
      <c r="BL95">
        <v>5.7000000000000002E-2</v>
      </c>
      <c r="BM95">
        <v>410</v>
      </c>
      <c r="BN95">
        <v>14</v>
      </c>
      <c r="BO95">
        <v>0.22</v>
      </c>
      <c r="BP95">
        <v>0.13</v>
      </c>
      <c r="BQ95">
        <v>0.34100713902439</v>
      </c>
      <c r="BR95">
        <v>1.45626099930296</v>
      </c>
      <c r="BS95">
        <v>0.17601230062407799</v>
      </c>
      <c r="BT95">
        <v>0</v>
      </c>
      <c r="BU95">
        <v>0.259571959314634</v>
      </c>
      <c r="BV95">
        <v>1.3229701696577301</v>
      </c>
      <c r="BW95">
        <v>0.152641844526373</v>
      </c>
      <c r="BX95">
        <v>0</v>
      </c>
      <c r="BY95">
        <v>0</v>
      </c>
      <c r="BZ95">
        <v>2</v>
      </c>
      <c r="CA95" t="s">
        <v>213</v>
      </c>
      <c r="CB95">
        <v>100</v>
      </c>
      <c r="CC95">
        <v>100</v>
      </c>
      <c r="CD95">
        <v>-1.0609999999999999</v>
      </c>
      <c r="CE95">
        <v>5.7000000000000002E-2</v>
      </c>
      <c r="CF95">
        <v>2</v>
      </c>
      <c r="CG95">
        <v>631.04700000000003</v>
      </c>
      <c r="CH95">
        <v>400.71800000000002</v>
      </c>
      <c r="CI95">
        <v>19.9998</v>
      </c>
      <c r="CJ95">
        <v>24.393999999999998</v>
      </c>
      <c r="CK95">
        <v>30.0002</v>
      </c>
      <c r="CL95">
        <v>24.200399999999998</v>
      </c>
      <c r="CM95">
        <v>24.207000000000001</v>
      </c>
      <c r="CN95">
        <v>20.081900000000001</v>
      </c>
      <c r="CO95">
        <v>31.126799999999999</v>
      </c>
      <c r="CP95">
        <v>70.267099999999999</v>
      </c>
      <c r="CQ95">
        <v>20</v>
      </c>
      <c r="CR95">
        <v>410</v>
      </c>
      <c r="CS95">
        <v>14</v>
      </c>
      <c r="CT95">
        <v>102.003</v>
      </c>
      <c r="CU95">
        <v>101.59399999999999</v>
      </c>
    </row>
    <row r="96" spans="1:99" x14ac:dyDescent="0.25">
      <c r="A96">
        <v>80</v>
      </c>
      <c r="B96">
        <v>1594301650.5999999</v>
      </c>
      <c r="C96">
        <v>8390.0999999046307</v>
      </c>
      <c r="D96" t="s">
        <v>392</v>
      </c>
      <c r="E96" t="s">
        <v>393</v>
      </c>
      <c r="F96">
        <v>1594301642.2451601</v>
      </c>
      <c r="G96">
        <f t="shared" si="29"/>
        <v>3.3337105192970793E-4</v>
      </c>
      <c r="H96">
        <f t="shared" si="30"/>
        <v>-0.5511903429698487</v>
      </c>
      <c r="I96">
        <f t="shared" si="31"/>
        <v>410.45587096774199</v>
      </c>
      <c r="J96">
        <f t="shared" si="32"/>
        <v>428.6327673713198</v>
      </c>
      <c r="K96">
        <f t="shared" si="33"/>
        <v>43.487800657927963</v>
      </c>
      <c r="L96">
        <f t="shared" si="34"/>
        <v>41.643627025971774</v>
      </c>
      <c r="M96">
        <f t="shared" si="35"/>
        <v>3.6520811641225358E-2</v>
      </c>
      <c r="N96">
        <f t="shared" si="36"/>
        <v>2</v>
      </c>
      <c r="O96">
        <f t="shared" si="37"/>
        <v>3.615433313371319E-2</v>
      </c>
      <c r="P96">
        <f t="shared" si="38"/>
        <v>2.2629078299428788E-2</v>
      </c>
      <c r="Q96">
        <f t="shared" si="39"/>
        <v>0</v>
      </c>
      <c r="R96">
        <f t="shared" si="40"/>
        <v>20.170369168963038</v>
      </c>
      <c r="S96">
        <f t="shared" si="41"/>
        <v>20.170369168963038</v>
      </c>
      <c r="T96">
        <f t="shared" si="42"/>
        <v>2.3714850547295474</v>
      </c>
      <c r="U96">
        <f t="shared" si="43"/>
        <v>60.827738232609683</v>
      </c>
      <c r="V96">
        <f t="shared" si="44"/>
        <v>1.4536076941882534</v>
      </c>
      <c r="W96">
        <f t="shared" si="45"/>
        <v>2.3897118920147125</v>
      </c>
      <c r="X96">
        <f t="shared" si="46"/>
        <v>0.91787736054129399</v>
      </c>
      <c r="Y96">
        <f t="shared" si="47"/>
        <v>-14.701663390100119</v>
      </c>
      <c r="Z96">
        <f t="shared" si="48"/>
        <v>13.355065899926915</v>
      </c>
      <c r="AA96">
        <f t="shared" si="49"/>
        <v>1.3457447163438503</v>
      </c>
      <c r="AB96">
        <f t="shared" si="50"/>
        <v>-8.5277382935444734E-4</v>
      </c>
      <c r="AC96">
        <v>0</v>
      </c>
      <c r="AD96">
        <v>0</v>
      </c>
      <c r="AE96">
        <v>2</v>
      </c>
      <c r="AF96">
        <v>0</v>
      </c>
      <c r="AG96">
        <v>0</v>
      </c>
      <c r="AH96">
        <f t="shared" si="51"/>
        <v>1</v>
      </c>
      <c r="AI96">
        <f t="shared" si="52"/>
        <v>0</v>
      </c>
      <c r="AJ96">
        <f t="shared" si="53"/>
        <v>54829.101180169244</v>
      </c>
      <c r="AK96">
        <f t="shared" si="54"/>
        <v>0</v>
      </c>
      <c r="AL96">
        <f t="shared" si="55"/>
        <v>0</v>
      </c>
      <c r="AM96">
        <f t="shared" si="56"/>
        <v>0.49</v>
      </c>
      <c r="AN96">
        <f t="shared" si="57"/>
        <v>0.39</v>
      </c>
      <c r="AO96">
        <v>6.71</v>
      </c>
      <c r="AP96">
        <v>0.5</v>
      </c>
      <c r="AQ96" t="s">
        <v>194</v>
      </c>
      <c r="AR96">
        <v>1594301642.2451601</v>
      </c>
      <c r="AS96">
        <v>410.45587096774199</v>
      </c>
      <c r="AT96">
        <v>409.99248387096799</v>
      </c>
      <c r="AU96">
        <v>14.327325806451601</v>
      </c>
      <c r="AV96">
        <v>13.9598483870968</v>
      </c>
      <c r="AW96">
        <v>600.00167741935502</v>
      </c>
      <c r="AX96">
        <v>101.357032258065</v>
      </c>
      <c r="AY96">
        <v>9.9981690322580696E-2</v>
      </c>
      <c r="AZ96">
        <v>20.294229032258102</v>
      </c>
      <c r="BA96">
        <v>999.9</v>
      </c>
      <c r="BB96">
        <v>999.9</v>
      </c>
      <c r="BC96">
        <v>0</v>
      </c>
      <c r="BD96">
        <v>0</v>
      </c>
      <c r="BE96">
        <v>10001.7116129032</v>
      </c>
      <c r="BF96">
        <v>0</v>
      </c>
      <c r="BG96">
        <v>1.57826064516129E-3</v>
      </c>
      <c r="BH96">
        <v>1594301627.0999999</v>
      </c>
      <c r="BI96" t="s">
        <v>391</v>
      </c>
      <c r="BJ96">
        <v>14</v>
      </c>
      <c r="BK96">
        <v>-1.0609999999999999</v>
      </c>
      <c r="BL96">
        <v>5.7000000000000002E-2</v>
      </c>
      <c r="BM96">
        <v>410</v>
      </c>
      <c r="BN96">
        <v>14</v>
      </c>
      <c r="BO96">
        <v>0.22</v>
      </c>
      <c r="BP96">
        <v>0.13</v>
      </c>
      <c r="BQ96">
        <v>0.43786097560975601</v>
      </c>
      <c r="BR96">
        <v>0.28576202090598002</v>
      </c>
      <c r="BS96">
        <v>6.8498706876342699E-2</v>
      </c>
      <c r="BT96">
        <v>0</v>
      </c>
      <c r="BU96">
        <v>0.346728707317073</v>
      </c>
      <c r="BV96">
        <v>0.33945213240422301</v>
      </c>
      <c r="BW96">
        <v>5.7996160083672102E-2</v>
      </c>
      <c r="BX96">
        <v>0</v>
      </c>
      <c r="BY96">
        <v>0</v>
      </c>
      <c r="BZ96">
        <v>2</v>
      </c>
      <c r="CA96" t="s">
        <v>213</v>
      </c>
      <c r="CB96">
        <v>100</v>
      </c>
      <c r="CC96">
        <v>100</v>
      </c>
      <c r="CD96">
        <v>-1.0609999999999999</v>
      </c>
      <c r="CE96">
        <v>5.7000000000000002E-2</v>
      </c>
      <c r="CF96">
        <v>2</v>
      </c>
      <c r="CG96">
        <v>631.29200000000003</v>
      </c>
      <c r="CH96">
        <v>400.96699999999998</v>
      </c>
      <c r="CI96">
        <v>19.999700000000001</v>
      </c>
      <c r="CJ96">
        <v>24.396599999999999</v>
      </c>
      <c r="CK96">
        <v>30.000299999999999</v>
      </c>
      <c r="CL96">
        <v>24.202400000000001</v>
      </c>
      <c r="CM96">
        <v>24.209199999999999</v>
      </c>
      <c r="CN96">
        <v>20.0824</v>
      </c>
      <c r="CO96">
        <v>31.126799999999999</v>
      </c>
      <c r="CP96">
        <v>70.267099999999999</v>
      </c>
      <c r="CQ96">
        <v>20</v>
      </c>
      <c r="CR96">
        <v>410</v>
      </c>
      <c r="CS96">
        <v>14</v>
      </c>
      <c r="CT96">
        <v>102.003</v>
      </c>
      <c r="CU96">
        <v>101.592</v>
      </c>
    </row>
    <row r="97" spans="1:99" x14ac:dyDescent="0.25">
      <c r="A97">
        <v>81</v>
      </c>
      <c r="B97">
        <v>1594301655.5999999</v>
      </c>
      <c r="C97">
        <v>8395.0999999046307</v>
      </c>
      <c r="D97" t="s">
        <v>394</v>
      </c>
      <c r="E97" t="s">
        <v>395</v>
      </c>
      <c r="F97">
        <v>1594301647.03548</v>
      </c>
      <c r="G97">
        <f t="shared" si="29"/>
        <v>3.3350760995934099E-4</v>
      </c>
      <c r="H97">
        <f t="shared" si="30"/>
        <v>-0.54638539360910132</v>
      </c>
      <c r="I97">
        <f t="shared" si="31"/>
        <v>410.45335483871003</v>
      </c>
      <c r="J97">
        <f t="shared" si="32"/>
        <v>428.41019511511286</v>
      </c>
      <c r="K97">
        <f t="shared" si="33"/>
        <v>43.464998658045488</v>
      </c>
      <c r="L97">
        <f t="shared" si="34"/>
        <v>41.643160505228252</v>
      </c>
      <c r="M97">
        <f t="shared" si="35"/>
        <v>3.6534859694470123E-2</v>
      </c>
      <c r="N97">
        <f t="shared" si="36"/>
        <v>2</v>
      </c>
      <c r="O97">
        <f t="shared" si="37"/>
        <v>3.6168100721629362E-2</v>
      </c>
      <c r="P97">
        <f t="shared" si="38"/>
        <v>2.2637707889496143E-2</v>
      </c>
      <c r="Q97">
        <f t="shared" si="39"/>
        <v>0</v>
      </c>
      <c r="R97">
        <f t="shared" si="40"/>
        <v>20.168069784415273</v>
      </c>
      <c r="S97">
        <f t="shared" si="41"/>
        <v>20.168069784415273</v>
      </c>
      <c r="T97">
        <f t="shared" si="42"/>
        <v>2.3711478391935201</v>
      </c>
      <c r="U97">
        <f t="shared" si="43"/>
        <v>60.821032619706564</v>
      </c>
      <c r="V97">
        <f t="shared" si="44"/>
        <v>1.4532455500922057</v>
      </c>
      <c r="W97">
        <f t="shared" si="45"/>
        <v>2.3893799356858354</v>
      </c>
      <c r="X97">
        <f t="shared" si="46"/>
        <v>0.91790228910131444</v>
      </c>
      <c r="Y97">
        <f t="shared" si="47"/>
        <v>-14.707685599206938</v>
      </c>
      <c r="Z97">
        <f t="shared" si="48"/>
        <v>13.360564649079507</v>
      </c>
      <c r="AA97">
        <f t="shared" si="49"/>
        <v>1.3462674871059661</v>
      </c>
      <c r="AB97">
        <f t="shared" si="50"/>
        <v>-8.5346302146582786E-4</v>
      </c>
      <c r="AC97">
        <v>0</v>
      </c>
      <c r="AD97">
        <v>0</v>
      </c>
      <c r="AE97">
        <v>2</v>
      </c>
      <c r="AF97">
        <v>0</v>
      </c>
      <c r="AG97">
        <v>0</v>
      </c>
      <c r="AH97">
        <f t="shared" si="51"/>
        <v>1</v>
      </c>
      <c r="AI97">
        <f t="shared" si="52"/>
        <v>0</v>
      </c>
      <c r="AJ97">
        <f t="shared" si="53"/>
        <v>54840.565848911116</v>
      </c>
      <c r="AK97">
        <f t="shared" si="54"/>
        <v>0</v>
      </c>
      <c r="AL97">
        <f t="shared" si="55"/>
        <v>0</v>
      </c>
      <c r="AM97">
        <f t="shared" si="56"/>
        <v>0.49</v>
      </c>
      <c r="AN97">
        <f t="shared" si="57"/>
        <v>0.39</v>
      </c>
      <c r="AO97">
        <v>6.71</v>
      </c>
      <c r="AP97">
        <v>0.5</v>
      </c>
      <c r="AQ97" t="s">
        <v>194</v>
      </c>
      <c r="AR97">
        <v>1594301647.03548</v>
      </c>
      <c r="AS97">
        <v>410.45335483871003</v>
      </c>
      <c r="AT97">
        <v>409.99541935483899</v>
      </c>
      <c r="AU97">
        <v>14.3238290322581</v>
      </c>
      <c r="AV97">
        <v>13.956212903225801</v>
      </c>
      <c r="AW97">
        <v>600.02309677419396</v>
      </c>
      <c r="AX97">
        <v>101.35648387096801</v>
      </c>
      <c r="AY97">
        <v>0.100015422580645</v>
      </c>
      <c r="AZ97">
        <v>20.291980645161299</v>
      </c>
      <c r="BA97">
        <v>999.9</v>
      </c>
      <c r="BB97">
        <v>999.9</v>
      </c>
      <c r="BC97">
        <v>0</v>
      </c>
      <c r="BD97">
        <v>0</v>
      </c>
      <c r="BE97">
        <v>10003.868709677399</v>
      </c>
      <c r="BF97">
        <v>0</v>
      </c>
      <c r="BG97">
        <v>1.55205870967742E-3</v>
      </c>
      <c r="BH97">
        <v>1594301627.0999999</v>
      </c>
      <c r="BI97" t="s">
        <v>391</v>
      </c>
      <c r="BJ97">
        <v>14</v>
      </c>
      <c r="BK97">
        <v>-1.0609999999999999</v>
      </c>
      <c r="BL97">
        <v>5.7000000000000002E-2</v>
      </c>
      <c r="BM97">
        <v>410</v>
      </c>
      <c r="BN97">
        <v>14</v>
      </c>
      <c r="BO97">
        <v>0.22</v>
      </c>
      <c r="BP97">
        <v>0.13</v>
      </c>
      <c r="BQ97">
        <v>0.46347343902438998</v>
      </c>
      <c r="BR97">
        <v>-6.2608202090571594E-2</v>
      </c>
      <c r="BS97">
        <v>2.7789308210742599E-2</v>
      </c>
      <c r="BT97">
        <v>1</v>
      </c>
      <c r="BU97">
        <v>0.36668200000000001</v>
      </c>
      <c r="BV97">
        <v>-4.6063902439145302E-3</v>
      </c>
      <c r="BW97">
        <v>3.5737957275757898E-3</v>
      </c>
      <c r="BX97">
        <v>1</v>
      </c>
      <c r="BY97">
        <v>2</v>
      </c>
      <c r="BZ97">
        <v>2</v>
      </c>
      <c r="CA97" t="s">
        <v>201</v>
      </c>
      <c r="CB97">
        <v>100</v>
      </c>
      <c r="CC97">
        <v>100</v>
      </c>
      <c r="CD97">
        <v>-1.0609999999999999</v>
      </c>
      <c r="CE97">
        <v>5.7000000000000002E-2</v>
      </c>
      <c r="CF97">
        <v>2</v>
      </c>
      <c r="CG97">
        <v>631.59900000000005</v>
      </c>
      <c r="CH97">
        <v>401.01600000000002</v>
      </c>
      <c r="CI97">
        <v>19.999600000000001</v>
      </c>
      <c r="CJ97">
        <v>24.3992</v>
      </c>
      <c r="CK97">
        <v>30.000299999999999</v>
      </c>
      <c r="CL97">
        <v>24.204999999999998</v>
      </c>
      <c r="CM97">
        <v>24.2117</v>
      </c>
      <c r="CN97">
        <v>20.082699999999999</v>
      </c>
      <c r="CO97">
        <v>31.126799999999999</v>
      </c>
      <c r="CP97">
        <v>69.891599999999997</v>
      </c>
      <c r="CQ97">
        <v>20</v>
      </c>
      <c r="CR97">
        <v>410</v>
      </c>
      <c r="CS97">
        <v>14</v>
      </c>
      <c r="CT97">
        <v>102.002</v>
      </c>
      <c r="CU97">
        <v>101.59399999999999</v>
      </c>
    </row>
    <row r="98" spans="1:99" x14ac:dyDescent="0.25">
      <c r="A98">
        <v>82</v>
      </c>
      <c r="B98">
        <v>1594301660.5999999</v>
      </c>
      <c r="C98">
        <v>8400.0999999046307</v>
      </c>
      <c r="D98" t="s">
        <v>396</v>
      </c>
      <c r="E98" t="s">
        <v>397</v>
      </c>
      <c r="F98">
        <v>1594301651.9709699</v>
      </c>
      <c r="G98">
        <f t="shared" si="29"/>
        <v>3.306576963109883E-4</v>
      </c>
      <c r="H98">
        <f t="shared" si="30"/>
        <v>-0.55789879216266147</v>
      </c>
      <c r="I98">
        <f t="shared" si="31"/>
        <v>410.46503225806498</v>
      </c>
      <c r="J98">
        <f t="shared" si="32"/>
        <v>429.14110627801278</v>
      </c>
      <c r="K98">
        <f t="shared" si="33"/>
        <v>43.53891730637671</v>
      </c>
      <c r="L98">
        <f t="shared" si="34"/>
        <v>41.644118531645717</v>
      </c>
      <c r="M98">
        <f t="shared" si="35"/>
        <v>3.6212737160793901E-2</v>
      </c>
      <c r="N98">
        <f t="shared" si="36"/>
        <v>2</v>
      </c>
      <c r="O98">
        <f t="shared" si="37"/>
        <v>3.5852382588638793E-2</v>
      </c>
      <c r="P98">
        <f t="shared" si="38"/>
        <v>2.2439816629907704E-2</v>
      </c>
      <c r="Q98">
        <f t="shared" si="39"/>
        <v>0</v>
      </c>
      <c r="R98">
        <f t="shared" si="40"/>
        <v>20.166879990696476</v>
      </c>
      <c r="S98">
        <f t="shared" si="41"/>
        <v>20.166879990696476</v>
      </c>
      <c r="T98">
        <f t="shared" si="42"/>
        <v>2.3709733668547917</v>
      </c>
      <c r="U98">
        <f t="shared" si="43"/>
        <v>60.815164706786447</v>
      </c>
      <c r="V98">
        <f t="shared" si="44"/>
        <v>1.4529034881393232</v>
      </c>
      <c r="W98">
        <f t="shared" si="45"/>
        <v>2.3890480197568085</v>
      </c>
      <c r="X98">
        <f t="shared" si="46"/>
        <v>0.91806987871546841</v>
      </c>
      <c r="Y98">
        <f t="shared" si="47"/>
        <v>-14.582004407314583</v>
      </c>
      <c r="Z98">
        <f t="shared" si="48"/>
        <v>13.246422876689882</v>
      </c>
      <c r="AA98">
        <f t="shared" si="49"/>
        <v>1.3347425987420458</v>
      </c>
      <c r="AB98">
        <f t="shared" si="50"/>
        <v>-8.3893188265449226E-4</v>
      </c>
      <c r="AC98">
        <v>0</v>
      </c>
      <c r="AD98">
        <v>0</v>
      </c>
      <c r="AE98">
        <v>2</v>
      </c>
      <c r="AF98">
        <v>0</v>
      </c>
      <c r="AG98">
        <v>0</v>
      </c>
      <c r="AH98">
        <f t="shared" si="51"/>
        <v>1</v>
      </c>
      <c r="AI98">
        <f t="shared" si="52"/>
        <v>0</v>
      </c>
      <c r="AJ98">
        <f t="shared" si="53"/>
        <v>54820.885597260371</v>
      </c>
      <c r="AK98">
        <f t="shared" si="54"/>
        <v>0</v>
      </c>
      <c r="AL98">
        <f t="shared" si="55"/>
        <v>0</v>
      </c>
      <c r="AM98">
        <f t="shared" si="56"/>
        <v>0.49</v>
      </c>
      <c r="AN98">
        <f t="shared" si="57"/>
        <v>0.39</v>
      </c>
      <c r="AO98">
        <v>6.71</v>
      </c>
      <c r="AP98">
        <v>0.5</v>
      </c>
      <c r="AQ98" t="s">
        <v>194</v>
      </c>
      <c r="AR98">
        <v>1594301651.9709699</v>
      </c>
      <c r="AS98">
        <v>410.46503225806498</v>
      </c>
      <c r="AT98">
        <v>409.992903225806</v>
      </c>
      <c r="AU98">
        <v>14.320535483871</v>
      </c>
      <c r="AV98">
        <v>13.9560483870968</v>
      </c>
      <c r="AW98">
        <v>600.00477419354797</v>
      </c>
      <c r="AX98">
        <v>101.355967741935</v>
      </c>
      <c r="AY98">
        <v>9.9979193548387094E-2</v>
      </c>
      <c r="AZ98">
        <v>20.2897322580645</v>
      </c>
      <c r="BA98">
        <v>999.9</v>
      </c>
      <c r="BB98">
        <v>999.9</v>
      </c>
      <c r="BC98">
        <v>0</v>
      </c>
      <c r="BD98">
        <v>0</v>
      </c>
      <c r="BE98">
        <v>10000.098709677401</v>
      </c>
      <c r="BF98">
        <v>0</v>
      </c>
      <c r="BG98">
        <v>1.5557577419354799E-3</v>
      </c>
      <c r="BH98">
        <v>1594301627.0999999</v>
      </c>
      <c r="BI98" t="s">
        <v>391</v>
      </c>
      <c r="BJ98">
        <v>14</v>
      </c>
      <c r="BK98">
        <v>-1.0609999999999999</v>
      </c>
      <c r="BL98">
        <v>5.7000000000000002E-2</v>
      </c>
      <c r="BM98">
        <v>410</v>
      </c>
      <c r="BN98">
        <v>14</v>
      </c>
      <c r="BO98">
        <v>0.22</v>
      </c>
      <c r="BP98">
        <v>0.13</v>
      </c>
      <c r="BQ98">
        <v>0.46705743902439001</v>
      </c>
      <c r="BR98">
        <v>0.23418953310104301</v>
      </c>
      <c r="BS98">
        <v>3.1990559969670901E-2</v>
      </c>
      <c r="BT98">
        <v>0</v>
      </c>
      <c r="BU98">
        <v>0.36568980487804897</v>
      </c>
      <c r="BV98">
        <v>-4.4704348432057298E-2</v>
      </c>
      <c r="BW98">
        <v>4.5746401816094398E-3</v>
      </c>
      <c r="BX98">
        <v>1</v>
      </c>
      <c r="BY98">
        <v>1</v>
      </c>
      <c r="BZ98">
        <v>2</v>
      </c>
      <c r="CA98" t="s">
        <v>196</v>
      </c>
      <c r="CB98">
        <v>100</v>
      </c>
      <c r="CC98">
        <v>100</v>
      </c>
      <c r="CD98">
        <v>-1.0609999999999999</v>
      </c>
      <c r="CE98">
        <v>5.7000000000000002E-2</v>
      </c>
      <c r="CF98">
        <v>2</v>
      </c>
      <c r="CG98">
        <v>631.72199999999998</v>
      </c>
      <c r="CH98">
        <v>401.06900000000002</v>
      </c>
      <c r="CI98">
        <v>19.9998</v>
      </c>
      <c r="CJ98">
        <v>24.402200000000001</v>
      </c>
      <c r="CK98">
        <v>30.0001</v>
      </c>
      <c r="CL98">
        <v>24.2075</v>
      </c>
      <c r="CM98">
        <v>24.214700000000001</v>
      </c>
      <c r="CN98">
        <v>20.084199999999999</v>
      </c>
      <c r="CO98">
        <v>31.126799999999999</v>
      </c>
      <c r="CP98">
        <v>69.891599999999997</v>
      </c>
      <c r="CQ98">
        <v>20</v>
      </c>
      <c r="CR98">
        <v>410</v>
      </c>
      <c r="CS98">
        <v>14</v>
      </c>
      <c r="CT98">
        <v>102.002</v>
      </c>
      <c r="CU98">
        <v>101.59399999999999</v>
      </c>
    </row>
    <row r="99" spans="1:99" x14ac:dyDescent="0.25">
      <c r="A99">
        <v>83</v>
      </c>
      <c r="B99">
        <v>1594301665.5999999</v>
      </c>
      <c r="C99">
        <v>8405.0999999046307</v>
      </c>
      <c r="D99" t="s">
        <v>398</v>
      </c>
      <c r="E99" t="s">
        <v>399</v>
      </c>
      <c r="F99">
        <v>1594301656.9709699</v>
      </c>
      <c r="G99">
        <f t="shared" si="29"/>
        <v>3.295463502786416E-4</v>
      </c>
      <c r="H99">
        <f t="shared" si="30"/>
        <v>-0.56310217349513658</v>
      </c>
      <c r="I99">
        <f t="shared" si="31"/>
        <v>410.46474193548403</v>
      </c>
      <c r="J99">
        <f t="shared" si="32"/>
        <v>429.45686151912201</v>
      </c>
      <c r="K99">
        <f t="shared" si="33"/>
        <v>43.570862263521768</v>
      </c>
      <c r="L99">
        <f t="shared" si="34"/>
        <v>41.644002779791805</v>
      </c>
      <c r="M99">
        <f t="shared" si="35"/>
        <v>3.6086412117202524E-2</v>
      </c>
      <c r="N99">
        <f t="shared" si="36"/>
        <v>2</v>
      </c>
      <c r="O99">
        <f t="shared" si="37"/>
        <v>3.5728553890185102E-2</v>
      </c>
      <c r="P99">
        <f t="shared" si="38"/>
        <v>2.2362202499593795E-2</v>
      </c>
      <c r="Q99">
        <f t="shared" si="39"/>
        <v>0</v>
      </c>
      <c r="R99">
        <f t="shared" si="40"/>
        <v>20.165321705387029</v>
      </c>
      <c r="S99">
        <f t="shared" si="41"/>
        <v>20.165321705387029</v>
      </c>
      <c r="T99">
        <f t="shared" si="42"/>
        <v>2.3707448756164067</v>
      </c>
      <c r="U99">
        <f t="shared" si="43"/>
        <v>60.809402331189055</v>
      </c>
      <c r="V99">
        <f t="shared" si="44"/>
        <v>1.4525889100676079</v>
      </c>
      <c r="W99">
        <f t="shared" si="45"/>
        <v>2.3887570908135323</v>
      </c>
      <c r="X99">
        <f t="shared" si="46"/>
        <v>0.91815596554879875</v>
      </c>
      <c r="Y99">
        <f t="shared" si="47"/>
        <v>-14.532994047288094</v>
      </c>
      <c r="Z99">
        <f t="shared" si="48"/>
        <v>13.20192580609292</v>
      </c>
      <c r="AA99">
        <f t="shared" si="49"/>
        <v>1.3302349465060703</v>
      </c>
      <c r="AB99">
        <f t="shared" si="50"/>
        <v>-8.3329468910342541E-4</v>
      </c>
      <c r="AC99">
        <v>0</v>
      </c>
      <c r="AD99">
        <v>0</v>
      </c>
      <c r="AE99">
        <v>2</v>
      </c>
      <c r="AF99">
        <v>0</v>
      </c>
      <c r="AG99">
        <v>0</v>
      </c>
      <c r="AH99">
        <f t="shared" si="51"/>
        <v>1</v>
      </c>
      <c r="AI99">
        <f t="shared" si="52"/>
        <v>0</v>
      </c>
      <c r="AJ99">
        <f t="shared" si="53"/>
        <v>54804.054503943364</v>
      </c>
      <c r="AK99">
        <f t="shared" si="54"/>
        <v>0</v>
      </c>
      <c r="AL99">
        <f t="shared" si="55"/>
        <v>0</v>
      </c>
      <c r="AM99">
        <f t="shared" si="56"/>
        <v>0.49</v>
      </c>
      <c r="AN99">
        <f t="shared" si="57"/>
        <v>0.39</v>
      </c>
      <c r="AO99">
        <v>6.71</v>
      </c>
      <c r="AP99">
        <v>0.5</v>
      </c>
      <c r="AQ99" t="s">
        <v>194</v>
      </c>
      <c r="AR99">
        <v>1594301656.9709699</v>
      </c>
      <c r="AS99">
        <v>410.46474193548403</v>
      </c>
      <c r="AT99">
        <v>409.986290322581</v>
      </c>
      <c r="AU99">
        <v>14.317464516129</v>
      </c>
      <c r="AV99">
        <v>13.954206451612899</v>
      </c>
      <c r="AW99">
        <v>600.01322580645206</v>
      </c>
      <c r="AX99">
        <v>101.35574193548401</v>
      </c>
      <c r="AY99">
        <v>9.9994758064516104E-2</v>
      </c>
      <c r="AZ99">
        <v>20.287761290322599</v>
      </c>
      <c r="BA99">
        <v>999.9</v>
      </c>
      <c r="BB99">
        <v>999.9</v>
      </c>
      <c r="BC99">
        <v>0</v>
      </c>
      <c r="BD99">
        <v>0</v>
      </c>
      <c r="BE99">
        <v>9996.8509677419406</v>
      </c>
      <c r="BF99">
        <v>0</v>
      </c>
      <c r="BG99">
        <v>1.56315580645161E-3</v>
      </c>
      <c r="BH99">
        <v>1594301627.0999999</v>
      </c>
      <c r="BI99" t="s">
        <v>391</v>
      </c>
      <c r="BJ99">
        <v>14</v>
      </c>
      <c r="BK99">
        <v>-1.0609999999999999</v>
      </c>
      <c r="BL99">
        <v>5.7000000000000002E-2</v>
      </c>
      <c r="BM99">
        <v>410</v>
      </c>
      <c r="BN99">
        <v>14</v>
      </c>
      <c r="BO99">
        <v>0.22</v>
      </c>
      <c r="BP99">
        <v>0.13</v>
      </c>
      <c r="BQ99">
        <v>0.47391346341463397</v>
      </c>
      <c r="BR99">
        <v>0.143051749128908</v>
      </c>
      <c r="BS99">
        <v>2.79161011273262E-2</v>
      </c>
      <c r="BT99">
        <v>0</v>
      </c>
      <c r="BU99">
        <v>0.364279829268293</v>
      </c>
      <c r="BV99">
        <v>-1.60527386759537E-2</v>
      </c>
      <c r="BW99">
        <v>3.46355717260793E-3</v>
      </c>
      <c r="BX99">
        <v>1</v>
      </c>
      <c r="BY99">
        <v>1</v>
      </c>
      <c r="BZ99">
        <v>2</v>
      </c>
      <c r="CA99" t="s">
        <v>196</v>
      </c>
      <c r="CB99">
        <v>100</v>
      </c>
      <c r="CC99">
        <v>100</v>
      </c>
      <c r="CD99">
        <v>-1.0609999999999999</v>
      </c>
      <c r="CE99">
        <v>5.7000000000000002E-2</v>
      </c>
      <c r="CF99">
        <v>2</v>
      </c>
      <c r="CG99">
        <v>631.755</v>
      </c>
      <c r="CH99">
        <v>400.988</v>
      </c>
      <c r="CI99">
        <v>19.9998</v>
      </c>
      <c r="CJ99">
        <v>24.404800000000002</v>
      </c>
      <c r="CK99">
        <v>30.0001</v>
      </c>
      <c r="CL99">
        <v>24.2102</v>
      </c>
      <c r="CM99">
        <v>24.217300000000002</v>
      </c>
      <c r="CN99">
        <v>20.0838</v>
      </c>
      <c r="CO99">
        <v>31.126799999999999</v>
      </c>
      <c r="CP99">
        <v>69.891599999999997</v>
      </c>
      <c r="CQ99">
        <v>20</v>
      </c>
      <c r="CR99">
        <v>410</v>
      </c>
      <c r="CS99">
        <v>14</v>
      </c>
      <c r="CT99">
        <v>102.002</v>
      </c>
      <c r="CU99">
        <v>101.59399999999999</v>
      </c>
    </row>
    <row r="100" spans="1:99" x14ac:dyDescent="0.25">
      <c r="A100">
        <v>84</v>
      </c>
      <c r="B100">
        <v>1594301670.5999999</v>
      </c>
      <c r="C100">
        <v>8410.0999999046307</v>
      </c>
      <c r="D100" t="s">
        <v>400</v>
      </c>
      <c r="E100" t="s">
        <v>401</v>
      </c>
      <c r="F100">
        <v>1594301661.9709699</v>
      </c>
      <c r="G100">
        <f t="shared" si="29"/>
        <v>3.2944260201367599E-4</v>
      </c>
      <c r="H100">
        <f t="shared" si="30"/>
        <v>-0.56522343521776264</v>
      </c>
      <c r="I100">
        <f t="shared" si="31"/>
        <v>410.46706451612903</v>
      </c>
      <c r="J100">
        <f t="shared" si="32"/>
        <v>429.5624166712069</v>
      </c>
      <c r="K100">
        <f t="shared" si="33"/>
        <v>43.581668883393775</v>
      </c>
      <c r="L100">
        <f t="shared" si="34"/>
        <v>41.644331531389383</v>
      </c>
      <c r="M100">
        <f t="shared" si="35"/>
        <v>3.6072651667822052E-2</v>
      </c>
      <c r="N100">
        <f t="shared" si="36"/>
        <v>2</v>
      </c>
      <c r="O100">
        <f t="shared" si="37"/>
        <v>3.5715064846525708E-2</v>
      </c>
      <c r="P100">
        <f t="shared" si="38"/>
        <v>2.2353747798203139E-2</v>
      </c>
      <c r="Q100">
        <f t="shared" si="39"/>
        <v>0</v>
      </c>
      <c r="R100">
        <f t="shared" si="40"/>
        <v>20.163543914705969</v>
      </c>
      <c r="S100">
        <f t="shared" si="41"/>
        <v>20.163543914705969</v>
      </c>
      <c r="T100">
        <f t="shared" si="42"/>
        <v>2.3704842218856541</v>
      </c>
      <c r="U100">
        <f t="shared" si="43"/>
        <v>60.802701427442194</v>
      </c>
      <c r="V100">
        <f t="shared" si="44"/>
        <v>1.45226586244532</v>
      </c>
      <c r="W100">
        <f t="shared" si="45"/>
        <v>2.388489044649365</v>
      </c>
      <c r="X100">
        <f t="shared" si="46"/>
        <v>0.91821835944033414</v>
      </c>
      <c r="Y100">
        <f t="shared" si="47"/>
        <v>-14.52841874880311</v>
      </c>
      <c r="Z100">
        <f t="shared" si="48"/>
        <v>13.197792011708971</v>
      </c>
      <c r="AA100">
        <f t="shared" si="49"/>
        <v>1.3297939744095875</v>
      </c>
      <c r="AB100">
        <f t="shared" si="50"/>
        <v>-8.3276268455101388E-4</v>
      </c>
      <c r="AC100">
        <v>0</v>
      </c>
      <c r="AD100">
        <v>0</v>
      </c>
      <c r="AE100">
        <v>2</v>
      </c>
      <c r="AF100">
        <v>0</v>
      </c>
      <c r="AG100">
        <v>0</v>
      </c>
      <c r="AH100">
        <f t="shared" si="51"/>
        <v>1</v>
      </c>
      <c r="AI100">
        <f t="shared" si="52"/>
        <v>0</v>
      </c>
      <c r="AJ100">
        <f t="shared" si="53"/>
        <v>54775.786877727718</v>
      </c>
      <c r="AK100">
        <f t="shared" si="54"/>
        <v>0</v>
      </c>
      <c r="AL100">
        <f t="shared" si="55"/>
        <v>0</v>
      </c>
      <c r="AM100">
        <f t="shared" si="56"/>
        <v>0.49</v>
      </c>
      <c r="AN100">
        <f t="shared" si="57"/>
        <v>0.39</v>
      </c>
      <c r="AO100">
        <v>6.71</v>
      </c>
      <c r="AP100">
        <v>0.5</v>
      </c>
      <c r="AQ100" t="s">
        <v>194</v>
      </c>
      <c r="AR100">
        <v>1594301661.9709699</v>
      </c>
      <c r="AS100">
        <v>410.46706451612903</v>
      </c>
      <c r="AT100">
        <v>409.98619354838701</v>
      </c>
      <c r="AU100">
        <v>14.3142483870968</v>
      </c>
      <c r="AV100">
        <v>13.951103225806399</v>
      </c>
      <c r="AW100">
        <v>600.01277419354801</v>
      </c>
      <c r="AX100">
        <v>101.355967741935</v>
      </c>
      <c r="AY100">
        <v>9.9995796774193499E-2</v>
      </c>
      <c r="AZ100">
        <v>20.2859451612903</v>
      </c>
      <c r="BA100">
        <v>999.9</v>
      </c>
      <c r="BB100">
        <v>999.9</v>
      </c>
      <c r="BC100">
        <v>0</v>
      </c>
      <c r="BD100">
        <v>0</v>
      </c>
      <c r="BE100">
        <v>9991.3880645161298</v>
      </c>
      <c r="BF100">
        <v>0</v>
      </c>
      <c r="BG100">
        <v>1.55452451612903E-3</v>
      </c>
      <c r="BH100">
        <v>1594301627.0999999</v>
      </c>
      <c r="BI100" t="s">
        <v>391</v>
      </c>
      <c r="BJ100">
        <v>14</v>
      </c>
      <c r="BK100">
        <v>-1.0609999999999999</v>
      </c>
      <c r="BL100">
        <v>5.7000000000000002E-2</v>
      </c>
      <c r="BM100">
        <v>410</v>
      </c>
      <c r="BN100">
        <v>14</v>
      </c>
      <c r="BO100">
        <v>0.22</v>
      </c>
      <c r="BP100">
        <v>0.13</v>
      </c>
      <c r="BQ100">
        <v>0.47743195121951199</v>
      </c>
      <c r="BR100">
        <v>-3.2511909407668099E-2</v>
      </c>
      <c r="BS100">
        <v>2.5020061565258499E-2</v>
      </c>
      <c r="BT100">
        <v>1</v>
      </c>
      <c r="BU100">
        <v>0.36333643902439</v>
      </c>
      <c r="BV100">
        <v>8.6836306620204796E-3</v>
      </c>
      <c r="BW100">
        <v>2.4805273932615602E-3</v>
      </c>
      <c r="BX100">
        <v>1</v>
      </c>
      <c r="BY100">
        <v>2</v>
      </c>
      <c r="BZ100">
        <v>2</v>
      </c>
      <c r="CA100" t="s">
        <v>201</v>
      </c>
      <c r="CB100">
        <v>100</v>
      </c>
      <c r="CC100">
        <v>100</v>
      </c>
      <c r="CD100">
        <v>-1.0609999999999999</v>
      </c>
      <c r="CE100">
        <v>5.7000000000000002E-2</v>
      </c>
      <c r="CF100">
        <v>2</v>
      </c>
      <c r="CG100">
        <v>631.87400000000002</v>
      </c>
      <c r="CH100">
        <v>400.99299999999999</v>
      </c>
      <c r="CI100">
        <v>19.999600000000001</v>
      </c>
      <c r="CJ100">
        <v>24.4068</v>
      </c>
      <c r="CK100">
        <v>30.0002</v>
      </c>
      <c r="CL100">
        <v>24.212499999999999</v>
      </c>
      <c r="CM100">
        <v>24.219799999999999</v>
      </c>
      <c r="CN100">
        <v>20.084800000000001</v>
      </c>
      <c r="CO100">
        <v>31.126799999999999</v>
      </c>
      <c r="CP100">
        <v>69.891599999999997</v>
      </c>
      <c r="CQ100">
        <v>20</v>
      </c>
      <c r="CR100">
        <v>410</v>
      </c>
      <c r="CS100">
        <v>14</v>
      </c>
      <c r="CT100">
        <v>102.002</v>
      </c>
      <c r="CU100">
        <v>101.593</v>
      </c>
    </row>
    <row r="101" spans="1:99" x14ac:dyDescent="0.25">
      <c r="A101">
        <v>85</v>
      </c>
      <c r="B101">
        <v>1594302044.0999999</v>
      </c>
      <c r="C101">
        <v>8783.5999999046307</v>
      </c>
      <c r="D101" t="s">
        <v>404</v>
      </c>
      <c r="E101" t="s">
        <v>405</v>
      </c>
      <c r="F101">
        <v>1594302036.0999999</v>
      </c>
      <c r="G101">
        <f t="shared" si="29"/>
        <v>2.3491863186829288E-4</v>
      </c>
      <c r="H101">
        <f t="shared" si="30"/>
        <v>-1.3235810143015918</v>
      </c>
      <c r="I101">
        <f t="shared" si="31"/>
        <v>411.30667741935503</v>
      </c>
      <c r="J101">
        <f t="shared" si="32"/>
        <v>489.22125557004262</v>
      </c>
      <c r="K101">
        <f t="shared" si="33"/>
        <v>49.632743186357153</v>
      </c>
      <c r="L101">
        <f t="shared" si="34"/>
        <v>41.72811066314339</v>
      </c>
      <c r="M101">
        <f t="shared" si="35"/>
        <v>2.5157583873671032E-2</v>
      </c>
      <c r="N101">
        <f t="shared" si="36"/>
        <v>2</v>
      </c>
      <c r="O101">
        <f t="shared" si="37"/>
        <v>2.4983093637142562E-2</v>
      </c>
      <c r="P101">
        <f t="shared" si="38"/>
        <v>1.5630009790437639E-2</v>
      </c>
      <c r="Q101">
        <f t="shared" si="39"/>
        <v>0</v>
      </c>
      <c r="R101">
        <f t="shared" si="40"/>
        <v>20.242157270529066</v>
      </c>
      <c r="S101">
        <f t="shared" si="41"/>
        <v>20.242157270529066</v>
      </c>
      <c r="T101">
        <f t="shared" si="42"/>
        <v>2.3820342730801292</v>
      </c>
      <c r="U101">
        <f t="shared" si="43"/>
        <v>60.380569764062109</v>
      </c>
      <c r="V101">
        <f t="shared" si="44"/>
        <v>1.4460633915946608</v>
      </c>
      <c r="W101">
        <f t="shared" si="45"/>
        <v>2.3949151146555474</v>
      </c>
      <c r="X101">
        <f t="shared" si="46"/>
        <v>0.93597088148546836</v>
      </c>
      <c r="Y101">
        <f t="shared" si="47"/>
        <v>-10.359911665391715</v>
      </c>
      <c r="Z101">
        <f t="shared" si="48"/>
        <v>9.410686075380486</v>
      </c>
      <c r="AA101">
        <f t="shared" si="49"/>
        <v>0.94880202044591166</v>
      </c>
      <c r="AB101">
        <f t="shared" si="50"/>
        <v>-4.2356956531719447E-4</v>
      </c>
      <c r="AC101">
        <v>0</v>
      </c>
      <c r="AD101">
        <v>0</v>
      </c>
      <c r="AE101">
        <v>2</v>
      </c>
      <c r="AF101">
        <v>0</v>
      </c>
      <c r="AG101">
        <v>0</v>
      </c>
      <c r="AH101">
        <f t="shared" si="51"/>
        <v>1</v>
      </c>
      <c r="AI101">
        <f t="shared" si="52"/>
        <v>0</v>
      </c>
      <c r="AJ101">
        <f t="shared" si="53"/>
        <v>54785.746176955348</v>
      </c>
      <c r="AK101">
        <f t="shared" si="54"/>
        <v>0</v>
      </c>
      <c r="AL101">
        <f t="shared" si="55"/>
        <v>0</v>
      </c>
      <c r="AM101">
        <f t="shared" si="56"/>
        <v>0.49</v>
      </c>
      <c r="AN101">
        <f t="shared" si="57"/>
        <v>0.39</v>
      </c>
      <c r="AO101">
        <v>6.46</v>
      </c>
      <c r="AP101">
        <v>0.5</v>
      </c>
      <c r="AQ101" t="s">
        <v>194</v>
      </c>
      <c r="AR101">
        <v>1594302036.0999999</v>
      </c>
      <c r="AS101">
        <v>411.30667741935503</v>
      </c>
      <c r="AT101">
        <v>409.985677419355</v>
      </c>
      <c r="AU101">
        <v>14.2535935483871</v>
      </c>
      <c r="AV101">
        <v>14.004274193548399</v>
      </c>
      <c r="AW101">
        <v>600.01096774193502</v>
      </c>
      <c r="AX101">
        <v>101.352548387097</v>
      </c>
      <c r="AY101">
        <v>0.100000170967742</v>
      </c>
      <c r="AZ101">
        <v>20.329435483870999</v>
      </c>
      <c r="BA101">
        <v>999.9</v>
      </c>
      <c r="BB101">
        <v>999.9</v>
      </c>
      <c r="BC101">
        <v>0</v>
      </c>
      <c r="BD101">
        <v>0</v>
      </c>
      <c r="BE101">
        <v>9995.1780645161307</v>
      </c>
      <c r="BF101">
        <v>0</v>
      </c>
      <c r="BG101">
        <v>1.5289399999999999E-3</v>
      </c>
      <c r="BH101">
        <v>1594301627.0999999</v>
      </c>
      <c r="BI101" t="s">
        <v>391</v>
      </c>
      <c r="BJ101">
        <v>14</v>
      </c>
      <c r="BK101">
        <v>-1.0609999999999999</v>
      </c>
      <c r="BL101">
        <v>5.7000000000000002E-2</v>
      </c>
      <c r="BM101">
        <v>410</v>
      </c>
      <c r="BN101">
        <v>14</v>
      </c>
      <c r="BO101">
        <v>0.22</v>
      </c>
      <c r="BP101">
        <v>0.13</v>
      </c>
      <c r="BQ101">
        <v>1.3204187804878</v>
      </c>
      <c r="BR101">
        <v>-4.7678466898923098E-2</v>
      </c>
      <c r="BS101">
        <v>2.7802716764525E-2</v>
      </c>
      <c r="BT101">
        <v>1</v>
      </c>
      <c r="BU101">
        <v>0.24813085365853699</v>
      </c>
      <c r="BV101">
        <v>2.8814404181181499E-2</v>
      </c>
      <c r="BW101">
        <v>3.6683719161461101E-3</v>
      </c>
      <c r="BX101">
        <v>1</v>
      </c>
      <c r="BY101">
        <v>2</v>
      </c>
      <c r="BZ101">
        <v>2</v>
      </c>
      <c r="CA101" t="s">
        <v>201</v>
      </c>
      <c r="CB101">
        <v>100</v>
      </c>
      <c r="CC101">
        <v>100</v>
      </c>
      <c r="CD101">
        <v>-1.0609999999999999</v>
      </c>
      <c r="CE101">
        <v>5.7000000000000002E-2</v>
      </c>
      <c r="CF101">
        <v>2</v>
      </c>
      <c r="CG101">
        <v>632.70699999999999</v>
      </c>
      <c r="CH101">
        <v>399.14400000000001</v>
      </c>
      <c r="CI101">
        <v>19.9999</v>
      </c>
      <c r="CJ101">
        <v>24.515000000000001</v>
      </c>
      <c r="CK101">
        <v>30.0001</v>
      </c>
      <c r="CL101">
        <v>24.350200000000001</v>
      </c>
      <c r="CM101">
        <v>24.356999999999999</v>
      </c>
      <c r="CN101">
        <v>20.1006</v>
      </c>
      <c r="CO101">
        <v>30.5655</v>
      </c>
      <c r="CP101">
        <v>63.510399999999997</v>
      </c>
      <c r="CQ101">
        <v>20</v>
      </c>
      <c r="CR101">
        <v>410</v>
      </c>
      <c r="CS101">
        <v>14</v>
      </c>
      <c r="CT101">
        <v>101.98</v>
      </c>
      <c r="CU101">
        <v>101.584</v>
      </c>
    </row>
    <row r="102" spans="1:99" x14ac:dyDescent="0.25">
      <c r="A102">
        <v>86</v>
      </c>
      <c r="B102">
        <v>1594302049.0999999</v>
      </c>
      <c r="C102">
        <v>8788.5999999046307</v>
      </c>
      <c r="D102" t="s">
        <v>406</v>
      </c>
      <c r="E102" t="s">
        <v>407</v>
      </c>
      <c r="F102">
        <v>1594302040.7451601</v>
      </c>
      <c r="G102">
        <f t="shared" si="29"/>
        <v>2.3592427921721531E-4</v>
      </c>
      <c r="H102">
        <f t="shared" si="30"/>
        <v>-1.3162028957782472</v>
      </c>
      <c r="I102">
        <f t="shared" si="31"/>
        <v>411.30461290322597</v>
      </c>
      <c r="J102">
        <f t="shared" si="32"/>
        <v>488.34693557520717</v>
      </c>
      <c r="K102">
        <f t="shared" si="33"/>
        <v>49.544195718623349</v>
      </c>
      <c r="L102">
        <f t="shared" si="34"/>
        <v>41.728031358787533</v>
      </c>
      <c r="M102">
        <f t="shared" si="35"/>
        <v>2.5281709501369428E-2</v>
      </c>
      <c r="N102">
        <f t="shared" si="36"/>
        <v>2</v>
      </c>
      <c r="O102">
        <f t="shared" si="37"/>
        <v>2.5105499681380254E-2</v>
      </c>
      <c r="P102">
        <f t="shared" si="38"/>
        <v>1.5706666572990222E-2</v>
      </c>
      <c r="Q102">
        <f t="shared" si="39"/>
        <v>0</v>
      </c>
      <c r="R102">
        <f t="shared" si="40"/>
        <v>20.237796222843908</v>
      </c>
      <c r="S102">
        <f t="shared" si="41"/>
        <v>20.237796222843908</v>
      </c>
      <c r="T102">
        <f t="shared" si="42"/>
        <v>2.3813922488131185</v>
      </c>
      <c r="U102">
        <f t="shared" si="43"/>
        <v>60.392432345144279</v>
      </c>
      <c r="V102">
        <f t="shared" si="44"/>
        <v>1.4459913212038149</v>
      </c>
      <c r="W102">
        <f t="shared" si="45"/>
        <v>2.3943253567598304</v>
      </c>
      <c r="X102">
        <f t="shared" si="46"/>
        <v>0.9354009276093036</v>
      </c>
      <c r="Y102">
        <f t="shared" si="47"/>
        <v>-10.404260713479195</v>
      </c>
      <c r="Z102">
        <f t="shared" si="48"/>
        <v>9.4510069584036867</v>
      </c>
      <c r="AA102">
        <f t="shared" si="49"/>
        <v>0.95282656007225419</v>
      </c>
      <c r="AB102">
        <f t="shared" si="50"/>
        <v>-4.2719500325461013E-4</v>
      </c>
      <c r="AC102">
        <v>0</v>
      </c>
      <c r="AD102">
        <v>0</v>
      </c>
      <c r="AE102">
        <v>2</v>
      </c>
      <c r="AF102">
        <v>0</v>
      </c>
      <c r="AG102">
        <v>0</v>
      </c>
      <c r="AH102">
        <f t="shared" si="51"/>
        <v>1</v>
      </c>
      <c r="AI102">
        <f t="shared" si="52"/>
        <v>0</v>
      </c>
      <c r="AJ102">
        <f t="shared" si="53"/>
        <v>54789.952249434056</v>
      </c>
      <c r="AK102">
        <f t="shared" si="54"/>
        <v>0</v>
      </c>
      <c r="AL102">
        <f t="shared" si="55"/>
        <v>0</v>
      </c>
      <c r="AM102">
        <f t="shared" si="56"/>
        <v>0.49</v>
      </c>
      <c r="AN102">
        <f t="shared" si="57"/>
        <v>0.39</v>
      </c>
      <c r="AO102">
        <v>6.46</v>
      </c>
      <c r="AP102">
        <v>0.5</v>
      </c>
      <c r="AQ102" t="s">
        <v>194</v>
      </c>
      <c r="AR102">
        <v>1594302040.7451601</v>
      </c>
      <c r="AS102">
        <v>411.30461290322597</v>
      </c>
      <c r="AT102">
        <v>409.99200000000002</v>
      </c>
      <c r="AU102">
        <v>14.2528387096774</v>
      </c>
      <c r="AV102">
        <v>14.002451612903201</v>
      </c>
      <c r="AW102">
        <v>600.01035483870999</v>
      </c>
      <c r="AX102">
        <v>101.35287096774201</v>
      </c>
      <c r="AY102">
        <v>9.9994012903225807E-2</v>
      </c>
      <c r="AZ102">
        <v>20.325448387096799</v>
      </c>
      <c r="BA102">
        <v>999.9</v>
      </c>
      <c r="BB102">
        <v>999.9</v>
      </c>
      <c r="BC102">
        <v>0</v>
      </c>
      <c r="BD102">
        <v>0</v>
      </c>
      <c r="BE102">
        <v>9995.8032258064504</v>
      </c>
      <c r="BF102">
        <v>0</v>
      </c>
      <c r="BG102">
        <v>1.5289399999999999E-3</v>
      </c>
      <c r="BH102">
        <v>1594301627.0999999</v>
      </c>
      <c r="BI102" t="s">
        <v>391</v>
      </c>
      <c r="BJ102">
        <v>14</v>
      </c>
      <c r="BK102">
        <v>-1.0609999999999999</v>
      </c>
      <c r="BL102">
        <v>5.7000000000000002E-2</v>
      </c>
      <c r="BM102">
        <v>410</v>
      </c>
      <c r="BN102">
        <v>14</v>
      </c>
      <c r="BO102">
        <v>0.22</v>
      </c>
      <c r="BP102">
        <v>0.13</v>
      </c>
      <c r="BQ102">
        <v>1.3220285365853699</v>
      </c>
      <c r="BR102">
        <v>-0.12040306620202899</v>
      </c>
      <c r="BS102">
        <v>2.2189131877299199E-2</v>
      </c>
      <c r="BT102">
        <v>0</v>
      </c>
      <c r="BU102">
        <v>0.24891126829268301</v>
      </c>
      <c r="BV102">
        <v>1.2505756097555901E-2</v>
      </c>
      <c r="BW102">
        <v>3.2418669194063101E-3</v>
      </c>
      <c r="BX102">
        <v>1</v>
      </c>
      <c r="BY102">
        <v>1</v>
      </c>
      <c r="BZ102">
        <v>2</v>
      </c>
      <c r="CA102" t="s">
        <v>196</v>
      </c>
      <c r="CB102">
        <v>100</v>
      </c>
      <c r="CC102">
        <v>100</v>
      </c>
      <c r="CD102">
        <v>-1.0609999999999999</v>
      </c>
      <c r="CE102">
        <v>5.7000000000000002E-2</v>
      </c>
      <c r="CF102">
        <v>2</v>
      </c>
      <c r="CG102">
        <v>632.72500000000002</v>
      </c>
      <c r="CH102">
        <v>399.11700000000002</v>
      </c>
      <c r="CI102">
        <v>19.9998</v>
      </c>
      <c r="CJ102">
        <v>24.516999999999999</v>
      </c>
      <c r="CK102">
        <v>30.0001</v>
      </c>
      <c r="CL102">
        <v>24.351800000000001</v>
      </c>
      <c r="CM102">
        <v>24.359000000000002</v>
      </c>
      <c r="CN102">
        <v>20.101600000000001</v>
      </c>
      <c r="CO102">
        <v>30.5655</v>
      </c>
      <c r="CP102">
        <v>63.134399999999999</v>
      </c>
      <c r="CQ102">
        <v>20</v>
      </c>
      <c r="CR102">
        <v>410</v>
      </c>
      <c r="CS102">
        <v>14</v>
      </c>
      <c r="CT102">
        <v>101.98099999999999</v>
      </c>
      <c r="CU102">
        <v>101.58199999999999</v>
      </c>
    </row>
    <row r="103" spans="1:99" x14ac:dyDescent="0.25">
      <c r="A103">
        <v>87</v>
      </c>
      <c r="B103">
        <v>1594302054.0999999</v>
      </c>
      <c r="C103">
        <v>8793.5999999046307</v>
      </c>
      <c r="D103" t="s">
        <v>408</v>
      </c>
      <c r="E103" t="s">
        <v>409</v>
      </c>
      <c r="F103">
        <v>1594302045.53548</v>
      </c>
      <c r="G103">
        <f t="shared" si="29"/>
        <v>2.3386853180012865E-4</v>
      </c>
      <c r="H103">
        <f t="shared" si="30"/>
        <v>-1.3199096286924465</v>
      </c>
      <c r="I103">
        <f t="shared" si="31"/>
        <v>411.31454838709698</v>
      </c>
      <c r="J103">
        <f t="shared" si="32"/>
        <v>489.2950932250061</v>
      </c>
      <c r="K103">
        <f t="shared" si="33"/>
        <v>49.640583551859152</v>
      </c>
      <c r="L103">
        <f t="shared" si="34"/>
        <v>41.729202863507105</v>
      </c>
      <c r="M103">
        <f t="shared" si="35"/>
        <v>2.5069563239202057E-2</v>
      </c>
      <c r="N103">
        <f t="shared" si="36"/>
        <v>2</v>
      </c>
      <c r="O103">
        <f t="shared" si="37"/>
        <v>2.4896287331619228E-2</v>
      </c>
      <c r="P103">
        <f t="shared" si="38"/>
        <v>1.5575647796673961E-2</v>
      </c>
      <c r="Q103">
        <f t="shared" si="39"/>
        <v>0</v>
      </c>
      <c r="R103">
        <f t="shared" si="40"/>
        <v>20.234698383151752</v>
      </c>
      <c r="S103">
        <f t="shared" si="41"/>
        <v>20.234698383151752</v>
      </c>
      <c r="T103">
        <f t="shared" si="42"/>
        <v>2.3809362834714802</v>
      </c>
      <c r="U103">
        <f t="shared" si="43"/>
        <v>60.402509242638693</v>
      </c>
      <c r="V103">
        <f t="shared" si="44"/>
        <v>1.4458876798261235</v>
      </c>
      <c r="W103">
        <f t="shared" si="45"/>
        <v>2.3937543290096599</v>
      </c>
      <c r="X103">
        <f t="shared" si="46"/>
        <v>0.93504860364535669</v>
      </c>
      <c r="Y103">
        <f t="shared" si="47"/>
        <v>-10.313602252385673</v>
      </c>
      <c r="Z103">
        <f t="shared" si="48"/>
        <v>9.3686886576266772</v>
      </c>
      <c r="AA103">
        <f t="shared" si="49"/>
        <v>0.94449381941097077</v>
      </c>
      <c r="AB103">
        <f t="shared" si="50"/>
        <v>-4.1977534802484229E-4</v>
      </c>
      <c r="AC103">
        <v>0</v>
      </c>
      <c r="AD103">
        <v>0</v>
      </c>
      <c r="AE103">
        <v>2</v>
      </c>
      <c r="AF103">
        <v>0</v>
      </c>
      <c r="AG103">
        <v>0</v>
      </c>
      <c r="AH103">
        <f t="shared" si="51"/>
        <v>1</v>
      </c>
      <c r="AI103">
        <f t="shared" si="52"/>
        <v>0</v>
      </c>
      <c r="AJ103">
        <f t="shared" si="53"/>
        <v>54806.054207618603</v>
      </c>
      <c r="AK103">
        <f t="shared" si="54"/>
        <v>0</v>
      </c>
      <c r="AL103">
        <f t="shared" si="55"/>
        <v>0</v>
      </c>
      <c r="AM103">
        <f t="shared" si="56"/>
        <v>0.49</v>
      </c>
      <c r="AN103">
        <f t="shared" si="57"/>
        <v>0.39</v>
      </c>
      <c r="AO103">
        <v>6.46</v>
      </c>
      <c r="AP103">
        <v>0.5</v>
      </c>
      <c r="AQ103" t="s">
        <v>194</v>
      </c>
      <c r="AR103">
        <v>1594302045.53548</v>
      </c>
      <c r="AS103">
        <v>411.31454838709698</v>
      </c>
      <c r="AT103">
        <v>409.99703225806502</v>
      </c>
      <c r="AU103">
        <v>14.2517612903226</v>
      </c>
      <c r="AV103">
        <v>14.0035548387097</v>
      </c>
      <c r="AW103">
        <v>600.00829032258105</v>
      </c>
      <c r="AX103">
        <v>101.353290322581</v>
      </c>
      <c r="AY103">
        <v>9.9972216129032204E-2</v>
      </c>
      <c r="AZ103">
        <v>20.321587096774198</v>
      </c>
      <c r="BA103">
        <v>999.9</v>
      </c>
      <c r="BB103">
        <v>999.9</v>
      </c>
      <c r="BC103">
        <v>0</v>
      </c>
      <c r="BD103">
        <v>0</v>
      </c>
      <c r="BE103">
        <v>9998.6854838709696</v>
      </c>
      <c r="BF103">
        <v>0</v>
      </c>
      <c r="BG103">
        <v>1.5289399999999999E-3</v>
      </c>
      <c r="BH103">
        <v>1594301627.0999999</v>
      </c>
      <c r="BI103" t="s">
        <v>391</v>
      </c>
      <c r="BJ103">
        <v>14</v>
      </c>
      <c r="BK103">
        <v>-1.0609999999999999</v>
      </c>
      <c r="BL103">
        <v>5.7000000000000002E-2</v>
      </c>
      <c r="BM103">
        <v>410</v>
      </c>
      <c r="BN103">
        <v>14</v>
      </c>
      <c r="BO103">
        <v>0.22</v>
      </c>
      <c r="BP103">
        <v>0.13</v>
      </c>
      <c r="BQ103">
        <v>1.31461170731707</v>
      </c>
      <c r="BR103">
        <v>3.7485574912880001E-2</v>
      </c>
      <c r="BS103">
        <v>1.7330700083313201E-2</v>
      </c>
      <c r="BT103">
        <v>1</v>
      </c>
      <c r="BU103">
        <v>0.24908095121951199</v>
      </c>
      <c r="BV103">
        <v>-2.7538557491288598E-2</v>
      </c>
      <c r="BW103">
        <v>2.9394745751763602E-3</v>
      </c>
      <c r="BX103">
        <v>1</v>
      </c>
      <c r="BY103">
        <v>2</v>
      </c>
      <c r="BZ103">
        <v>2</v>
      </c>
      <c r="CA103" t="s">
        <v>201</v>
      </c>
      <c r="CB103">
        <v>100</v>
      </c>
      <c r="CC103">
        <v>100</v>
      </c>
      <c r="CD103">
        <v>-1.0609999999999999</v>
      </c>
      <c r="CE103">
        <v>5.7000000000000002E-2</v>
      </c>
      <c r="CF103">
        <v>2</v>
      </c>
      <c r="CG103">
        <v>632.572</v>
      </c>
      <c r="CH103">
        <v>399.12400000000002</v>
      </c>
      <c r="CI103">
        <v>19.999700000000001</v>
      </c>
      <c r="CJ103">
        <v>24.518599999999999</v>
      </c>
      <c r="CK103">
        <v>30.0002</v>
      </c>
      <c r="CL103">
        <v>24.352799999999998</v>
      </c>
      <c r="CM103">
        <v>24.36</v>
      </c>
      <c r="CN103">
        <v>20.101199999999999</v>
      </c>
      <c r="CO103">
        <v>30.5655</v>
      </c>
      <c r="CP103">
        <v>63.134399999999999</v>
      </c>
      <c r="CQ103">
        <v>20</v>
      </c>
      <c r="CR103">
        <v>410</v>
      </c>
      <c r="CS103">
        <v>14</v>
      </c>
      <c r="CT103">
        <v>101.983</v>
      </c>
      <c r="CU103">
        <v>101.583</v>
      </c>
    </row>
    <row r="104" spans="1:99" x14ac:dyDescent="0.25">
      <c r="A104">
        <v>88</v>
      </c>
      <c r="B104">
        <v>1594302059.0999999</v>
      </c>
      <c r="C104">
        <v>8798.5999999046307</v>
      </c>
      <c r="D104" t="s">
        <v>410</v>
      </c>
      <c r="E104" t="s">
        <v>411</v>
      </c>
      <c r="F104">
        <v>1594302050.4709699</v>
      </c>
      <c r="G104">
        <f t="shared" si="29"/>
        <v>2.3423802183161841E-4</v>
      </c>
      <c r="H104">
        <f t="shared" si="30"/>
        <v>-1.3289112722888454</v>
      </c>
      <c r="I104">
        <f t="shared" si="31"/>
        <v>411.31667741935502</v>
      </c>
      <c r="J104">
        <f t="shared" si="32"/>
        <v>489.70328754800681</v>
      </c>
      <c r="K104">
        <f t="shared" si="33"/>
        <v>49.682001589152335</v>
      </c>
      <c r="L104">
        <f t="shared" si="34"/>
        <v>41.729423389239464</v>
      </c>
      <c r="M104">
        <f t="shared" si="35"/>
        <v>2.5120427770850235E-2</v>
      </c>
      <c r="N104">
        <f t="shared" si="36"/>
        <v>2</v>
      </c>
      <c r="O104">
        <f t="shared" si="37"/>
        <v>2.4946450651641087E-2</v>
      </c>
      <c r="P104">
        <f t="shared" si="38"/>
        <v>1.5607062266994261E-2</v>
      </c>
      <c r="Q104">
        <f t="shared" si="39"/>
        <v>0</v>
      </c>
      <c r="R104">
        <f t="shared" si="40"/>
        <v>20.231128569297837</v>
      </c>
      <c r="S104">
        <f t="shared" si="41"/>
        <v>20.231128569297837</v>
      </c>
      <c r="T104">
        <f t="shared" si="42"/>
        <v>2.3804109439780721</v>
      </c>
      <c r="U104">
        <f t="shared" si="43"/>
        <v>60.410195949142022</v>
      </c>
      <c r="V104">
        <f t="shared" si="44"/>
        <v>1.4457651109992753</v>
      </c>
      <c r="W104">
        <f t="shared" si="45"/>
        <v>2.3932468489531673</v>
      </c>
      <c r="X104">
        <f t="shared" si="46"/>
        <v>0.93464583297879678</v>
      </c>
      <c r="Y104">
        <f t="shared" si="47"/>
        <v>-10.329896762774371</v>
      </c>
      <c r="Z104">
        <f t="shared" si="48"/>
        <v>9.3835204730645589</v>
      </c>
      <c r="AA104">
        <f t="shared" si="49"/>
        <v>0.94595519418271978</v>
      </c>
      <c r="AB104">
        <f t="shared" si="50"/>
        <v>-4.2109552709312936E-4</v>
      </c>
      <c r="AC104">
        <v>0</v>
      </c>
      <c r="AD104">
        <v>0</v>
      </c>
      <c r="AE104">
        <v>2</v>
      </c>
      <c r="AF104">
        <v>0</v>
      </c>
      <c r="AG104">
        <v>0</v>
      </c>
      <c r="AH104">
        <f t="shared" si="51"/>
        <v>1</v>
      </c>
      <c r="AI104">
        <f t="shared" si="52"/>
        <v>0</v>
      </c>
      <c r="AJ104">
        <f t="shared" si="53"/>
        <v>54780.626015719608</v>
      </c>
      <c r="AK104">
        <f t="shared" si="54"/>
        <v>0</v>
      </c>
      <c r="AL104">
        <f t="shared" si="55"/>
        <v>0</v>
      </c>
      <c r="AM104">
        <f t="shared" si="56"/>
        <v>0.49</v>
      </c>
      <c r="AN104">
        <f t="shared" si="57"/>
        <v>0.39</v>
      </c>
      <c r="AO104">
        <v>6.46</v>
      </c>
      <c r="AP104">
        <v>0.5</v>
      </c>
      <c r="AQ104" t="s">
        <v>194</v>
      </c>
      <c r="AR104">
        <v>1594302050.4709699</v>
      </c>
      <c r="AS104">
        <v>411.31667741935502</v>
      </c>
      <c r="AT104">
        <v>409.98964516129001</v>
      </c>
      <c r="AU104">
        <v>14.2505516129032</v>
      </c>
      <c r="AV104">
        <v>14.0019548387097</v>
      </c>
      <c r="AW104">
        <v>600.01341935483902</v>
      </c>
      <c r="AX104">
        <v>101.353258064516</v>
      </c>
      <c r="AY104">
        <v>0.10001548387096799</v>
      </c>
      <c r="AZ104">
        <v>20.318154838709699</v>
      </c>
      <c r="BA104">
        <v>999.9</v>
      </c>
      <c r="BB104">
        <v>999.9</v>
      </c>
      <c r="BC104">
        <v>0</v>
      </c>
      <c r="BD104">
        <v>0</v>
      </c>
      <c r="BE104">
        <v>9993.7306451612894</v>
      </c>
      <c r="BF104">
        <v>0</v>
      </c>
      <c r="BG104">
        <v>1.5289399999999999E-3</v>
      </c>
      <c r="BH104">
        <v>1594301627.0999999</v>
      </c>
      <c r="BI104" t="s">
        <v>391</v>
      </c>
      <c r="BJ104">
        <v>14</v>
      </c>
      <c r="BK104">
        <v>-1.0609999999999999</v>
      </c>
      <c r="BL104">
        <v>5.7000000000000002E-2</v>
      </c>
      <c r="BM104">
        <v>410</v>
      </c>
      <c r="BN104">
        <v>14</v>
      </c>
      <c r="BO104">
        <v>0.22</v>
      </c>
      <c r="BP104">
        <v>0.13</v>
      </c>
      <c r="BQ104">
        <v>1.3236390243902401</v>
      </c>
      <c r="BR104">
        <v>0.117938675958181</v>
      </c>
      <c r="BS104">
        <v>2.37134793205723E-2</v>
      </c>
      <c r="BT104">
        <v>0</v>
      </c>
      <c r="BU104">
        <v>0.24894748780487799</v>
      </c>
      <c r="BV104">
        <v>-2.9546968641119601E-3</v>
      </c>
      <c r="BW104">
        <v>3.1023128753690501E-3</v>
      </c>
      <c r="BX104">
        <v>1</v>
      </c>
      <c r="BY104">
        <v>1</v>
      </c>
      <c r="BZ104">
        <v>2</v>
      </c>
      <c r="CA104" t="s">
        <v>196</v>
      </c>
      <c r="CB104">
        <v>100</v>
      </c>
      <c r="CC104">
        <v>100</v>
      </c>
      <c r="CD104">
        <v>-1.0609999999999999</v>
      </c>
      <c r="CE104">
        <v>5.7000000000000002E-2</v>
      </c>
      <c r="CF104">
        <v>2</v>
      </c>
      <c r="CG104">
        <v>632.79300000000001</v>
      </c>
      <c r="CH104">
        <v>399.06099999999998</v>
      </c>
      <c r="CI104">
        <v>19.9998</v>
      </c>
      <c r="CJ104">
        <v>24.519600000000001</v>
      </c>
      <c r="CK104">
        <v>30.000299999999999</v>
      </c>
      <c r="CL104">
        <v>24.354299999999999</v>
      </c>
      <c r="CM104">
        <v>24.3611</v>
      </c>
      <c r="CN104">
        <v>20.102499999999999</v>
      </c>
      <c r="CO104">
        <v>30.5655</v>
      </c>
      <c r="CP104">
        <v>63.134399999999999</v>
      </c>
      <c r="CQ104">
        <v>20</v>
      </c>
      <c r="CR104">
        <v>410</v>
      </c>
      <c r="CS104">
        <v>14</v>
      </c>
      <c r="CT104">
        <v>101.982</v>
      </c>
      <c r="CU104">
        <v>101.581</v>
      </c>
    </row>
    <row r="105" spans="1:99" x14ac:dyDescent="0.25">
      <c r="A105">
        <v>89</v>
      </c>
      <c r="B105">
        <v>1594302064.0999999</v>
      </c>
      <c r="C105">
        <v>8803.5999999046307</v>
      </c>
      <c r="D105" t="s">
        <v>412</v>
      </c>
      <c r="E105" t="s">
        <v>413</v>
      </c>
      <c r="F105">
        <v>1594302055.4709699</v>
      </c>
      <c r="G105">
        <f t="shared" si="29"/>
        <v>2.3530545979226226E-4</v>
      </c>
      <c r="H105">
        <f t="shared" si="30"/>
        <v>-1.3237963853802774</v>
      </c>
      <c r="I105">
        <f t="shared" si="31"/>
        <v>411.31580645161301</v>
      </c>
      <c r="J105">
        <f t="shared" si="32"/>
        <v>488.97241741386028</v>
      </c>
      <c r="K105">
        <f t="shared" si="33"/>
        <v>49.608043840010012</v>
      </c>
      <c r="L105">
        <f t="shared" si="34"/>
        <v>41.729496044907805</v>
      </c>
      <c r="M105">
        <f t="shared" si="35"/>
        <v>2.524310307288324E-2</v>
      </c>
      <c r="N105">
        <f t="shared" si="36"/>
        <v>2</v>
      </c>
      <c r="O105">
        <f t="shared" si="37"/>
        <v>2.5067428986486593E-2</v>
      </c>
      <c r="P105">
        <f t="shared" si="38"/>
        <v>1.5682824721017435E-2</v>
      </c>
      <c r="Q105">
        <f t="shared" si="39"/>
        <v>0</v>
      </c>
      <c r="R105">
        <f t="shared" si="40"/>
        <v>20.22824468439655</v>
      </c>
      <c r="S105">
        <f t="shared" si="41"/>
        <v>20.22824468439655</v>
      </c>
      <c r="T105">
        <f t="shared" si="42"/>
        <v>2.3799866210445235</v>
      </c>
      <c r="U105">
        <f t="shared" si="43"/>
        <v>60.412845535136547</v>
      </c>
      <c r="V105">
        <f t="shared" si="44"/>
        <v>1.4456064001931574</v>
      </c>
      <c r="W105">
        <f t="shared" si="45"/>
        <v>2.3928791755925189</v>
      </c>
      <c r="X105">
        <f t="shared" si="46"/>
        <v>0.93438022085136607</v>
      </c>
      <c r="Y105">
        <f t="shared" si="47"/>
        <v>-10.376970776838766</v>
      </c>
      <c r="Z105">
        <f t="shared" si="48"/>
        <v>9.4263037560796352</v>
      </c>
      <c r="AA105">
        <f t="shared" si="49"/>
        <v>0.95024208417758627</v>
      </c>
      <c r="AB105">
        <f t="shared" si="50"/>
        <v>-4.2493658154363345E-4</v>
      </c>
      <c r="AC105">
        <v>0</v>
      </c>
      <c r="AD105">
        <v>0</v>
      </c>
      <c r="AE105">
        <v>2</v>
      </c>
      <c r="AF105">
        <v>0</v>
      </c>
      <c r="AG105">
        <v>0</v>
      </c>
      <c r="AH105">
        <f t="shared" si="51"/>
        <v>1</v>
      </c>
      <c r="AI105">
        <f t="shared" si="52"/>
        <v>0</v>
      </c>
      <c r="AJ105">
        <f t="shared" si="53"/>
        <v>54807.395003440564</v>
      </c>
      <c r="AK105">
        <f t="shared" si="54"/>
        <v>0</v>
      </c>
      <c r="AL105">
        <f t="shared" si="55"/>
        <v>0</v>
      </c>
      <c r="AM105">
        <f t="shared" si="56"/>
        <v>0.49</v>
      </c>
      <c r="AN105">
        <f t="shared" si="57"/>
        <v>0.39</v>
      </c>
      <c r="AO105">
        <v>6.46</v>
      </c>
      <c r="AP105">
        <v>0.5</v>
      </c>
      <c r="AQ105" t="s">
        <v>194</v>
      </c>
      <c r="AR105">
        <v>1594302055.4709699</v>
      </c>
      <c r="AS105">
        <v>411.31580645161301</v>
      </c>
      <c r="AT105">
        <v>409.994741935484</v>
      </c>
      <c r="AU105">
        <v>14.248932258064499</v>
      </c>
      <c r="AV105">
        <v>13.9992</v>
      </c>
      <c r="AW105">
        <v>600.00812903225801</v>
      </c>
      <c r="AX105">
        <v>101.35367741935499</v>
      </c>
      <c r="AY105">
        <v>9.9987599999999996E-2</v>
      </c>
      <c r="AZ105">
        <v>20.315667741935499</v>
      </c>
      <c r="BA105">
        <v>999.9</v>
      </c>
      <c r="BB105">
        <v>999.9</v>
      </c>
      <c r="BC105">
        <v>0</v>
      </c>
      <c r="BD105">
        <v>0</v>
      </c>
      <c r="BE105">
        <v>9998.6903225806509</v>
      </c>
      <c r="BF105">
        <v>0</v>
      </c>
      <c r="BG105">
        <v>1.5289399999999999E-3</v>
      </c>
      <c r="BH105">
        <v>1594301627.0999999</v>
      </c>
      <c r="BI105" t="s">
        <v>391</v>
      </c>
      <c r="BJ105">
        <v>14</v>
      </c>
      <c r="BK105">
        <v>-1.0609999999999999</v>
      </c>
      <c r="BL105">
        <v>5.7000000000000002E-2</v>
      </c>
      <c r="BM105">
        <v>410</v>
      </c>
      <c r="BN105">
        <v>14</v>
      </c>
      <c r="BO105">
        <v>0.22</v>
      </c>
      <c r="BP105">
        <v>0.13</v>
      </c>
      <c r="BQ105">
        <v>1.31955195121951</v>
      </c>
      <c r="BR105">
        <v>-1.7358188153326501E-2</v>
      </c>
      <c r="BS105">
        <v>2.8908185288609001E-2</v>
      </c>
      <c r="BT105">
        <v>1</v>
      </c>
      <c r="BU105">
        <v>0.24942553658536601</v>
      </c>
      <c r="BV105">
        <v>2.2519254355393901E-2</v>
      </c>
      <c r="BW105">
        <v>3.5230335189280798E-3</v>
      </c>
      <c r="BX105">
        <v>1</v>
      </c>
      <c r="BY105">
        <v>2</v>
      </c>
      <c r="BZ105">
        <v>2</v>
      </c>
      <c r="CA105" t="s">
        <v>201</v>
      </c>
      <c r="CB105">
        <v>100</v>
      </c>
      <c r="CC105">
        <v>100</v>
      </c>
      <c r="CD105">
        <v>-1.0609999999999999</v>
      </c>
      <c r="CE105">
        <v>5.7000000000000002E-2</v>
      </c>
      <c r="CF105">
        <v>2</v>
      </c>
      <c r="CG105">
        <v>632.44799999999998</v>
      </c>
      <c r="CH105">
        <v>399.26499999999999</v>
      </c>
      <c r="CI105">
        <v>19.9999</v>
      </c>
      <c r="CJ105">
        <v>24.521100000000001</v>
      </c>
      <c r="CK105">
        <v>30.0002</v>
      </c>
      <c r="CL105">
        <v>24.356300000000001</v>
      </c>
      <c r="CM105">
        <v>24.363099999999999</v>
      </c>
      <c r="CN105">
        <v>20.102</v>
      </c>
      <c r="CO105">
        <v>30.5655</v>
      </c>
      <c r="CP105">
        <v>63.134399999999999</v>
      </c>
      <c r="CQ105">
        <v>20</v>
      </c>
      <c r="CR105">
        <v>410</v>
      </c>
      <c r="CS105">
        <v>14</v>
      </c>
      <c r="CT105">
        <v>101.982</v>
      </c>
      <c r="CU105">
        <v>101.58</v>
      </c>
    </row>
    <row r="106" spans="1:99" x14ac:dyDescent="0.25">
      <c r="A106">
        <v>90</v>
      </c>
      <c r="B106">
        <v>1594302106.0999999</v>
      </c>
      <c r="C106">
        <v>8845.5999999046307</v>
      </c>
      <c r="D106" t="s">
        <v>414</v>
      </c>
      <c r="E106" t="s">
        <v>415</v>
      </c>
      <c r="F106">
        <v>1594302098.0999999</v>
      </c>
      <c r="G106">
        <f t="shared" si="29"/>
        <v>1.9954580303332647E-4</v>
      </c>
      <c r="H106">
        <f t="shared" si="30"/>
        <v>-1.1077985614256638</v>
      </c>
      <c r="I106">
        <f t="shared" si="31"/>
        <v>411.09825806451602</v>
      </c>
      <c r="J106">
        <f t="shared" si="32"/>
        <v>488.02577110743721</v>
      </c>
      <c r="K106">
        <f t="shared" si="33"/>
        <v>49.511223782263919</v>
      </c>
      <c r="L106">
        <f t="shared" si="34"/>
        <v>41.706768487540131</v>
      </c>
      <c r="M106">
        <f t="shared" si="35"/>
        <v>2.128220114585487E-2</v>
      </c>
      <c r="N106">
        <f t="shared" si="36"/>
        <v>2</v>
      </c>
      <c r="O106">
        <f t="shared" si="37"/>
        <v>2.1157184615119673E-2</v>
      </c>
      <c r="P106">
        <f t="shared" si="38"/>
        <v>1.3234411304103759E-2</v>
      </c>
      <c r="Q106">
        <f t="shared" si="39"/>
        <v>0</v>
      </c>
      <c r="R106">
        <f t="shared" si="40"/>
        <v>20.223987318699169</v>
      </c>
      <c r="S106">
        <f t="shared" si="41"/>
        <v>20.223987318699169</v>
      </c>
      <c r="T106">
        <f t="shared" si="42"/>
        <v>2.3793603309370055</v>
      </c>
      <c r="U106">
        <f t="shared" si="43"/>
        <v>60.265567120747853</v>
      </c>
      <c r="V106">
        <f t="shared" si="44"/>
        <v>1.4405202063088953</v>
      </c>
      <c r="W106">
        <f t="shared" si="45"/>
        <v>2.3902873151806148</v>
      </c>
      <c r="X106">
        <f t="shared" si="46"/>
        <v>0.93884012462811017</v>
      </c>
      <c r="Y106">
        <f t="shared" si="47"/>
        <v>-8.7999699137696972</v>
      </c>
      <c r="Z106">
        <f t="shared" si="48"/>
        <v>7.993908303418209</v>
      </c>
      <c r="AA106">
        <f t="shared" si="49"/>
        <v>0.80575603329348555</v>
      </c>
      <c r="AB106">
        <f t="shared" si="50"/>
        <v>-3.0557705800227097E-4</v>
      </c>
      <c r="AC106">
        <v>0</v>
      </c>
      <c r="AD106">
        <v>0</v>
      </c>
      <c r="AE106">
        <v>2</v>
      </c>
      <c r="AF106">
        <v>0</v>
      </c>
      <c r="AG106">
        <v>0</v>
      </c>
      <c r="AH106">
        <f t="shared" si="51"/>
        <v>1</v>
      </c>
      <c r="AI106">
        <f t="shared" si="52"/>
        <v>0</v>
      </c>
      <c r="AJ106">
        <f t="shared" si="53"/>
        <v>54802.563679041377</v>
      </c>
      <c r="AK106">
        <f t="shared" si="54"/>
        <v>0</v>
      </c>
      <c r="AL106">
        <f t="shared" si="55"/>
        <v>0</v>
      </c>
      <c r="AM106">
        <f t="shared" si="56"/>
        <v>0.49</v>
      </c>
      <c r="AN106">
        <f t="shared" si="57"/>
        <v>0.39</v>
      </c>
      <c r="AO106">
        <v>6.46</v>
      </c>
      <c r="AP106">
        <v>0.5</v>
      </c>
      <c r="AQ106" t="s">
        <v>194</v>
      </c>
      <c r="AR106">
        <v>1594302098.0999999</v>
      </c>
      <c r="AS106">
        <v>411.09825806451602</v>
      </c>
      <c r="AT106">
        <v>409.99393548387098</v>
      </c>
      <c r="AU106">
        <v>14.199022580645201</v>
      </c>
      <c r="AV106">
        <v>13.9872451612903</v>
      </c>
      <c r="AW106">
        <v>600.04622580645196</v>
      </c>
      <c r="AX106">
        <v>101.352419354839</v>
      </c>
      <c r="AY106">
        <v>9.9648780645161306E-2</v>
      </c>
      <c r="AZ106">
        <v>20.298125806451601</v>
      </c>
      <c r="BA106">
        <v>999.9</v>
      </c>
      <c r="BB106">
        <v>999.9</v>
      </c>
      <c r="BC106">
        <v>0</v>
      </c>
      <c r="BD106">
        <v>0</v>
      </c>
      <c r="BE106">
        <v>9997.2774193548394</v>
      </c>
      <c r="BF106">
        <v>0</v>
      </c>
      <c r="BG106">
        <v>1.6010703225806499E-3</v>
      </c>
      <c r="BH106">
        <v>1594302089.0999999</v>
      </c>
      <c r="BI106" t="s">
        <v>416</v>
      </c>
      <c r="BJ106">
        <v>15</v>
      </c>
      <c r="BK106">
        <v>-1.113</v>
      </c>
      <c r="BL106">
        <v>5.7000000000000002E-2</v>
      </c>
      <c r="BM106">
        <v>410</v>
      </c>
      <c r="BN106">
        <v>14</v>
      </c>
      <c r="BO106">
        <v>0.33</v>
      </c>
      <c r="BP106">
        <v>0.16</v>
      </c>
      <c r="BQ106">
        <v>0.80388184170731702</v>
      </c>
      <c r="BR106">
        <v>5.1971548894070398</v>
      </c>
      <c r="BS106">
        <v>0.58493622618813701</v>
      </c>
      <c r="BT106">
        <v>0</v>
      </c>
      <c r="BU106">
        <v>0.15390608636585401</v>
      </c>
      <c r="BV106">
        <v>0.99812597021591398</v>
      </c>
      <c r="BW106">
        <v>0.111121090180795</v>
      </c>
      <c r="BX106">
        <v>0</v>
      </c>
      <c r="BY106">
        <v>0</v>
      </c>
      <c r="BZ106">
        <v>2</v>
      </c>
      <c r="CA106" t="s">
        <v>213</v>
      </c>
      <c r="CB106">
        <v>100</v>
      </c>
      <c r="CC106">
        <v>100</v>
      </c>
      <c r="CD106">
        <v>-1.113</v>
      </c>
      <c r="CE106">
        <v>5.7000000000000002E-2</v>
      </c>
      <c r="CF106">
        <v>2</v>
      </c>
      <c r="CG106">
        <v>631.28300000000002</v>
      </c>
      <c r="CH106">
        <v>398.20600000000002</v>
      </c>
      <c r="CI106">
        <v>19.9998</v>
      </c>
      <c r="CJ106">
        <v>24.531400000000001</v>
      </c>
      <c r="CK106">
        <v>30.0001</v>
      </c>
      <c r="CL106">
        <v>24.37</v>
      </c>
      <c r="CM106">
        <v>24.375299999999999</v>
      </c>
      <c r="CN106">
        <v>20.103300000000001</v>
      </c>
      <c r="CO106">
        <v>30.5655</v>
      </c>
      <c r="CP106">
        <v>62.7592</v>
      </c>
      <c r="CQ106">
        <v>20</v>
      </c>
      <c r="CR106">
        <v>410</v>
      </c>
      <c r="CS106">
        <v>14</v>
      </c>
      <c r="CT106">
        <v>101.985</v>
      </c>
      <c r="CU106">
        <v>101.58</v>
      </c>
    </row>
    <row r="107" spans="1:99" x14ac:dyDescent="0.25">
      <c r="A107">
        <v>91</v>
      </c>
      <c r="B107">
        <v>1594302111.0999999</v>
      </c>
      <c r="C107">
        <v>8850.5999999046307</v>
      </c>
      <c r="D107" t="s">
        <v>417</v>
      </c>
      <c r="E107" t="s">
        <v>418</v>
      </c>
      <c r="F107">
        <v>1594302102.7451601</v>
      </c>
      <c r="G107">
        <f t="shared" si="29"/>
        <v>2.3093615902992248E-4</v>
      </c>
      <c r="H107">
        <f t="shared" si="30"/>
        <v>-1.2968616958083621</v>
      </c>
      <c r="I107">
        <f t="shared" si="31"/>
        <v>411.28038709677401</v>
      </c>
      <c r="J107">
        <f t="shared" si="32"/>
        <v>488.70977162980887</v>
      </c>
      <c r="K107">
        <f t="shared" si="33"/>
        <v>49.580550873831605</v>
      </c>
      <c r="L107">
        <f t="shared" si="34"/>
        <v>41.725190163185559</v>
      </c>
      <c r="M107">
        <f t="shared" si="35"/>
        <v>2.4796248042733487E-2</v>
      </c>
      <c r="N107">
        <f t="shared" si="36"/>
        <v>2</v>
      </c>
      <c r="O107">
        <f t="shared" si="37"/>
        <v>2.4626715954930808E-2</v>
      </c>
      <c r="P107">
        <f t="shared" si="38"/>
        <v>1.5406832532536472E-2</v>
      </c>
      <c r="Q107">
        <f t="shared" si="39"/>
        <v>0</v>
      </c>
      <c r="R107">
        <f t="shared" si="40"/>
        <v>20.211331037115929</v>
      </c>
      <c r="S107">
        <f t="shared" si="41"/>
        <v>20.211331037115929</v>
      </c>
      <c r="T107">
        <f t="shared" si="42"/>
        <v>2.3774993505218958</v>
      </c>
      <c r="U107">
        <f t="shared" si="43"/>
        <v>60.417185900958948</v>
      </c>
      <c r="V107">
        <f t="shared" si="44"/>
        <v>1.4440556834329545</v>
      </c>
      <c r="W107">
        <f t="shared" si="45"/>
        <v>2.3901405897986954</v>
      </c>
      <c r="X107">
        <f t="shared" si="46"/>
        <v>0.93344366708894122</v>
      </c>
      <c r="Y107">
        <f t="shared" si="47"/>
        <v>-10.184284613219582</v>
      </c>
      <c r="Z107">
        <f t="shared" si="48"/>
        <v>9.251430847558769</v>
      </c>
      <c r="AA107">
        <f t="shared" si="49"/>
        <v>0.93244449955568787</v>
      </c>
      <c r="AB107">
        <f t="shared" si="50"/>
        <v>-4.09266105124928E-4</v>
      </c>
      <c r="AC107">
        <v>0</v>
      </c>
      <c r="AD107">
        <v>0</v>
      </c>
      <c r="AE107">
        <v>2</v>
      </c>
      <c r="AF107">
        <v>0</v>
      </c>
      <c r="AG107">
        <v>0</v>
      </c>
      <c r="AH107">
        <f t="shared" si="51"/>
        <v>1</v>
      </c>
      <c r="AI107">
        <f t="shared" si="52"/>
        <v>0</v>
      </c>
      <c r="AJ107">
        <f t="shared" si="53"/>
        <v>54803.687820211628</v>
      </c>
      <c r="AK107">
        <f t="shared" si="54"/>
        <v>0</v>
      </c>
      <c r="AL107">
        <f t="shared" si="55"/>
        <v>0</v>
      </c>
      <c r="AM107">
        <f t="shared" si="56"/>
        <v>0.49</v>
      </c>
      <c r="AN107">
        <f t="shared" si="57"/>
        <v>0.39</v>
      </c>
      <c r="AO107">
        <v>6.46</v>
      </c>
      <c r="AP107">
        <v>0.5</v>
      </c>
      <c r="AQ107" t="s">
        <v>194</v>
      </c>
      <c r="AR107">
        <v>1594302102.7451601</v>
      </c>
      <c r="AS107">
        <v>411.28038709677401</v>
      </c>
      <c r="AT107">
        <v>409.98635483870999</v>
      </c>
      <c r="AU107">
        <v>14.233890322580599</v>
      </c>
      <c r="AV107">
        <v>13.9887870967742</v>
      </c>
      <c r="AW107">
        <v>599.997322580645</v>
      </c>
      <c r="AX107">
        <v>101.352</v>
      </c>
      <c r="AY107">
        <v>9.99327258064516E-2</v>
      </c>
      <c r="AZ107">
        <v>20.297132258064501</v>
      </c>
      <c r="BA107">
        <v>999.9</v>
      </c>
      <c r="BB107">
        <v>999.9</v>
      </c>
      <c r="BC107">
        <v>0</v>
      </c>
      <c r="BD107">
        <v>0</v>
      </c>
      <c r="BE107">
        <v>9997.4990322580707</v>
      </c>
      <c r="BF107">
        <v>0</v>
      </c>
      <c r="BG107">
        <v>1.55390806451613E-3</v>
      </c>
      <c r="BH107">
        <v>1594302089.0999999</v>
      </c>
      <c r="BI107" t="s">
        <v>416</v>
      </c>
      <c r="BJ107">
        <v>15</v>
      </c>
      <c r="BK107">
        <v>-1.113</v>
      </c>
      <c r="BL107">
        <v>5.7000000000000002E-2</v>
      </c>
      <c r="BM107">
        <v>410</v>
      </c>
      <c r="BN107">
        <v>14</v>
      </c>
      <c r="BO107">
        <v>0.33</v>
      </c>
      <c r="BP107">
        <v>0.16</v>
      </c>
      <c r="BQ107">
        <v>1.1207965453658499</v>
      </c>
      <c r="BR107">
        <v>2.59064427721222</v>
      </c>
      <c r="BS107">
        <v>0.38384078259909199</v>
      </c>
      <c r="BT107">
        <v>0</v>
      </c>
      <c r="BU107">
        <v>0.21331180295121999</v>
      </c>
      <c r="BV107">
        <v>0.45878843372815997</v>
      </c>
      <c r="BW107">
        <v>6.9844795357186601E-2</v>
      </c>
      <c r="BX107">
        <v>0</v>
      </c>
      <c r="BY107">
        <v>0</v>
      </c>
      <c r="BZ107">
        <v>2</v>
      </c>
      <c r="CA107" t="s">
        <v>213</v>
      </c>
      <c r="CB107">
        <v>100</v>
      </c>
      <c r="CC107">
        <v>100</v>
      </c>
      <c r="CD107">
        <v>-1.113</v>
      </c>
      <c r="CE107">
        <v>5.7000000000000002E-2</v>
      </c>
      <c r="CF107">
        <v>2</v>
      </c>
      <c r="CG107">
        <v>631.98500000000001</v>
      </c>
      <c r="CH107">
        <v>398.39400000000001</v>
      </c>
      <c r="CI107">
        <v>19.999600000000001</v>
      </c>
      <c r="CJ107">
        <v>24.5335</v>
      </c>
      <c r="CK107">
        <v>30.0001</v>
      </c>
      <c r="CL107">
        <v>24.368500000000001</v>
      </c>
      <c r="CM107">
        <v>24.375299999999999</v>
      </c>
      <c r="CN107">
        <v>20.103100000000001</v>
      </c>
      <c r="CO107">
        <v>30.5655</v>
      </c>
      <c r="CP107">
        <v>62.381700000000002</v>
      </c>
      <c r="CQ107">
        <v>20</v>
      </c>
      <c r="CR107">
        <v>410</v>
      </c>
      <c r="CS107">
        <v>14</v>
      </c>
      <c r="CT107">
        <v>101.986</v>
      </c>
      <c r="CU107">
        <v>101.58199999999999</v>
      </c>
    </row>
    <row r="108" spans="1:99" x14ac:dyDescent="0.25">
      <c r="A108">
        <v>92</v>
      </c>
      <c r="B108">
        <v>1594302116.0999999</v>
      </c>
      <c r="C108">
        <v>8855.5999999046307</v>
      </c>
      <c r="D108" t="s">
        <v>419</v>
      </c>
      <c r="E108" t="s">
        <v>420</v>
      </c>
      <c r="F108">
        <v>1594302107.53548</v>
      </c>
      <c r="G108">
        <f t="shared" si="29"/>
        <v>2.2950034420975187E-4</v>
      </c>
      <c r="H108">
        <f t="shared" si="30"/>
        <v>-1.2946038664766581</v>
      </c>
      <c r="I108">
        <f t="shared" si="31"/>
        <v>411.272548387097</v>
      </c>
      <c r="J108">
        <f t="shared" si="32"/>
        <v>489.07131754897625</v>
      </c>
      <c r="K108">
        <f t="shared" si="33"/>
        <v>49.617306368341765</v>
      </c>
      <c r="L108">
        <f t="shared" si="34"/>
        <v>41.724458789525613</v>
      </c>
      <c r="M108">
        <f t="shared" si="35"/>
        <v>2.4643445649245949E-2</v>
      </c>
      <c r="N108">
        <f t="shared" si="36"/>
        <v>2</v>
      </c>
      <c r="O108">
        <f t="shared" si="37"/>
        <v>2.4475988931119682E-2</v>
      </c>
      <c r="P108">
        <f t="shared" si="38"/>
        <v>1.5312443445321827E-2</v>
      </c>
      <c r="Q108">
        <f t="shared" si="39"/>
        <v>0</v>
      </c>
      <c r="R108">
        <f t="shared" si="40"/>
        <v>20.210141776524974</v>
      </c>
      <c r="S108">
        <f t="shared" si="41"/>
        <v>20.210141776524974</v>
      </c>
      <c r="T108">
        <f t="shared" si="42"/>
        <v>2.3773245471355291</v>
      </c>
      <c r="U108">
        <f t="shared" si="43"/>
        <v>60.419997939285395</v>
      </c>
      <c r="V108">
        <f t="shared" si="44"/>
        <v>1.4439692054707853</v>
      </c>
      <c r="W108">
        <f t="shared" si="45"/>
        <v>2.3898862209856335</v>
      </c>
      <c r="X108">
        <f t="shared" si="46"/>
        <v>0.93335534166474377</v>
      </c>
      <c r="Y108">
        <f t="shared" si="47"/>
        <v>-10.120965179650057</v>
      </c>
      <c r="Z108">
        <f t="shared" si="48"/>
        <v>9.1939261460405586</v>
      </c>
      <c r="AA108">
        <f t="shared" si="49"/>
        <v>0.92663484375322724</v>
      </c>
      <c r="AB108">
        <f t="shared" si="50"/>
        <v>-4.0418985627077575E-4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f t="shared" si="51"/>
        <v>1</v>
      </c>
      <c r="AI108">
        <f t="shared" si="52"/>
        <v>0</v>
      </c>
      <c r="AJ108">
        <f t="shared" si="53"/>
        <v>54822.278914037583</v>
      </c>
      <c r="AK108">
        <f t="shared" si="54"/>
        <v>0</v>
      </c>
      <c r="AL108">
        <f t="shared" si="55"/>
        <v>0</v>
      </c>
      <c r="AM108">
        <f t="shared" si="56"/>
        <v>0.49</v>
      </c>
      <c r="AN108">
        <f t="shared" si="57"/>
        <v>0.39</v>
      </c>
      <c r="AO108">
        <v>6.46</v>
      </c>
      <c r="AP108">
        <v>0.5</v>
      </c>
      <c r="AQ108" t="s">
        <v>194</v>
      </c>
      <c r="AR108">
        <v>1594302107.53548</v>
      </c>
      <c r="AS108">
        <v>411.272548387097</v>
      </c>
      <c r="AT108">
        <v>409.98035483871001</v>
      </c>
      <c r="AU108">
        <v>14.233016129032301</v>
      </c>
      <c r="AV108">
        <v>13.9894451612903</v>
      </c>
      <c r="AW108">
        <v>600.01845161290305</v>
      </c>
      <c r="AX108">
        <v>101.352064516129</v>
      </c>
      <c r="AY108">
        <v>0.100023529032258</v>
      </c>
      <c r="AZ108">
        <v>20.2954096774194</v>
      </c>
      <c r="BA108">
        <v>999.9</v>
      </c>
      <c r="BB108">
        <v>999.9</v>
      </c>
      <c r="BC108">
        <v>0</v>
      </c>
      <c r="BD108">
        <v>0</v>
      </c>
      <c r="BE108">
        <v>10000.9670967742</v>
      </c>
      <c r="BF108">
        <v>0</v>
      </c>
      <c r="BG108">
        <v>1.53726258064516E-3</v>
      </c>
      <c r="BH108">
        <v>1594302089.0999999</v>
      </c>
      <c r="BI108" t="s">
        <v>416</v>
      </c>
      <c r="BJ108">
        <v>15</v>
      </c>
      <c r="BK108">
        <v>-1.113</v>
      </c>
      <c r="BL108">
        <v>5.7000000000000002E-2</v>
      </c>
      <c r="BM108">
        <v>410</v>
      </c>
      <c r="BN108">
        <v>14</v>
      </c>
      <c r="BO108">
        <v>0.33</v>
      </c>
      <c r="BP108">
        <v>0.16</v>
      </c>
      <c r="BQ108">
        <v>1.29333341463415</v>
      </c>
      <c r="BR108">
        <v>-1.15304529616499E-2</v>
      </c>
      <c r="BS108">
        <v>2.1052005478854899E-2</v>
      </c>
      <c r="BT108">
        <v>1</v>
      </c>
      <c r="BU108">
        <v>0.24453217073170699</v>
      </c>
      <c r="BV108">
        <v>-2.1856557491289001E-2</v>
      </c>
      <c r="BW108">
        <v>2.6356442161766299E-3</v>
      </c>
      <c r="BX108">
        <v>1</v>
      </c>
      <c r="BY108">
        <v>2</v>
      </c>
      <c r="BZ108">
        <v>2</v>
      </c>
      <c r="CA108" t="s">
        <v>201</v>
      </c>
      <c r="CB108">
        <v>100</v>
      </c>
      <c r="CC108">
        <v>100</v>
      </c>
      <c r="CD108">
        <v>-1.113</v>
      </c>
      <c r="CE108">
        <v>5.7000000000000002E-2</v>
      </c>
      <c r="CF108">
        <v>2</v>
      </c>
      <c r="CG108">
        <v>632.31100000000004</v>
      </c>
      <c r="CH108">
        <v>398.19200000000001</v>
      </c>
      <c r="CI108">
        <v>19.999600000000001</v>
      </c>
      <c r="CJ108">
        <v>24.5335</v>
      </c>
      <c r="CK108">
        <v>30.0001</v>
      </c>
      <c r="CL108">
        <v>24.369599999999998</v>
      </c>
      <c r="CM108">
        <v>24.375299999999999</v>
      </c>
      <c r="CN108">
        <v>20.1022</v>
      </c>
      <c r="CO108">
        <v>30.5655</v>
      </c>
      <c r="CP108">
        <v>62.381700000000002</v>
      </c>
      <c r="CQ108">
        <v>20</v>
      </c>
      <c r="CR108">
        <v>410</v>
      </c>
      <c r="CS108">
        <v>14</v>
      </c>
      <c r="CT108">
        <v>101.986</v>
      </c>
      <c r="CU108">
        <v>101.58199999999999</v>
      </c>
    </row>
    <row r="109" spans="1:99" x14ac:dyDescent="0.25">
      <c r="A109">
        <v>93</v>
      </c>
      <c r="B109">
        <v>1594302121.0999999</v>
      </c>
      <c r="C109">
        <v>8860.5999999046307</v>
      </c>
      <c r="D109" t="s">
        <v>421</v>
      </c>
      <c r="E109" t="s">
        <v>422</v>
      </c>
      <c r="F109">
        <v>1594302112.4709699</v>
      </c>
      <c r="G109">
        <f t="shared" si="29"/>
        <v>2.3216373661730819E-4</v>
      </c>
      <c r="H109">
        <f t="shared" si="30"/>
        <v>-1.2866556689422342</v>
      </c>
      <c r="I109">
        <f t="shared" si="31"/>
        <v>411.28006451612902</v>
      </c>
      <c r="J109">
        <f t="shared" si="32"/>
        <v>487.57434775570465</v>
      </c>
      <c r="K109">
        <f t="shared" si="33"/>
        <v>49.465351204478125</v>
      </c>
      <c r="L109">
        <f t="shared" si="34"/>
        <v>41.725150078822452</v>
      </c>
      <c r="M109">
        <f t="shared" si="35"/>
        <v>2.4941854368395883E-2</v>
      </c>
      <c r="N109">
        <f t="shared" si="36"/>
        <v>2</v>
      </c>
      <c r="O109">
        <f t="shared" si="37"/>
        <v>2.4770332843942706E-2</v>
      </c>
      <c r="P109">
        <f t="shared" si="38"/>
        <v>1.5496770127790487E-2</v>
      </c>
      <c r="Q109">
        <f t="shared" si="39"/>
        <v>0</v>
      </c>
      <c r="R109">
        <f t="shared" si="40"/>
        <v>20.207387568607622</v>
      </c>
      <c r="S109">
        <f t="shared" si="41"/>
        <v>20.207387568607622</v>
      </c>
      <c r="T109">
        <f t="shared" si="42"/>
        <v>2.3769197633091173</v>
      </c>
      <c r="U109">
        <f t="shared" si="43"/>
        <v>60.425865975267421</v>
      </c>
      <c r="V109">
        <f t="shared" si="44"/>
        <v>1.4439520132837755</v>
      </c>
      <c r="W109">
        <f t="shared" si="45"/>
        <v>2.3896256842637413</v>
      </c>
      <c r="X109">
        <f t="shared" si="46"/>
        <v>0.93296775002534171</v>
      </c>
      <c r="Y109">
        <f t="shared" si="47"/>
        <v>-10.23842078482329</v>
      </c>
      <c r="Z109">
        <f t="shared" si="48"/>
        <v>9.3006386734170583</v>
      </c>
      <c r="AA109">
        <f t="shared" si="49"/>
        <v>0.93736849026345226</v>
      </c>
      <c r="AB109">
        <f t="shared" si="50"/>
        <v>-4.1362114277987416E-4</v>
      </c>
      <c r="AC109">
        <v>0</v>
      </c>
      <c r="AD109">
        <v>0</v>
      </c>
      <c r="AE109">
        <v>2</v>
      </c>
      <c r="AF109">
        <v>0</v>
      </c>
      <c r="AG109">
        <v>0</v>
      </c>
      <c r="AH109">
        <f t="shared" si="51"/>
        <v>1</v>
      </c>
      <c r="AI109">
        <f t="shared" si="52"/>
        <v>0</v>
      </c>
      <c r="AJ109">
        <f t="shared" si="53"/>
        <v>54810.123443663324</v>
      </c>
      <c r="AK109">
        <f t="shared" si="54"/>
        <v>0</v>
      </c>
      <c r="AL109">
        <f t="shared" si="55"/>
        <v>0</v>
      </c>
      <c r="AM109">
        <f t="shared" si="56"/>
        <v>0.49</v>
      </c>
      <c r="AN109">
        <f t="shared" si="57"/>
        <v>0.39</v>
      </c>
      <c r="AO109">
        <v>6.46</v>
      </c>
      <c r="AP109">
        <v>0.5</v>
      </c>
      <c r="AQ109" t="s">
        <v>194</v>
      </c>
      <c r="AR109">
        <v>1594302112.4709699</v>
      </c>
      <c r="AS109">
        <v>411.28006451612902</v>
      </c>
      <c r="AT109">
        <v>409.99758064516101</v>
      </c>
      <c r="AU109">
        <v>14.232870967741899</v>
      </c>
      <c r="AV109">
        <v>13.986467741935501</v>
      </c>
      <c r="AW109">
        <v>600.00496774193505</v>
      </c>
      <c r="AX109">
        <v>101.351903225806</v>
      </c>
      <c r="AY109">
        <v>0.100011609677419</v>
      </c>
      <c r="AZ109">
        <v>20.2936451612903</v>
      </c>
      <c r="BA109">
        <v>999.9</v>
      </c>
      <c r="BB109">
        <v>999.9</v>
      </c>
      <c r="BC109">
        <v>0</v>
      </c>
      <c r="BD109">
        <v>0</v>
      </c>
      <c r="BE109">
        <v>9998.6090322580603</v>
      </c>
      <c r="BF109">
        <v>0</v>
      </c>
      <c r="BG109">
        <v>1.5301729032258099E-3</v>
      </c>
      <c r="BH109">
        <v>1594302089.0999999</v>
      </c>
      <c r="BI109" t="s">
        <v>416</v>
      </c>
      <c r="BJ109">
        <v>15</v>
      </c>
      <c r="BK109">
        <v>-1.113</v>
      </c>
      <c r="BL109">
        <v>5.7000000000000002E-2</v>
      </c>
      <c r="BM109">
        <v>410</v>
      </c>
      <c r="BN109">
        <v>14</v>
      </c>
      <c r="BO109">
        <v>0.33</v>
      </c>
      <c r="BP109">
        <v>0.16</v>
      </c>
      <c r="BQ109">
        <v>1.2836770731707301</v>
      </c>
      <c r="BR109">
        <v>-9.6618815330999003E-2</v>
      </c>
      <c r="BS109">
        <v>2.7860147010266699E-2</v>
      </c>
      <c r="BT109">
        <v>1</v>
      </c>
      <c r="BU109">
        <v>0.24572270731707299</v>
      </c>
      <c r="BV109">
        <v>2.9922940766551401E-2</v>
      </c>
      <c r="BW109">
        <v>4.6958605759203501E-3</v>
      </c>
      <c r="BX109">
        <v>1</v>
      </c>
      <c r="BY109">
        <v>2</v>
      </c>
      <c r="BZ109">
        <v>2</v>
      </c>
      <c r="CA109" t="s">
        <v>201</v>
      </c>
      <c r="CB109">
        <v>100</v>
      </c>
      <c r="CC109">
        <v>100</v>
      </c>
      <c r="CD109">
        <v>-1.113</v>
      </c>
      <c r="CE109">
        <v>5.7000000000000002E-2</v>
      </c>
      <c r="CF109">
        <v>2</v>
      </c>
      <c r="CG109">
        <v>632.23</v>
      </c>
      <c r="CH109">
        <v>398.44799999999998</v>
      </c>
      <c r="CI109">
        <v>19.999700000000001</v>
      </c>
      <c r="CJ109">
        <v>24.5351</v>
      </c>
      <c r="CK109">
        <v>30.0001</v>
      </c>
      <c r="CL109">
        <v>24.3706</v>
      </c>
      <c r="CM109">
        <v>24.376799999999999</v>
      </c>
      <c r="CN109">
        <v>20.102399999999999</v>
      </c>
      <c r="CO109">
        <v>30.5655</v>
      </c>
      <c r="CP109">
        <v>62.381700000000002</v>
      </c>
      <c r="CQ109">
        <v>20</v>
      </c>
      <c r="CR109">
        <v>410</v>
      </c>
      <c r="CS109">
        <v>14</v>
      </c>
      <c r="CT109">
        <v>101.986</v>
      </c>
      <c r="CU109">
        <v>101.583</v>
      </c>
    </row>
    <row r="110" spans="1:99" x14ac:dyDescent="0.25">
      <c r="A110">
        <v>94</v>
      </c>
      <c r="B110">
        <v>1594302126.0999999</v>
      </c>
      <c r="C110">
        <v>8865.5999999046307</v>
      </c>
      <c r="D110" t="s">
        <v>423</v>
      </c>
      <c r="E110" t="s">
        <v>424</v>
      </c>
      <c r="F110">
        <v>1594302117.4709699</v>
      </c>
      <c r="G110">
        <f t="shared" si="29"/>
        <v>2.3515119659470342E-4</v>
      </c>
      <c r="H110">
        <f t="shared" si="30"/>
        <v>-1.2793291392330159</v>
      </c>
      <c r="I110">
        <f t="shared" si="31"/>
        <v>411.27567741935502</v>
      </c>
      <c r="J110">
        <f t="shared" si="32"/>
        <v>486.03737928965967</v>
      </c>
      <c r="K110">
        <f t="shared" si="33"/>
        <v>49.309599845752011</v>
      </c>
      <c r="L110">
        <f t="shared" si="34"/>
        <v>41.724854803303046</v>
      </c>
      <c r="M110">
        <f t="shared" si="35"/>
        <v>2.5272393770774681E-2</v>
      </c>
      <c r="N110">
        <f t="shared" si="36"/>
        <v>2</v>
      </c>
      <c r="O110">
        <f t="shared" si="37"/>
        <v>2.5096313297392217E-2</v>
      </c>
      <c r="P110">
        <f t="shared" si="38"/>
        <v>1.5700913574262457E-2</v>
      </c>
      <c r="Q110">
        <f t="shared" si="39"/>
        <v>0</v>
      </c>
      <c r="R110">
        <f t="shared" si="40"/>
        <v>20.205183976547211</v>
      </c>
      <c r="S110">
        <f t="shared" si="41"/>
        <v>20.205183976547211</v>
      </c>
      <c r="T110">
        <f t="shared" si="42"/>
        <v>2.3765959465585067</v>
      </c>
      <c r="U110">
        <f t="shared" si="43"/>
        <v>60.427440308267947</v>
      </c>
      <c r="V110">
        <f t="shared" si="44"/>
        <v>1.4438920716743968</v>
      </c>
      <c r="W110">
        <f t="shared" si="45"/>
        <v>2.389464230668128</v>
      </c>
      <c r="X110">
        <f t="shared" si="46"/>
        <v>0.93270387488410988</v>
      </c>
      <c r="Y110">
        <f t="shared" si="47"/>
        <v>-10.370167769826422</v>
      </c>
      <c r="Z110">
        <f t="shared" si="48"/>
        <v>9.4203280224481336</v>
      </c>
      <c r="AA110">
        <f t="shared" si="49"/>
        <v>0.94941541623975068</v>
      </c>
      <c r="AB110">
        <f t="shared" si="50"/>
        <v>-4.2433113853768134E-4</v>
      </c>
      <c r="AC110">
        <v>0</v>
      </c>
      <c r="AD110">
        <v>0</v>
      </c>
      <c r="AE110">
        <v>2</v>
      </c>
      <c r="AF110">
        <v>0</v>
      </c>
      <c r="AG110">
        <v>0</v>
      </c>
      <c r="AH110">
        <f t="shared" si="51"/>
        <v>1</v>
      </c>
      <c r="AI110">
        <f t="shared" si="52"/>
        <v>0</v>
      </c>
      <c r="AJ110">
        <f t="shared" si="53"/>
        <v>54855.028609098255</v>
      </c>
      <c r="AK110">
        <f t="shared" si="54"/>
        <v>0</v>
      </c>
      <c r="AL110">
        <f t="shared" si="55"/>
        <v>0</v>
      </c>
      <c r="AM110">
        <f t="shared" si="56"/>
        <v>0.49</v>
      </c>
      <c r="AN110">
        <f t="shared" si="57"/>
        <v>0.39</v>
      </c>
      <c r="AO110">
        <v>6.46</v>
      </c>
      <c r="AP110">
        <v>0.5</v>
      </c>
      <c r="AQ110" t="s">
        <v>194</v>
      </c>
      <c r="AR110">
        <v>1594302117.4709699</v>
      </c>
      <c r="AS110">
        <v>411.27567741935502</v>
      </c>
      <c r="AT110">
        <v>410.00241935483899</v>
      </c>
      <c r="AU110">
        <v>14.2322290322581</v>
      </c>
      <c r="AV110">
        <v>13.9826580645161</v>
      </c>
      <c r="AW110">
        <v>600.01245161290296</v>
      </c>
      <c r="AX110">
        <v>101.35225806451599</v>
      </c>
      <c r="AY110">
        <v>0.100021012903226</v>
      </c>
      <c r="AZ110">
        <v>20.2925516129032</v>
      </c>
      <c r="BA110">
        <v>999.9</v>
      </c>
      <c r="BB110">
        <v>999.9</v>
      </c>
      <c r="BC110">
        <v>0</v>
      </c>
      <c r="BD110">
        <v>0</v>
      </c>
      <c r="BE110">
        <v>10007.0751612903</v>
      </c>
      <c r="BF110">
        <v>0</v>
      </c>
      <c r="BG110">
        <v>1.55082580645161E-3</v>
      </c>
      <c r="BH110">
        <v>1594302089.0999999</v>
      </c>
      <c r="BI110" t="s">
        <v>416</v>
      </c>
      <c r="BJ110">
        <v>15</v>
      </c>
      <c r="BK110">
        <v>-1.113</v>
      </c>
      <c r="BL110">
        <v>5.7000000000000002E-2</v>
      </c>
      <c r="BM110">
        <v>410</v>
      </c>
      <c r="BN110">
        <v>14</v>
      </c>
      <c r="BO110">
        <v>0.33</v>
      </c>
      <c r="BP110">
        <v>0.16</v>
      </c>
      <c r="BQ110">
        <v>1.28080292682927</v>
      </c>
      <c r="BR110">
        <v>-0.15507114982574499</v>
      </c>
      <c r="BS110">
        <v>2.9205614582490599E-2</v>
      </c>
      <c r="BT110">
        <v>0</v>
      </c>
      <c r="BU110">
        <v>0.248187121951219</v>
      </c>
      <c r="BV110">
        <v>5.2603567944269902E-2</v>
      </c>
      <c r="BW110">
        <v>5.9566513026385404E-3</v>
      </c>
      <c r="BX110">
        <v>1</v>
      </c>
      <c r="BY110">
        <v>1</v>
      </c>
      <c r="BZ110">
        <v>2</v>
      </c>
      <c r="CA110" t="s">
        <v>196</v>
      </c>
      <c r="CB110">
        <v>100</v>
      </c>
      <c r="CC110">
        <v>100</v>
      </c>
      <c r="CD110">
        <v>-1.113</v>
      </c>
      <c r="CE110">
        <v>5.7000000000000002E-2</v>
      </c>
      <c r="CF110">
        <v>2</v>
      </c>
      <c r="CG110">
        <v>632.54399999999998</v>
      </c>
      <c r="CH110">
        <v>398.26600000000002</v>
      </c>
      <c r="CI110">
        <v>19.999700000000001</v>
      </c>
      <c r="CJ110">
        <v>24.535499999999999</v>
      </c>
      <c r="CK110">
        <v>30.0001</v>
      </c>
      <c r="CL110">
        <v>24.3706</v>
      </c>
      <c r="CM110">
        <v>24.377300000000002</v>
      </c>
      <c r="CN110">
        <v>20.101199999999999</v>
      </c>
      <c r="CO110">
        <v>30.5655</v>
      </c>
      <c r="CP110">
        <v>62.381700000000002</v>
      </c>
      <c r="CQ110">
        <v>20</v>
      </c>
      <c r="CR110">
        <v>410</v>
      </c>
      <c r="CS110">
        <v>14</v>
      </c>
      <c r="CT110">
        <v>101.986</v>
      </c>
      <c r="CU110">
        <v>101.58499999999999</v>
      </c>
    </row>
    <row r="111" spans="1:99" x14ac:dyDescent="0.25">
      <c r="A111">
        <v>95</v>
      </c>
      <c r="B111">
        <v>1594302131.0999999</v>
      </c>
      <c r="C111">
        <v>8870.5999999046307</v>
      </c>
      <c r="D111" t="s">
        <v>425</v>
      </c>
      <c r="E111" t="s">
        <v>426</v>
      </c>
      <c r="F111">
        <v>1594302122.4709699</v>
      </c>
      <c r="G111">
        <f t="shared" si="29"/>
        <v>2.3782396294153973E-4</v>
      </c>
      <c r="H111">
        <f t="shared" si="30"/>
        <v>-1.2786525489312353</v>
      </c>
      <c r="I111">
        <f t="shared" si="31"/>
        <v>411.27580645161299</v>
      </c>
      <c r="J111">
        <f t="shared" si="32"/>
        <v>485.07371884650826</v>
      </c>
      <c r="K111">
        <f t="shared" si="33"/>
        <v>49.211969281035643</v>
      </c>
      <c r="L111">
        <f t="shared" si="34"/>
        <v>41.724982341363209</v>
      </c>
      <c r="M111">
        <f t="shared" si="35"/>
        <v>2.5565806049027581E-2</v>
      </c>
      <c r="N111">
        <f t="shared" si="36"/>
        <v>2</v>
      </c>
      <c r="O111">
        <f t="shared" si="37"/>
        <v>2.5385628984592505E-2</v>
      </c>
      <c r="P111">
        <f t="shared" si="38"/>
        <v>1.5882100356929971E-2</v>
      </c>
      <c r="Q111">
        <f t="shared" si="39"/>
        <v>0</v>
      </c>
      <c r="R111">
        <f t="shared" si="40"/>
        <v>20.203390875704361</v>
      </c>
      <c r="S111">
        <f t="shared" si="41"/>
        <v>20.203390875704361</v>
      </c>
      <c r="T111">
        <f t="shared" si="42"/>
        <v>2.3763324798091445</v>
      </c>
      <c r="U111">
        <f t="shared" si="43"/>
        <v>60.42547040508309</v>
      </c>
      <c r="V111">
        <f t="shared" si="44"/>
        <v>1.4437736345350087</v>
      </c>
      <c r="W111">
        <f t="shared" si="45"/>
        <v>2.3893461231764874</v>
      </c>
      <c r="X111">
        <f t="shared" si="46"/>
        <v>0.93255884527413579</v>
      </c>
      <c r="Y111">
        <f t="shared" si="47"/>
        <v>-10.488036765721901</v>
      </c>
      <c r="Z111">
        <f t="shared" si="48"/>
        <v>9.5274081277277691</v>
      </c>
      <c r="AA111">
        <f t="shared" si="49"/>
        <v>0.96019460870249806</v>
      </c>
      <c r="AB111">
        <f t="shared" si="50"/>
        <v>-4.3402929163427473E-4</v>
      </c>
      <c r="AC111">
        <v>0</v>
      </c>
      <c r="AD111">
        <v>0</v>
      </c>
      <c r="AE111">
        <v>2</v>
      </c>
      <c r="AF111">
        <v>0</v>
      </c>
      <c r="AG111">
        <v>0</v>
      </c>
      <c r="AH111">
        <f t="shared" si="51"/>
        <v>1</v>
      </c>
      <c r="AI111">
        <f t="shared" si="52"/>
        <v>0</v>
      </c>
      <c r="AJ111">
        <f t="shared" si="53"/>
        <v>54850.884098203984</v>
      </c>
      <c r="AK111">
        <f t="shared" si="54"/>
        <v>0</v>
      </c>
      <c r="AL111">
        <f t="shared" si="55"/>
        <v>0</v>
      </c>
      <c r="AM111">
        <f t="shared" si="56"/>
        <v>0.49</v>
      </c>
      <c r="AN111">
        <f t="shared" si="57"/>
        <v>0.39</v>
      </c>
      <c r="AO111">
        <v>6.46</v>
      </c>
      <c r="AP111">
        <v>0.5</v>
      </c>
      <c r="AQ111" t="s">
        <v>194</v>
      </c>
      <c r="AR111">
        <v>1594302122.4709699</v>
      </c>
      <c r="AS111">
        <v>411.27580645161299</v>
      </c>
      <c r="AT111">
        <v>410.00445161290298</v>
      </c>
      <c r="AU111">
        <v>14.231022580645201</v>
      </c>
      <c r="AV111">
        <v>13.9786129032258</v>
      </c>
      <c r="AW111">
        <v>600.00832258064497</v>
      </c>
      <c r="AX111">
        <v>101.352548387097</v>
      </c>
      <c r="AY111">
        <v>0.10000896451612901</v>
      </c>
      <c r="AZ111">
        <v>20.291751612903202</v>
      </c>
      <c r="BA111">
        <v>999.9</v>
      </c>
      <c r="BB111">
        <v>999.9</v>
      </c>
      <c r="BC111">
        <v>0</v>
      </c>
      <c r="BD111">
        <v>0</v>
      </c>
      <c r="BE111">
        <v>10006.2283870968</v>
      </c>
      <c r="BF111">
        <v>0</v>
      </c>
      <c r="BG111">
        <v>1.55082580645161E-3</v>
      </c>
      <c r="BH111">
        <v>1594302089.0999999</v>
      </c>
      <c r="BI111" t="s">
        <v>416</v>
      </c>
      <c r="BJ111">
        <v>15</v>
      </c>
      <c r="BK111">
        <v>-1.113</v>
      </c>
      <c r="BL111">
        <v>5.7000000000000002E-2</v>
      </c>
      <c r="BM111">
        <v>410</v>
      </c>
      <c r="BN111">
        <v>14</v>
      </c>
      <c r="BO111">
        <v>0.33</v>
      </c>
      <c r="BP111">
        <v>0.16</v>
      </c>
      <c r="BQ111">
        <v>1.27131341463415</v>
      </c>
      <c r="BR111">
        <v>-4.9046341463393699E-2</v>
      </c>
      <c r="BS111">
        <v>2.6613549878224799E-2</v>
      </c>
      <c r="BT111">
        <v>1</v>
      </c>
      <c r="BU111">
        <v>0.250383073170732</v>
      </c>
      <c r="BV111">
        <v>3.5246885017429501E-2</v>
      </c>
      <c r="BW111">
        <v>5.1595974289465997E-3</v>
      </c>
      <c r="BX111">
        <v>1</v>
      </c>
      <c r="BY111">
        <v>2</v>
      </c>
      <c r="BZ111">
        <v>2</v>
      </c>
      <c r="CA111" t="s">
        <v>201</v>
      </c>
      <c r="CB111">
        <v>100</v>
      </c>
      <c r="CC111">
        <v>100</v>
      </c>
      <c r="CD111">
        <v>-1.113</v>
      </c>
      <c r="CE111">
        <v>5.7000000000000002E-2</v>
      </c>
      <c r="CF111">
        <v>2</v>
      </c>
      <c r="CG111">
        <v>632.69799999999998</v>
      </c>
      <c r="CH111">
        <v>398.42399999999998</v>
      </c>
      <c r="CI111">
        <v>19.999600000000001</v>
      </c>
      <c r="CJ111">
        <v>24.535499999999999</v>
      </c>
      <c r="CK111">
        <v>30.0001</v>
      </c>
      <c r="CL111">
        <v>24.372599999999998</v>
      </c>
      <c r="CM111">
        <v>24.377300000000002</v>
      </c>
      <c r="CN111">
        <v>20.103400000000001</v>
      </c>
      <c r="CO111">
        <v>30.5655</v>
      </c>
      <c r="CP111">
        <v>62.381700000000002</v>
      </c>
      <c r="CQ111">
        <v>20</v>
      </c>
      <c r="CR111">
        <v>410</v>
      </c>
      <c r="CS111">
        <v>14</v>
      </c>
      <c r="CT111">
        <v>101.985</v>
      </c>
      <c r="CU111">
        <v>101.584</v>
      </c>
    </row>
    <row r="112" spans="1:99" x14ac:dyDescent="0.25">
      <c r="A112">
        <v>96</v>
      </c>
      <c r="B112">
        <v>1594302489.5999999</v>
      </c>
      <c r="C112">
        <v>9229.0999999046307</v>
      </c>
      <c r="D112" t="s">
        <v>429</v>
      </c>
      <c r="E112" t="s">
        <v>430</v>
      </c>
      <c r="F112">
        <v>1594302481.5999999</v>
      </c>
      <c r="G112">
        <f t="shared" si="29"/>
        <v>1.5786354574089974E-4</v>
      </c>
      <c r="H112">
        <f t="shared" si="30"/>
        <v>-0.47206479388999634</v>
      </c>
      <c r="I112">
        <f t="shared" si="31"/>
        <v>410.90409677419399</v>
      </c>
      <c r="J112">
        <f t="shared" si="32"/>
        <v>449.04165978912499</v>
      </c>
      <c r="K112">
        <f t="shared" si="33"/>
        <v>45.555628148909101</v>
      </c>
      <c r="L112">
        <f t="shared" si="34"/>
        <v>41.686542505430765</v>
      </c>
      <c r="M112">
        <f t="shared" si="35"/>
        <v>1.7025691369736938E-2</v>
      </c>
      <c r="N112">
        <f t="shared" si="36"/>
        <v>2</v>
      </c>
      <c r="O112">
        <f t="shared" si="37"/>
        <v>1.6945579851235692E-2</v>
      </c>
      <c r="P112">
        <f t="shared" si="38"/>
        <v>1.0598153599740812E-2</v>
      </c>
      <c r="Q112">
        <f t="shared" si="39"/>
        <v>0</v>
      </c>
      <c r="R112">
        <f t="shared" si="40"/>
        <v>20.231695939110164</v>
      </c>
      <c r="S112">
        <f t="shared" si="41"/>
        <v>20.231695939110164</v>
      </c>
      <c r="T112">
        <f t="shared" si="42"/>
        <v>2.3804944322351522</v>
      </c>
      <c r="U112">
        <f t="shared" si="43"/>
        <v>60.827150765186829</v>
      </c>
      <c r="V112">
        <f t="shared" si="44"/>
        <v>1.4532451639892556</v>
      </c>
      <c r="W112">
        <f t="shared" si="45"/>
        <v>2.3891389711796109</v>
      </c>
      <c r="X112">
        <f t="shared" si="46"/>
        <v>0.9272492682458966</v>
      </c>
      <c r="Y112">
        <f t="shared" si="47"/>
        <v>-6.9617823671736785</v>
      </c>
      <c r="Z112">
        <f t="shared" si="48"/>
        <v>6.3241415517109143</v>
      </c>
      <c r="AA112">
        <f t="shared" si="49"/>
        <v>0.63744956705021294</v>
      </c>
      <c r="AB112">
        <f t="shared" si="50"/>
        <v>-1.9124841255102609E-4</v>
      </c>
      <c r="AC112">
        <v>0</v>
      </c>
      <c r="AD112">
        <v>0</v>
      </c>
      <c r="AE112">
        <v>2</v>
      </c>
      <c r="AF112">
        <v>0</v>
      </c>
      <c r="AG112">
        <v>0</v>
      </c>
      <c r="AH112">
        <f t="shared" si="51"/>
        <v>1</v>
      </c>
      <c r="AI112">
        <f t="shared" si="52"/>
        <v>0</v>
      </c>
      <c r="AJ112">
        <f t="shared" si="53"/>
        <v>54798.310169630611</v>
      </c>
      <c r="AK112">
        <f t="shared" si="54"/>
        <v>0</v>
      </c>
      <c r="AL112">
        <f t="shared" si="55"/>
        <v>0</v>
      </c>
      <c r="AM112">
        <f t="shared" si="56"/>
        <v>0.49</v>
      </c>
      <c r="AN112">
        <f t="shared" si="57"/>
        <v>0.39</v>
      </c>
      <c r="AO112">
        <v>13.69</v>
      </c>
      <c r="AP112">
        <v>0.5</v>
      </c>
      <c r="AQ112" t="s">
        <v>194</v>
      </c>
      <c r="AR112">
        <v>1594302481.5999999</v>
      </c>
      <c r="AS112">
        <v>410.90409677419399</v>
      </c>
      <c r="AT112">
        <v>409.97503225806503</v>
      </c>
      <c r="AU112">
        <v>14.324632258064501</v>
      </c>
      <c r="AV112">
        <v>13.969609677419401</v>
      </c>
      <c r="AW112">
        <v>600.01654838709703</v>
      </c>
      <c r="AX112">
        <v>101.35077419354801</v>
      </c>
      <c r="AY112">
        <v>0.10000917096774201</v>
      </c>
      <c r="AZ112">
        <v>20.290348387096799</v>
      </c>
      <c r="BA112">
        <v>999.9</v>
      </c>
      <c r="BB112">
        <v>999.9</v>
      </c>
      <c r="BC112">
        <v>0</v>
      </c>
      <c r="BD112">
        <v>0</v>
      </c>
      <c r="BE112">
        <v>9996.3612903225803</v>
      </c>
      <c r="BF112">
        <v>0</v>
      </c>
      <c r="BG112">
        <v>1.5557570967741901E-3</v>
      </c>
      <c r="BH112">
        <v>1594302465.0999999</v>
      </c>
      <c r="BI112" t="s">
        <v>431</v>
      </c>
      <c r="BJ112">
        <v>16</v>
      </c>
      <c r="BK112">
        <v>-1.123</v>
      </c>
      <c r="BL112">
        <v>5.7000000000000002E-2</v>
      </c>
      <c r="BM112">
        <v>410</v>
      </c>
      <c r="BN112">
        <v>14</v>
      </c>
      <c r="BO112">
        <v>0.28999999999999998</v>
      </c>
      <c r="BP112">
        <v>0.2</v>
      </c>
      <c r="BQ112">
        <v>0.91446670731707302</v>
      </c>
      <c r="BR112">
        <v>0.22158219512201199</v>
      </c>
      <c r="BS112">
        <v>6.3333234614565595E-2</v>
      </c>
      <c r="BT112">
        <v>0</v>
      </c>
      <c r="BU112">
        <v>0.34921517073170699</v>
      </c>
      <c r="BV112">
        <v>9.9874222996537504E-2</v>
      </c>
      <c r="BW112">
        <v>2.3736908643428301E-2</v>
      </c>
      <c r="BX112">
        <v>1</v>
      </c>
      <c r="BY112">
        <v>1</v>
      </c>
      <c r="BZ112">
        <v>2</v>
      </c>
      <c r="CA112" t="s">
        <v>196</v>
      </c>
      <c r="CB112">
        <v>100</v>
      </c>
      <c r="CC112">
        <v>100</v>
      </c>
      <c r="CD112">
        <v>-1.123</v>
      </c>
      <c r="CE112">
        <v>5.7000000000000002E-2</v>
      </c>
      <c r="CF112">
        <v>2</v>
      </c>
      <c r="CG112">
        <v>632.31500000000005</v>
      </c>
      <c r="CH112">
        <v>396.71199999999999</v>
      </c>
      <c r="CI112">
        <v>19.9998</v>
      </c>
      <c r="CJ112">
        <v>24.516999999999999</v>
      </c>
      <c r="CK112">
        <v>30</v>
      </c>
      <c r="CL112">
        <v>24.374600000000001</v>
      </c>
      <c r="CM112">
        <v>24.3794</v>
      </c>
      <c r="CN112">
        <v>20.1205</v>
      </c>
      <c r="CO112">
        <v>29.452000000000002</v>
      </c>
      <c r="CP112">
        <v>56.384500000000003</v>
      </c>
      <c r="CQ112">
        <v>20</v>
      </c>
      <c r="CR112">
        <v>410</v>
      </c>
      <c r="CS112">
        <v>14</v>
      </c>
      <c r="CT112">
        <v>101.99</v>
      </c>
      <c r="CU112">
        <v>101.59099999999999</v>
      </c>
    </row>
    <row r="113" spans="1:99" x14ac:dyDescent="0.25">
      <c r="A113">
        <v>97</v>
      </c>
      <c r="B113">
        <v>1594302494.5999999</v>
      </c>
      <c r="C113">
        <v>9234.0999999046307</v>
      </c>
      <c r="D113" t="s">
        <v>432</v>
      </c>
      <c r="E113" t="s">
        <v>433</v>
      </c>
      <c r="F113">
        <v>1594302486.2451601</v>
      </c>
      <c r="G113">
        <f t="shared" si="29"/>
        <v>1.5871901133235328E-4</v>
      </c>
      <c r="H113">
        <f t="shared" si="30"/>
        <v>-0.46299338026175368</v>
      </c>
      <c r="I113">
        <f t="shared" si="31"/>
        <v>410.89574193548401</v>
      </c>
      <c r="J113">
        <f t="shared" si="32"/>
        <v>447.93861963063824</v>
      </c>
      <c r="K113">
        <f t="shared" si="33"/>
        <v>45.443841110849391</v>
      </c>
      <c r="L113">
        <f t="shared" si="34"/>
        <v>41.685802454447554</v>
      </c>
      <c r="M113">
        <f t="shared" si="35"/>
        <v>1.7123692854694745E-2</v>
      </c>
      <c r="N113">
        <f t="shared" si="36"/>
        <v>2</v>
      </c>
      <c r="O113">
        <f t="shared" si="37"/>
        <v>1.7042658792120229E-2</v>
      </c>
      <c r="P113">
        <f t="shared" si="38"/>
        <v>1.065891028035303E-2</v>
      </c>
      <c r="Q113">
        <f t="shared" si="39"/>
        <v>0</v>
      </c>
      <c r="R113">
        <f t="shared" si="40"/>
        <v>20.229342504040364</v>
      </c>
      <c r="S113">
        <f t="shared" si="41"/>
        <v>20.229342504040364</v>
      </c>
      <c r="T113">
        <f t="shared" si="42"/>
        <v>2.3801481418878785</v>
      </c>
      <c r="U113">
        <f t="shared" si="43"/>
        <v>60.832081479361442</v>
      </c>
      <c r="V113">
        <f t="shared" si="44"/>
        <v>1.4531801886295381</v>
      </c>
      <c r="W113">
        <f t="shared" si="45"/>
        <v>2.3888385096974858</v>
      </c>
      <c r="X113">
        <f t="shared" si="46"/>
        <v>0.92696795325834036</v>
      </c>
      <c r="Y113">
        <f t="shared" si="47"/>
        <v>-6.9995083997567793</v>
      </c>
      <c r="Z113">
        <f t="shared" si="48"/>
        <v>6.3584243217705723</v>
      </c>
      <c r="AA113">
        <f t="shared" si="49"/>
        <v>0.6408907532866408</v>
      </c>
      <c r="AB113">
        <f t="shared" si="50"/>
        <v>-1.9332469956623299E-4</v>
      </c>
      <c r="AC113">
        <v>0</v>
      </c>
      <c r="AD113">
        <v>0</v>
      </c>
      <c r="AE113">
        <v>2</v>
      </c>
      <c r="AF113">
        <v>0</v>
      </c>
      <c r="AG113">
        <v>0</v>
      </c>
      <c r="AH113">
        <f t="shared" si="51"/>
        <v>1</v>
      </c>
      <c r="AI113">
        <f t="shared" si="52"/>
        <v>0</v>
      </c>
      <c r="AJ113">
        <f t="shared" si="53"/>
        <v>54854.610731221423</v>
      </c>
      <c r="AK113">
        <f t="shared" si="54"/>
        <v>0</v>
      </c>
      <c r="AL113">
        <f t="shared" si="55"/>
        <v>0</v>
      </c>
      <c r="AM113">
        <f t="shared" si="56"/>
        <v>0.49</v>
      </c>
      <c r="AN113">
        <f t="shared" si="57"/>
        <v>0.39</v>
      </c>
      <c r="AO113">
        <v>13.69</v>
      </c>
      <c r="AP113">
        <v>0.5</v>
      </c>
      <c r="AQ113" t="s">
        <v>194</v>
      </c>
      <c r="AR113">
        <v>1594302486.2451601</v>
      </c>
      <c r="AS113">
        <v>410.89574193548401</v>
      </c>
      <c r="AT113">
        <v>409.98816129032298</v>
      </c>
      <c r="AU113">
        <v>14.3239548387097</v>
      </c>
      <c r="AV113">
        <v>13.967003225806501</v>
      </c>
      <c r="AW113">
        <v>600.00829032258105</v>
      </c>
      <c r="AX113">
        <v>101.351064516129</v>
      </c>
      <c r="AY113">
        <v>9.99806032258065E-2</v>
      </c>
      <c r="AZ113">
        <v>20.288312903225801</v>
      </c>
      <c r="BA113">
        <v>999.9</v>
      </c>
      <c r="BB113">
        <v>999.9</v>
      </c>
      <c r="BC113">
        <v>0</v>
      </c>
      <c r="BD113">
        <v>0</v>
      </c>
      <c r="BE113">
        <v>10006.967741935499</v>
      </c>
      <c r="BF113">
        <v>0</v>
      </c>
      <c r="BG113">
        <v>1.5505174193548401E-3</v>
      </c>
      <c r="BH113">
        <v>1594302465.0999999</v>
      </c>
      <c r="BI113" t="s">
        <v>431</v>
      </c>
      <c r="BJ113">
        <v>16</v>
      </c>
      <c r="BK113">
        <v>-1.123</v>
      </c>
      <c r="BL113">
        <v>5.7000000000000002E-2</v>
      </c>
      <c r="BM113">
        <v>410</v>
      </c>
      <c r="BN113">
        <v>14</v>
      </c>
      <c r="BO113">
        <v>0.28999999999999998</v>
      </c>
      <c r="BP113">
        <v>0.2</v>
      </c>
      <c r="BQ113">
        <v>0.91495795121951196</v>
      </c>
      <c r="BR113">
        <v>-0.20802723344942001</v>
      </c>
      <c r="BS113">
        <v>3.8522694550255102E-2</v>
      </c>
      <c r="BT113">
        <v>0</v>
      </c>
      <c r="BU113">
        <v>0.35668951219512202</v>
      </c>
      <c r="BV113">
        <v>2.4520390243893301E-2</v>
      </c>
      <c r="BW113">
        <v>3.3227200738063598E-3</v>
      </c>
      <c r="BX113">
        <v>1</v>
      </c>
      <c r="BY113">
        <v>1</v>
      </c>
      <c r="BZ113">
        <v>2</v>
      </c>
      <c r="CA113" t="s">
        <v>196</v>
      </c>
      <c r="CB113">
        <v>100</v>
      </c>
      <c r="CC113">
        <v>100</v>
      </c>
      <c r="CD113">
        <v>-1.123</v>
      </c>
      <c r="CE113">
        <v>5.7000000000000002E-2</v>
      </c>
      <c r="CF113">
        <v>2</v>
      </c>
      <c r="CG113">
        <v>632.61099999999999</v>
      </c>
      <c r="CH113">
        <v>396.62599999999998</v>
      </c>
      <c r="CI113">
        <v>19.999700000000001</v>
      </c>
      <c r="CJ113">
        <v>24.516999999999999</v>
      </c>
      <c r="CK113">
        <v>30.0001</v>
      </c>
      <c r="CL113">
        <v>24.374600000000001</v>
      </c>
      <c r="CM113">
        <v>24.3794</v>
      </c>
      <c r="CN113">
        <v>20.118200000000002</v>
      </c>
      <c r="CO113">
        <v>29.452000000000002</v>
      </c>
      <c r="CP113">
        <v>56.384500000000003</v>
      </c>
      <c r="CQ113">
        <v>20</v>
      </c>
      <c r="CR113">
        <v>410</v>
      </c>
      <c r="CS113">
        <v>14</v>
      </c>
      <c r="CT113">
        <v>101.989</v>
      </c>
      <c r="CU113">
        <v>101.592</v>
      </c>
    </row>
    <row r="114" spans="1:99" x14ac:dyDescent="0.25">
      <c r="A114">
        <v>98</v>
      </c>
      <c r="B114">
        <v>1594302499.5999999</v>
      </c>
      <c r="C114">
        <v>9239.0999999046307</v>
      </c>
      <c r="D114" t="s">
        <v>434</v>
      </c>
      <c r="E114" t="s">
        <v>435</v>
      </c>
      <c r="F114">
        <v>1594302491.03548</v>
      </c>
      <c r="G114">
        <f t="shared" si="29"/>
        <v>1.5943608382614188E-4</v>
      </c>
      <c r="H114">
        <f t="shared" si="30"/>
        <v>-0.45984942098197018</v>
      </c>
      <c r="I114">
        <f t="shared" si="31"/>
        <v>410.89851612903198</v>
      </c>
      <c r="J114">
        <f t="shared" si="32"/>
        <v>447.44492570163374</v>
      </c>
      <c r="K114">
        <f t="shared" si="33"/>
        <v>45.393541801970215</v>
      </c>
      <c r="L114">
        <f t="shared" si="34"/>
        <v>41.685887797302698</v>
      </c>
      <c r="M114">
        <f t="shared" si="35"/>
        <v>1.7206630855486623E-2</v>
      </c>
      <c r="N114">
        <f t="shared" si="36"/>
        <v>2</v>
      </c>
      <c r="O114">
        <f t="shared" si="37"/>
        <v>1.7124811945031349E-2</v>
      </c>
      <c r="P114">
        <f t="shared" si="38"/>
        <v>1.0710326050845431E-2</v>
      </c>
      <c r="Q114">
        <f t="shared" si="39"/>
        <v>0</v>
      </c>
      <c r="R114">
        <f t="shared" si="40"/>
        <v>20.226804989435436</v>
      </c>
      <c r="S114">
        <f t="shared" si="41"/>
        <v>20.226804989435436</v>
      </c>
      <c r="T114">
        <f t="shared" si="42"/>
        <v>2.3797748150645264</v>
      </c>
      <c r="U114">
        <f t="shared" si="43"/>
        <v>60.8367695556</v>
      </c>
      <c r="V114">
        <f t="shared" si="44"/>
        <v>1.4530882649259365</v>
      </c>
      <c r="W114">
        <f t="shared" si="45"/>
        <v>2.3885033270840075</v>
      </c>
      <c r="X114">
        <f t="shared" si="46"/>
        <v>0.92668655013858992</v>
      </c>
      <c r="Y114">
        <f t="shared" si="47"/>
        <v>-7.0311312967328572</v>
      </c>
      <c r="Z114">
        <f t="shared" si="48"/>
        <v>6.3871644707296635</v>
      </c>
      <c r="AA114">
        <f t="shared" si="49"/>
        <v>0.64377175283361532</v>
      </c>
      <c r="AB114">
        <f t="shared" si="50"/>
        <v>-1.9507316957856347E-4</v>
      </c>
      <c r="AC114">
        <v>0</v>
      </c>
      <c r="AD114">
        <v>0</v>
      </c>
      <c r="AE114">
        <v>2</v>
      </c>
      <c r="AF114">
        <v>0</v>
      </c>
      <c r="AG114">
        <v>0</v>
      </c>
      <c r="AH114">
        <f t="shared" si="51"/>
        <v>1</v>
      </c>
      <c r="AI114">
        <f t="shared" si="52"/>
        <v>0</v>
      </c>
      <c r="AJ114">
        <f t="shared" si="53"/>
        <v>54810.581465026953</v>
      </c>
      <c r="AK114">
        <f t="shared" si="54"/>
        <v>0</v>
      </c>
      <c r="AL114">
        <f t="shared" si="55"/>
        <v>0</v>
      </c>
      <c r="AM114">
        <f t="shared" si="56"/>
        <v>0.49</v>
      </c>
      <c r="AN114">
        <f t="shared" si="57"/>
        <v>0.39</v>
      </c>
      <c r="AO114">
        <v>13.69</v>
      </c>
      <c r="AP114">
        <v>0.5</v>
      </c>
      <c r="AQ114" t="s">
        <v>194</v>
      </c>
      <c r="AR114">
        <v>1594302491.03548</v>
      </c>
      <c r="AS114">
        <v>410.89851612903198</v>
      </c>
      <c r="AT114">
        <v>409.998774193548</v>
      </c>
      <c r="AU114">
        <v>14.3231161290323</v>
      </c>
      <c r="AV114">
        <v>13.9645483870968</v>
      </c>
      <c r="AW114">
        <v>600.00300000000004</v>
      </c>
      <c r="AX114">
        <v>101.350580645161</v>
      </c>
      <c r="AY114">
        <v>9.9987222580645199E-2</v>
      </c>
      <c r="AZ114">
        <v>20.286041935483901</v>
      </c>
      <c r="BA114">
        <v>999.9</v>
      </c>
      <c r="BB114">
        <v>999.9</v>
      </c>
      <c r="BC114">
        <v>0</v>
      </c>
      <c r="BD114">
        <v>0</v>
      </c>
      <c r="BE114">
        <v>9998.5619354838691</v>
      </c>
      <c r="BF114">
        <v>0</v>
      </c>
      <c r="BG114">
        <v>1.59336387096774E-3</v>
      </c>
      <c r="BH114">
        <v>1594302465.0999999</v>
      </c>
      <c r="BI114" t="s">
        <v>431</v>
      </c>
      <c r="BJ114">
        <v>16</v>
      </c>
      <c r="BK114">
        <v>-1.123</v>
      </c>
      <c r="BL114">
        <v>5.7000000000000002E-2</v>
      </c>
      <c r="BM114">
        <v>410</v>
      </c>
      <c r="BN114">
        <v>14</v>
      </c>
      <c r="BO114">
        <v>0.28999999999999998</v>
      </c>
      <c r="BP114">
        <v>0.2</v>
      </c>
      <c r="BQ114">
        <v>0.90190980487804895</v>
      </c>
      <c r="BR114">
        <v>-0.19042680836229101</v>
      </c>
      <c r="BS114">
        <v>3.5201032102537499E-2</v>
      </c>
      <c r="BT114">
        <v>0</v>
      </c>
      <c r="BU114">
        <v>0.35786453658536599</v>
      </c>
      <c r="BV114">
        <v>2.7420418118461E-2</v>
      </c>
      <c r="BW114">
        <v>3.5055974828944901E-3</v>
      </c>
      <c r="BX114">
        <v>1</v>
      </c>
      <c r="BY114">
        <v>1</v>
      </c>
      <c r="BZ114">
        <v>2</v>
      </c>
      <c r="CA114" t="s">
        <v>196</v>
      </c>
      <c r="CB114">
        <v>100</v>
      </c>
      <c r="CC114">
        <v>100</v>
      </c>
      <c r="CD114">
        <v>-1.123</v>
      </c>
      <c r="CE114">
        <v>5.7000000000000002E-2</v>
      </c>
      <c r="CF114">
        <v>2</v>
      </c>
      <c r="CG114">
        <v>632.81399999999996</v>
      </c>
      <c r="CH114">
        <v>396.61099999999999</v>
      </c>
      <c r="CI114">
        <v>19.9998</v>
      </c>
      <c r="CJ114">
        <v>24.516999999999999</v>
      </c>
      <c r="CK114">
        <v>30</v>
      </c>
      <c r="CL114">
        <v>24.374600000000001</v>
      </c>
      <c r="CM114">
        <v>24.3794</v>
      </c>
      <c r="CN114">
        <v>20.117599999999999</v>
      </c>
      <c r="CO114">
        <v>29.452000000000002</v>
      </c>
      <c r="CP114">
        <v>56.384500000000003</v>
      </c>
      <c r="CQ114">
        <v>20</v>
      </c>
      <c r="CR114">
        <v>410</v>
      </c>
      <c r="CS114">
        <v>14</v>
      </c>
      <c r="CT114">
        <v>101.988</v>
      </c>
      <c r="CU114">
        <v>101.593</v>
      </c>
    </row>
    <row r="115" spans="1:99" x14ac:dyDescent="0.25">
      <c r="A115">
        <v>99</v>
      </c>
      <c r="B115">
        <v>1594302504.5999999</v>
      </c>
      <c r="C115">
        <v>9244.0999999046307</v>
      </c>
      <c r="D115" t="s">
        <v>436</v>
      </c>
      <c r="E115" t="s">
        <v>437</v>
      </c>
      <c r="F115">
        <v>1594302495.9709699</v>
      </c>
      <c r="G115">
        <f t="shared" si="29"/>
        <v>1.5982573695257142E-4</v>
      </c>
      <c r="H115">
        <f t="shared" si="30"/>
        <v>-0.45538865308179555</v>
      </c>
      <c r="I115">
        <f t="shared" si="31"/>
        <v>410.89400000000001</v>
      </c>
      <c r="J115">
        <f t="shared" si="32"/>
        <v>446.91879786608121</v>
      </c>
      <c r="K115">
        <f t="shared" si="33"/>
        <v>45.340357289970498</v>
      </c>
      <c r="L115">
        <f t="shared" si="34"/>
        <v>41.685605656461163</v>
      </c>
      <c r="M115">
        <f t="shared" si="35"/>
        <v>1.7251455880377048E-2</v>
      </c>
      <c r="N115">
        <f t="shared" si="36"/>
        <v>2</v>
      </c>
      <c r="O115">
        <f t="shared" si="37"/>
        <v>1.7169211221221108E-2</v>
      </c>
      <c r="P115">
        <f t="shared" si="38"/>
        <v>1.0738113596825279E-2</v>
      </c>
      <c r="Q115">
        <f t="shared" si="39"/>
        <v>0</v>
      </c>
      <c r="R115">
        <f t="shared" si="40"/>
        <v>20.224785919745596</v>
      </c>
      <c r="S115">
        <f t="shared" si="41"/>
        <v>20.224785919745596</v>
      </c>
      <c r="T115">
        <f t="shared" si="42"/>
        <v>2.3794778000774035</v>
      </c>
      <c r="U115">
        <f t="shared" si="43"/>
        <v>60.836878089646596</v>
      </c>
      <c r="V115">
        <f t="shared" si="44"/>
        <v>1.4529225886391968</v>
      </c>
      <c r="W115">
        <f t="shared" si="45"/>
        <v>2.3882267372402524</v>
      </c>
      <c r="X115">
        <f t="shared" si="46"/>
        <v>0.92655521143820674</v>
      </c>
      <c r="Y115">
        <f t="shared" si="47"/>
        <v>-7.0483149996083991</v>
      </c>
      <c r="Z115">
        <f t="shared" si="48"/>
        <v>6.4027855958043842</v>
      </c>
      <c r="AA115">
        <f t="shared" si="49"/>
        <v>0.64533337785400013</v>
      </c>
      <c r="AB115">
        <f t="shared" si="50"/>
        <v>-1.9602595001444456E-4</v>
      </c>
      <c r="AC115">
        <v>0</v>
      </c>
      <c r="AD115">
        <v>0</v>
      </c>
      <c r="AE115">
        <v>2</v>
      </c>
      <c r="AF115">
        <v>0</v>
      </c>
      <c r="AG115">
        <v>0</v>
      </c>
      <c r="AH115">
        <f t="shared" si="51"/>
        <v>1</v>
      </c>
      <c r="AI115">
        <f t="shared" si="52"/>
        <v>0</v>
      </c>
      <c r="AJ115">
        <f t="shared" si="53"/>
        <v>54812.481498357847</v>
      </c>
      <c r="AK115">
        <f t="shared" si="54"/>
        <v>0</v>
      </c>
      <c r="AL115">
        <f t="shared" si="55"/>
        <v>0</v>
      </c>
      <c r="AM115">
        <f t="shared" si="56"/>
        <v>0.49</v>
      </c>
      <c r="AN115">
        <f t="shared" si="57"/>
        <v>0.39</v>
      </c>
      <c r="AO115">
        <v>13.69</v>
      </c>
      <c r="AP115">
        <v>0.5</v>
      </c>
      <c r="AQ115" t="s">
        <v>194</v>
      </c>
      <c r="AR115">
        <v>1594302495.9709699</v>
      </c>
      <c r="AS115">
        <v>410.89400000000001</v>
      </c>
      <c r="AT115">
        <v>410.00480645161298</v>
      </c>
      <c r="AU115">
        <v>14.3214225806452</v>
      </c>
      <c r="AV115">
        <v>13.961980645161301</v>
      </c>
      <c r="AW115">
        <v>600.00758064516106</v>
      </c>
      <c r="AX115">
        <v>101.351</v>
      </c>
      <c r="AY115">
        <v>9.9996258064516105E-2</v>
      </c>
      <c r="AZ115">
        <v>20.284167741935502</v>
      </c>
      <c r="BA115">
        <v>999.9</v>
      </c>
      <c r="BB115">
        <v>999.9</v>
      </c>
      <c r="BC115">
        <v>0</v>
      </c>
      <c r="BD115">
        <v>0</v>
      </c>
      <c r="BE115">
        <v>9998.8135483870992</v>
      </c>
      <c r="BF115">
        <v>0</v>
      </c>
      <c r="BG115">
        <v>1.6164822580645201E-3</v>
      </c>
      <c r="BH115">
        <v>1594302465.0999999</v>
      </c>
      <c r="BI115" t="s">
        <v>431</v>
      </c>
      <c r="BJ115">
        <v>16</v>
      </c>
      <c r="BK115">
        <v>-1.123</v>
      </c>
      <c r="BL115">
        <v>5.7000000000000002E-2</v>
      </c>
      <c r="BM115">
        <v>410</v>
      </c>
      <c r="BN115">
        <v>14</v>
      </c>
      <c r="BO115">
        <v>0.28999999999999998</v>
      </c>
      <c r="BP115">
        <v>0.2</v>
      </c>
      <c r="BQ115">
        <v>0.89504778048780498</v>
      </c>
      <c r="BR115">
        <v>-9.4659574912895006E-2</v>
      </c>
      <c r="BS115">
        <v>3.3037324204758897E-2</v>
      </c>
      <c r="BT115">
        <v>1</v>
      </c>
      <c r="BU115">
        <v>0.35862219512195098</v>
      </c>
      <c r="BV115">
        <v>3.41590243902505E-3</v>
      </c>
      <c r="BW115">
        <v>2.8249125971328099E-3</v>
      </c>
      <c r="BX115">
        <v>1</v>
      </c>
      <c r="BY115">
        <v>2</v>
      </c>
      <c r="BZ115">
        <v>2</v>
      </c>
      <c r="CA115" t="s">
        <v>201</v>
      </c>
      <c r="CB115">
        <v>100</v>
      </c>
      <c r="CC115">
        <v>100</v>
      </c>
      <c r="CD115">
        <v>-1.123</v>
      </c>
      <c r="CE115">
        <v>5.7000000000000002E-2</v>
      </c>
      <c r="CF115">
        <v>2</v>
      </c>
      <c r="CG115">
        <v>632.66600000000005</v>
      </c>
      <c r="CH115">
        <v>396.56799999999998</v>
      </c>
      <c r="CI115">
        <v>19.9998</v>
      </c>
      <c r="CJ115">
        <v>24.516999999999999</v>
      </c>
      <c r="CK115">
        <v>30.0001</v>
      </c>
      <c r="CL115">
        <v>24.374600000000001</v>
      </c>
      <c r="CM115">
        <v>24.3794</v>
      </c>
      <c r="CN115">
        <v>20.12</v>
      </c>
      <c r="CO115">
        <v>29.452000000000002</v>
      </c>
      <c r="CP115">
        <v>56.384500000000003</v>
      </c>
      <c r="CQ115">
        <v>20</v>
      </c>
      <c r="CR115">
        <v>410</v>
      </c>
      <c r="CS115">
        <v>14</v>
      </c>
      <c r="CT115">
        <v>101.99</v>
      </c>
      <c r="CU115">
        <v>101.59399999999999</v>
      </c>
    </row>
    <row r="116" spans="1:99" x14ac:dyDescent="0.25">
      <c r="A116">
        <v>100</v>
      </c>
      <c r="B116">
        <v>1594302509.5999999</v>
      </c>
      <c r="C116">
        <v>9249.0999999046307</v>
      </c>
      <c r="D116" t="s">
        <v>438</v>
      </c>
      <c r="E116" t="s">
        <v>439</v>
      </c>
      <c r="F116">
        <v>1594302500.9709699</v>
      </c>
      <c r="G116">
        <f t="shared" si="29"/>
        <v>1.5923041606062991E-4</v>
      </c>
      <c r="H116">
        <f t="shared" si="30"/>
        <v>-0.45844252471768349</v>
      </c>
      <c r="I116">
        <f t="shared" si="31"/>
        <v>410.89541935483902</v>
      </c>
      <c r="J116">
        <f t="shared" si="32"/>
        <v>447.35809374585187</v>
      </c>
      <c r="K116">
        <f t="shared" si="33"/>
        <v>45.385045300660323</v>
      </c>
      <c r="L116">
        <f t="shared" si="34"/>
        <v>41.685860794658105</v>
      </c>
      <c r="M116">
        <f t="shared" si="35"/>
        <v>1.7188287231001468E-2</v>
      </c>
      <c r="N116">
        <f t="shared" si="36"/>
        <v>2</v>
      </c>
      <c r="O116">
        <f t="shared" si="37"/>
        <v>1.7106642231603662E-2</v>
      </c>
      <c r="P116">
        <f t="shared" si="38"/>
        <v>1.0698954458084844E-2</v>
      </c>
      <c r="Q116">
        <f t="shared" si="39"/>
        <v>0</v>
      </c>
      <c r="R116">
        <f t="shared" si="40"/>
        <v>20.223129582487008</v>
      </c>
      <c r="S116">
        <f t="shared" si="41"/>
        <v>20.223129582487008</v>
      </c>
      <c r="T116">
        <f t="shared" si="42"/>
        <v>2.3792341690485861</v>
      </c>
      <c r="U116">
        <f t="shared" si="43"/>
        <v>60.836684036640712</v>
      </c>
      <c r="V116">
        <f t="shared" si="44"/>
        <v>1.4527494136218175</v>
      </c>
      <c r="W116">
        <f t="shared" si="45"/>
        <v>2.3879496994722063</v>
      </c>
      <c r="X116">
        <f t="shared" si="46"/>
        <v>0.92648475542676856</v>
      </c>
      <c r="Y116">
        <f t="shared" si="47"/>
        <v>-7.0220613482737786</v>
      </c>
      <c r="Z116">
        <f t="shared" si="48"/>
        <v>6.3789476398514715</v>
      </c>
      <c r="AA116">
        <f t="shared" si="49"/>
        <v>0.64291914178183418</v>
      </c>
      <c r="AB116">
        <f t="shared" si="50"/>
        <v>-1.9456664047279304E-4</v>
      </c>
      <c r="AC116">
        <v>0</v>
      </c>
      <c r="AD116">
        <v>0</v>
      </c>
      <c r="AE116">
        <v>2</v>
      </c>
      <c r="AF116">
        <v>0</v>
      </c>
      <c r="AG116">
        <v>0</v>
      </c>
      <c r="AH116">
        <f t="shared" si="51"/>
        <v>1</v>
      </c>
      <c r="AI116">
        <f t="shared" si="52"/>
        <v>0</v>
      </c>
      <c r="AJ116">
        <f t="shared" si="53"/>
        <v>54776.8913754733</v>
      </c>
      <c r="AK116">
        <f t="shared" si="54"/>
        <v>0</v>
      </c>
      <c r="AL116">
        <f t="shared" si="55"/>
        <v>0</v>
      </c>
      <c r="AM116">
        <f t="shared" si="56"/>
        <v>0.49</v>
      </c>
      <c r="AN116">
        <f t="shared" si="57"/>
        <v>0.39</v>
      </c>
      <c r="AO116">
        <v>13.69</v>
      </c>
      <c r="AP116">
        <v>0.5</v>
      </c>
      <c r="AQ116" t="s">
        <v>194</v>
      </c>
      <c r="AR116">
        <v>1594302500.9709699</v>
      </c>
      <c r="AS116">
        <v>410.89541935483902</v>
      </c>
      <c r="AT116">
        <v>409.99870967741901</v>
      </c>
      <c r="AU116">
        <v>14.3196774193548</v>
      </c>
      <c r="AV116">
        <v>13.9615774193548</v>
      </c>
      <c r="AW116">
        <v>600.01380645161305</v>
      </c>
      <c r="AX116">
        <v>101.351258064516</v>
      </c>
      <c r="AY116">
        <v>0.10000868387096799</v>
      </c>
      <c r="AZ116">
        <v>20.2822903225806</v>
      </c>
      <c r="BA116">
        <v>999.9</v>
      </c>
      <c r="BB116">
        <v>999.9</v>
      </c>
      <c r="BC116">
        <v>0</v>
      </c>
      <c r="BD116">
        <v>0</v>
      </c>
      <c r="BE116">
        <v>9991.9522580645207</v>
      </c>
      <c r="BF116">
        <v>0</v>
      </c>
      <c r="BG116">
        <v>1.5970622580645201E-3</v>
      </c>
      <c r="BH116">
        <v>1594302465.0999999</v>
      </c>
      <c r="BI116" t="s">
        <v>431</v>
      </c>
      <c r="BJ116">
        <v>16</v>
      </c>
      <c r="BK116">
        <v>-1.123</v>
      </c>
      <c r="BL116">
        <v>5.7000000000000002E-2</v>
      </c>
      <c r="BM116">
        <v>410</v>
      </c>
      <c r="BN116">
        <v>14</v>
      </c>
      <c r="BO116">
        <v>0.28999999999999998</v>
      </c>
      <c r="BP116">
        <v>0.2</v>
      </c>
      <c r="BQ116">
        <v>0.89359109756097599</v>
      </c>
      <c r="BR116">
        <v>0.13820126132402799</v>
      </c>
      <c r="BS116">
        <v>3.0780690732835798E-2</v>
      </c>
      <c r="BT116">
        <v>0</v>
      </c>
      <c r="BU116">
        <v>0.358791219512195</v>
      </c>
      <c r="BV116">
        <v>-2.3597205574912399E-2</v>
      </c>
      <c r="BW116">
        <v>2.4746204292552801E-3</v>
      </c>
      <c r="BX116">
        <v>1</v>
      </c>
      <c r="BY116">
        <v>1</v>
      </c>
      <c r="BZ116">
        <v>2</v>
      </c>
      <c r="CA116" t="s">
        <v>196</v>
      </c>
      <c r="CB116">
        <v>100</v>
      </c>
      <c r="CC116">
        <v>100</v>
      </c>
      <c r="CD116">
        <v>-1.123</v>
      </c>
      <c r="CE116">
        <v>5.7000000000000002E-2</v>
      </c>
      <c r="CF116">
        <v>2</v>
      </c>
      <c r="CG116">
        <v>632.78</v>
      </c>
      <c r="CH116">
        <v>396.697</v>
      </c>
      <c r="CI116">
        <v>19.9998</v>
      </c>
      <c r="CJ116">
        <v>24.516999999999999</v>
      </c>
      <c r="CK116">
        <v>30.0001</v>
      </c>
      <c r="CL116">
        <v>24.3733</v>
      </c>
      <c r="CM116">
        <v>24.3794</v>
      </c>
      <c r="CN116">
        <v>20.1203</v>
      </c>
      <c r="CO116">
        <v>29.452000000000002</v>
      </c>
      <c r="CP116">
        <v>56.010800000000003</v>
      </c>
      <c r="CQ116">
        <v>20</v>
      </c>
      <c r="CR116">
        <v>410</v>
      </c>
      <c r="CS116">
        <v>14</v>
      </c>
      <c r="CT116">
        <v>101.99</v>
      </c>
      <c r="CU116">
        <v>101.59</v>
      </c>
    </row>
    <row r="117" spans="1:99" x14ac:dyDescent="0.25">
      <c r="A117">
        <v>101</v>
      </c>
      <c r="B117">
        <v>1594302514.5999999</v>
      </c>
      <c r="C117">
        <v>9254.0999999046307</v>
      </c>
      <c r="D117" t="s">
        <v>440</v>
      </c>
      <c r="E117" t="s">
        <v>441</v>
      </c>
      <c r="F117">
        <v>1594302505.9709699</v>
      </c>
      <c r="G117">
        <f t="shared" si="29"/>
        <v>1.5932298291604648E-4</v>
      </c>
      <c r="H117">
        <f t="shared" si="30"/>
        <v>-0.46011976541075134</v>
      </c>
      <c r="I117">
        <f t="shared" si="31"/>
        <v>410.89551612903199</v>
      </c>
      <c r="J117">
        <f t="shared" si="32"/>
        <v>447.48447654951099</v>
      </c>
      <c r="K117">
        <f t="shared" si="33"/>
        <v>45.397878658209827</v>
      </c>
      <c r="L117">
        <f t="shared" si="34"/>
        <v>41.685881320990099</v>
      </c>
      <c r="M117">
        <f t="shared" si="35"/>
        <v>1.7200469148236662E-2</v>
      </c>
      <c r="N117">
        <f t="shared" si="36"/>
        <v>2</v>
      </c>
      <c r="O117">
        <f t="shared" si="37"/>
        <v>1.7118708675831058E-2</v>
      </c>
      <c r="P117">
        <f t="shared" si="38"/>
        <v>1.070650629190854E-2</v>
      </c>
      <c r="Q117">
        <f t="shared" si="39"/>
        <v>0</v>
      </c>
      <c r="R117">
        <f t="shared" si="40"/>
        <v>20.220985395627935</v>
      </c>
      <c r="S117">
        <f t="shared" si="41"/>
        <v>20.220985395627935</v>
      </c>
      <c r="T117">
        <f t="shared" si="42"/>
        <v>2.3789188125687826</v>
      </c>
      <c r="U117">
        <f t="shared" si="43"/>
        <v>60.836105499069269</v>
      </c>
      <c r="V117">
        <f t="shared" si="44"/>
        <v>1.4525462297010061</v>
      </c>
      <c r="W117">
        <f t="shared" si="45"/>
        <v>2.3876384225864502</v>
      </c>
      <c r="X117">
        <f t="shared" si="46"/>
        <v>0.92637258286777646</v>
      </c>
      <c r="Y117">
        <f t="shared" si="47"/>
        <v>-7.0261435465976501</v>
      </c>
      <c r="Z117">
        <f t="shared" si="48"/>
        <v>6.3826685856854013</v>
      </c>
      <c r="AA117">
        <f t="shared" si="49"/>
        <v>0.64328017003492366</v>
      </c>
      <c r="AB117">
        <f t="shared" si="50"/>
        <v>-1.9479087732499067E-4</v>
      </c>
      <c r="AC117">
        <v>0</v>
      </c>
      <c r="AD117">
        <v>0</v>
      </c>
      <c r="AE117">
        <v>2</v>
      </c>
      <c r="AF117">
        <v>0</v>
      </c>
      <c r="AG117">
        <v>0</v>
      </c>
      <c r="AH117">
        <f t="shared" si="51"/>
        <v>1</v>
      </c>
      <c r="AI117">
        <f t="shared" si="52"/>
        <v>0</v>
      </c>
      <c r="AJ117">
        <f t="shared" si="53"/>
        <v>54800.195588429953</v>
      </c>
      <c r="AK117">
        <f t="shared" si="54"/>
        <v>0</v>
      </c>
      <c r="AL117">
        <f t="shared" si="55"/>
        <v>0</v>
      </c>
      <c r="AM117">
        <f t="shared" si="56"/>
        <v>0.49</v>
      </c>
      <c r="AN117">
        <f t="shared" si="57"/>
        <v>0.39</v>
      </c>
      <c r="AO117">
        <v>13.69</v>
      </c>
      <c r="AP117">
        <v>0.5</v>
      </c>
      <c r="AQ117" t="s">
        <v>194</v>
      </c>
      <c r="AR117">
        <v>1594302505.9709699</v>
      </c>
      <c r="AS117">
        <v>410.89551612903199</v>
      </c>
      <c r="AT117">
        <v>409.99506451612899</v>
      </c>
      <c r="AU117">
        <v>14.317670967741901</v>
      </c>
      <c r="AV117">
        <v>13.959361290322599</v>
      </c>
      <c r="AW117">
        <v>600.01251612903195</v>
      </c>
      <c r="AX117">
        <v>101.35129032258099</v>
      </c>
      <c r="AY117">
        <v>0.10000248709677401</v>
      </c>
      <c r="AZ117">
        <v>20.280180645161298</v>
      </c>
      <c r="BA117">
        <v>999.9</v>
      </c>
      <c r="BB117">
        <v>999.9</v>
      </c>
      <c r="BC117">
        <v>0</v>
      </c>
      <c r="BD117">
        <v>0</v>
      </c>
      <c r="BE117">
        <v>9996.3054838709704</v>
      </c>
      <c r="BF117">
        <v>0</v>
      </c>
      <c r="BG117">
        <v>1.60322806451613E-3</v>
      </c>
      <c r="BH117">
        <v>1594302465.0999999</v>
      </c>
      <c r="BI117" t="s">
        <v>431</v>
      </c>
      <c r="BJ117">
        <v>16</v>
      </c>
      <c r="BK117">
        <v>-1.123</v>
      </c>
      <c r="BL117">
        <v>5.7000000000000002E-2</v>
      </c>
      <c r="BM117">
        <v>410</v>
      </c>
      <c r="BN117">
        <v>14</v>
      </c>
      <c r="BO117">
        <v>0.28999999999999998</v>
      </c>
      <c r="BP117">
        <v>0.2</v>
      </c>
      <c r="BQ117">
        <v>0.900244731707317</v>
      </c>
      <c r="BR117">
        <v>8.40806550522709E-2</v>
      </c>
      <c r="BS117">
        <v>2.62910466731913E-2</v>
      </c>
      <c r="BT117">
        <v>1</v>
      </c>
      <c r="BU117">
        <v>0.358719658536585</v>
      </c>
      <c r="BV117">
        <v>1.7709198606252301E-3</v>
      </c>
      <c r="BW117">
        <v>2.7030620361374702E-3</v>
      </c>
      <c r="BX117">
        <v>1</v>
      </c>
      <c r="BY117">
        <v>2</v>
      </c>
      <c r="BZ117">
        <v>2</v>
      </c>
      <c r="CA117" t="s">
        <v>201</v>
      </c>
      <c r="CB117">
        <v>100</v>
      </c>
      <c r="CC117">
        <v>100</v>
      </c>
      <c r="CD117">
        <v>-1.123</v>
      </c>
      <c r="CE117">
        <v>5.7000000000000002E-2</v>
      </c>
      <c r="CF117">
        <v>2</v>
      </c>
      <c r="CG117">
        <v>632.80799999999999</v>
      </c>
      <c r="CH117">
        <v>396.65300000000002</v>
      </c>
      <c r="CI117">
        <v>19.999600000000001</v>
      </c>
      <c r="CJ117">
        <v>24.5167</v>
      </c>
      <c r="CK117">
        <v>30</v>
      </c>
      <c r="CL117">
        <v>24.372599999999998</v>
      </c>
      <c r="CM117">
        <v>24.377300000000002</v>
      </c>
      <c r="CN117">
        <v>20.12</v>
      </c>
      <c r="CO117">
        <v>29.452000000000002</v>
      </c>
      <c r="CP117">
        <v>56.010800000000003</v>
      </c>
      <c r="CQ117">
        <v>20</v>
      </c>
      <c r="CR117">
        <v>410</v>
      </c>
      <c r="CS117">
        <v>14</v>
      </c>
      <c r="CT117">
        <v>101.991</v>
      </c>
      <c r="CU117">
        <v>101.59099999999999</v>
      </c>
    </row>
    <row r="118" spans="1:99" x14ac:dyDescent="0.25">
      <c r="A118">
        <v>102</v>
      </c>
      <c r="B118">
        <v>1594303030.5999999</v>
      </c>
      <c r="C118">
        <v>9770.0999999046307</v>
      </c>
      <c r="D118" t="s">
        <v>444</v>
      </c>
      <c r="E118" t="s">
        <v>445</v>
      </c>
      <c r="F118">
        <v>1594303022.5999999</v>
      </c>
      <c r="G118">
        <f t="shared" si="29"/>
        <v>6.1248245858843681E-5</v>
      </c>
      <c r="H118">
        <f t="shared" si="30"/>
        <v>-0.57252647020363734</v>
      </c>
      <c r="I118">
        <f t="shared" si="31"/>
        <v>410.58709677419398</v>
      </c>
      <c r="J118">
        <f t="shared" si="32"/>
        <v>547.36139620499148</v>
      </c>
      <c r="K118">
        <f t="shared" si="33"/>
        <v>55.529476187867111</v>
      </c>
      <c r="L118">
        <f t="shared" si="34"/>
        <v>41.653807834174366</v>
      </c>
      <c r="M118">
        <f t="shared" si="35"/>
        <v>6.3639117495037758E-3</v>
      </c>
      <c r="N118">
        <f t="shared" si="36"/>
        <v>2</v>
      </c>
      <c r="O118">
        <f t="shared" si="37"/>
        <v>6.3526833586663705E-3</v>
      </c>
      <c r="P118">
        <f t="shared" si="38"/>
        <v>3.9714342537679878E-3</v>
      </c>
      <c r="Q118">
        <f t="shared" si="39"/>
        <v>0</v>
      </c>
      <c r="R118">
        <f t="shared" si="40"/>
        <v>20.255175887531028</v>
      </c>
      <c r="S118">
        <f t="shared" si="41"/>
        <v>20.255175887531028</v>
      </c>
      <c r="T118">
        <f t="shared" si="42"/>
        <v>2.3839517486381578</v>
      </c>
      <c r="U118">
        <f t="shared" si="43"/>
        <v>59.65734122281625</v>
      </c>
      <c r="V118">
        <f t="shared" si="44"/>
        <v>1.4242037151598317</v>
      </c>
      <c r="W118">
        <f t="shared" si="45"/>
        <v>2.3873067186157768</v>
      </c>
      <c r="X118">
        <f t="shared" si="46"/>
        <v>0.95974803347832616</v>
      </c>
      <c r="Y118">
        <f t="shared" si="47"/>
        <v>-2.7010476423750065</v>
      </c>
      <c r="Z118">
        <f t="shared" si="48"/>
        <v>2.4536828964010509</v>
      </c>
      <c r="AA118">
        <f t="shared" si="49"/>
        <v>0.24733595673289058</v>
      </c>
      <c r="AB118">
        <f t="shared" si="50"/>
        <v>-2.8789241064863802E-5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f t="shared" si="51"/>
        <v>1</v>
      </c>
      <c r="AI118">
        <f t="shared" si="52"/>
        <v>0</v>
      </c>
      <c r="AJ118">
        <f t="shared" si="53"/>
        <v>54807.156887597492</v>
      </c>
      <c r="AK118">
        <f t="shared" si="54"/>
        <v>0</v>
      </c>
      <c r="AL118">
        <f t="shared" si="55"/>
        <v>0</v>
      </c>
      <c r="AM118">
        <f t="shared" si="56"/>
        <v>0.49</v>
      </c>
      <c r="AN118">
        <f t="shared" si="57"/>
        <v>0.39</v>
      </c>
      <c r="AO118">
        <v>6.45</v>
      </c>
      <c r="AP118">
        <v>0.5</v>
      </c>
      <c r="AQ118" t="s">
        <v>194</v>
      </c>
      <c r="AR118">
        <v>1594303022.5999999</v>
      </c>
      <c r="AS118">
        <v>410.58709677419398</v>
      </c>
      <c r="AT118">
        <v>409.99867741935498</v>
      </c>
      <c r="AU118">
        <v>14.038564516129</v>
      </c>
      <c r="AV118">
        <v>13.9736483870968</v>
      </c>
      <c r="AW118">
        <v>600.01303225806396</v>
      </c>
      <c r="AX118">
        <v>101.349387096774</v>
      </c>
      <c r="AY118">
        <v>9.9996387096774206E-2</v>
      </c>
      <c r="AZ118">
        <v>20.277932258064499</v>
      </c>
      <c r="BA118">
        <v>999.9</v>
      </c>
      <c r="BB118">
        <v>999.9</v>
      </c>
      <c r="BC118">
        <v>0</v>
      </c>
      <c r="BD118">
        <v>0</v>
      </c>
      <c r="BE118">
        <v>9997.7451612903205</v>
      </c>
      <c r="BF118">
        <v>0</v>
      </c>
      <c r="BG118">
        <v>1.6510054838709701E-3</v>
      </c>
      <c r="BH118">
        <v>1594302991.0999999</v>
      </c>
      <c r="BI118" t="s">
        <v>446</v>
      </c>
      <c r="BJ118">
        <v>17</v>
      </c>
      <c r="BK118">
        <v>-1.125</v>
      </c>
      <c r="BL118">
        <v>0.06</v>
      </c>
      <c r="BM118">
        <v>410</v>
      </c>
      <c r="BN118">
        <v>14</v>
      </c>
      <c r="BO118">
        <v>0.37</v>
      </c>
      <c r="BP118">
        <v>0.12</v>
      </c>
      <c r="BQ118">
        <v>0.57938153658536595</v>
      </c>
      <c r="BR118">
        <v>0.13820437630666901</v>
      </c>
      <c r="BS118">
        <v>3.2883483013177499E-2</v>
      </c>
      <c r="BT118">
        <v>0</v>
      </c>
      <c r="BU118">
        <v>6.5573895121951206E-2</v>
      </c>
      <c r="BV118">
        <v>-1.6054691289200999E-2</v>
      </c>
      <c r="BW118">
        <v>1.6505142967810501E-3</v>
      </c>
      <c r="BX118">
        <v>1</v>
      </c>
      <c r="BY118">
        <v>1</v>
      </c>
      <c r="BZ118">
        <v>2</v>
      </c>
      <c r="CA118" t="s">
        <v>196</v>
      </c>
      <c r="CB118">
        <v>100</v>
      </c>
      <c r="CC118">
        <v>100</v>
      </c>
      <c r="CD118">
        <v>-1.125</v>
      </c>
      <c r="CE118">
        <v>0.06</v>
      </c>
      <c r="CF118">
        <v>2</v>
      </c>
      <c r="CG118">
        <v>632.524</v>
      </c>
      <c r="CH118">
        <v>394.39499999999998</v>
      </c>
      <c r="CI118">
        <v>19.999700000000001</v>
      </c>
      <c r="CJ118">
        <v>24.484000000000002</v>
      </c>
      <c r="CK118">
        <v>30.0001</v>
      </c>
      <c r="CL118">
        <v>24.344100000000001</v>
      </c>
      <c r="CM118">
        <v>24.350899999999999</v>
      </c>
      <c r="CN118">
        <v>20.141400000000001</v>
      </c>
      <c r="CO118">
        <v>27.508900000000001</v>
      </c>
      <c r="CP118">
        <v>48.148600000000002</v>
      </c>
      <c r="CQ118">
        <v>20</v>
      </c>
      <c r="CR118">
        <v>410</v>
      </c>
      <c r="CS118">
        <v>14</v>
      </c>
      <c r="CT118">
        <v>101.98099999999999</v>
      </c>
      <c r="CU118">
        <v>101.6</v>
      </c>
    </row>
    <row r="119" spans="1:99" x14ac:dyDescent="0.25">
      <c r="A119">
        <v>103</v>
      </c>
      <c r="B119">
        <v>1594303035.5999999</v>
      </c>
      <c r="C119">
        <v>9775.0999999046307</v>
      </c>
      <c r="D119" t="s">
        <v>447</v>
      </c>
      <c r="E119" t="s">
        <v>448</v>
      </c>
      <c r="F119">
        <v>1594303027.2451601</v>
      </c>
      <c r="G119">
        <f t="shared" si="29"/>
        <v>6.1308765809942807E-5</v>
      </c>
      <c r="H119">
        <f t="shared" si="30"/>
        <v>-0.5853927462166999</v>
      </c>
      <c r="I119">
        <f t="shared" si="31"/>
        <v>410.59816129032299</v>
      </c>
      <c r="J119">
        <f t="shared" si="32"/>
        <v>550.40491683914627</v>
      </c>
      <c r="K119">
        <f t="shared" si="33"/>
        <v>55.838188696979522</v>
      </c>
      <c r="L119">
        <f t="shared" si="34"/>
        <v>41.654892438873752</v>
      </c>
      <c r="M119">
        <f t="shared" si="35"/>
        <v>6.371952276729701E-3</v>
      </c>
      <c r="N119">
        <f t="shared" si="36"/>
        <v>2</v>
      </c>
      <c r="O119">
        <f t="shared" si="37"/>
        <v>6.3606955218921081E-3</v>
      </c>
      <c r="P119">
        <f t="shared" si="38"/>
        <v>3.9764443978726046E-3</v>
      </c>
      <c r="Q119">
        <f t="shared" si="39"/>
        <v>0</v>
      </c>
      <c r="R119">
        <f t="shared" si="40"/>
        <v>20.252833997421742</v>
      </c>
      <c r="S119">
        <f t="shared" si="41"/>
        <v>20.252833997421742</v>
      </c>
      <c r="T119">
        <f t="shared" si="42"/>
        <v>2.3836067184986067</v>
      </c>
      <c r="U119">
        <f t="shared" si="43"/>
        <v>59.662355471405704</v>
      </c>
      <c r="V119">
        <f t="shared" si="44"/>
        <v>1.4241192969308338</v>
      </c>
      <c r="W119">
        <f t="shared" si="45"/>
        <v>2.3869645870977547</v>
      </c>
      <c r="X119">
        <f t="shared" si="46"/>
        <v>0.95948742156777289</v>
      </c>
      <c r="Y119">
        <f t="shared" si="47"/>
        <v>-2.7037165722184779</v>
      </c>
      <c r="Z119">
        <f t="shared" si="48"/>
        <v>2.4561127394165769</v>
      </c>
      <c r="AA119">
        <f t="shared" si="49"/>
        <v>0.24757498697188102</v>
      </c>
      <c r="AB119">
        <f t="shared" si="50"/>
        <v>-2.8845830020163277E-5</v>
      </c>
      <c r="AC119">
        <v>0</v>
      </c>
      <c r="AD119">
        <v>0</v>
      </c>
      <c r="AE119">
        <v>2</v>
      </c>
      <c r="AF119">
        <v>0</v>
      </c>
      <c r="AG119">
        <v>0</v>
      </c>
      <c r="AH119">
        <f t="shared" si="51"/>
        <v>1</v>
      </c>
      <c r="AI119">
        <f t="shared" si="52"/>
        <v>0</v>
      </c>
      <c r="AJ119">
        <f t="shared" si="53"/>
        <v>54809.335958011383</v>
      </c>
      <c r="AK119">
        <f t="shared" si="54"/>
        <v>0</v>
      </c>
      <c r="AL119">
        <f t="shared" si="55"/>
        <v>0</v>
      </c>
      <c r="AM119">
        <f t="shared" si="56"/>
        <v>0.49</v>
      </c>
      <c r="AN119">
        <f t="shared" si="57"/>
        <v>0.39</v>
      </c>
      <c r="AO119">
        <v>6.45</v>
      </c>
      <c r="AP119">
        <v>0.5</v>
      </c>
      <c r="AQ119" t="s">
        <v>194</v>
      </c>
      <c r="AR119">
        <v>1594303027.2451601</v>
      </c>
      <c r="AS119">
        <v>410.59816129032299</v>
      </c>
      <c r="AT119">
        <v>409.99593548387099</v>
      </c>
      <c r="AU119">
        <v>14.037745161290299</v>
      </c>
      <c r="AV119">
        <v>13.972764516129001</v>
      </c>
      <c r="AW119">
        <v>600.01009677419404</v>
      </c>
      <c r="AX119">
        <v>101.349290322581</v>
      </c>
      <c r="AY119">
        <v>0.10000089677419401</v>
      </c>
      <c r="AZ119">
        <v>20.275612903225799</v>
      </c>
      <c r="BA119">
        <v>999.9</v>
      </c>
      <c r="BB119">
        <v>999.9</v>
      </c>
      <c r="BC119">
        <v>0</v>
      </c>
      <c r="BD119">
        <v>0</v>
      </c>
      <c r="BE119">
        <v>9998.0870967741903</v>
      </c>
      <c r="BF119">
        <v>0</v>
      </c>
      <c r="BG119">
        <v>1.60538516129032E-3</v>
      </c>
      <c r="BH119">
        <v>1594302991.0999999</v>
      </c>
      <c r="BI119" t="s">
        <v>446</v>
      </c>
      <c r="BJ119">
        <v>17</v>
      </c>
      <c r="BK119">
        <v>-1.125</v>
      </c>
      <c r="BL119">
        <v>0.06</v>
      </c>
      <c r="BM119">
        <v>410</v>
      </c>
      <c r="BN119">
        <v>14</v>
      </c>
      <c r="BO119">
        <v>0.37</v>
      </c>
      <c r="BP119">
        <v>0.12</v>
      </c>
      <c r="BQ119">
        <v>0.59455765853658504</v>
      </c>
      <c r="BR119">
        <v>8.2794439024398203E-2</v>
      </c>
      <c r="BS119">
        <v>3.2647570574546397E-2</v>
      </c>
      <c r="BT119">
        <v>1</v>
      </c>
      <c r="BU119">
        <v>6.5267858536585399E-2</v>
      </c>
      <c r="BV119">
        <v>-9.1361811846465697E-4</v>
      </c>
      <c r="BW119">
        <v>2.0348688282739E-3</v>
      </c>
      <c r="BX119">
        <v>1</v>
      </c>
      <c r="BY119">
        <v>2</v>
      </c>
      <c r="BZ119">
        <v>2</v>
      </c>
      <c r="CA119" t="s">
        <v>201</v>
      </c>
      <c r="CB119">
        <v>100</v>
      </c>
      <c r="CC119">
        <v>100</v>
      </c>
      <c r="CD119">
        <v>-1.125</v>
      </c>
      <c r="CE119">
        <v>0.06</v>
      </c>
      <c r="CF119">
        <v>2</v>
      </c>
      <c r="CG119">
        <v>632.63400000000001</v>
      </c>
      <c r="CH119">
        <v>394.33600000000001</v>
      </c>
      <c r="CI119">
        <v>19.999500000000001</v>
      </c>
      <c r="CJ119">
        <v>24.484000000000002</v>
      </c>
      <c r="CK119">
        <v>30</v>
      </c>
      <c r="CL119">
        <v>24.344100000000001</v>
      </c>
      <c r="CM119">
        <v>24.348800000000001</v>
      </c>
      <c r="CN119">
        <v>20.1387</v>
      </c>
      <c r="CO119">
        <v>27.508900000000001</v>
      </c>
      <c r="CP119">
        <v>48.148600000000002</v>
      </c>
      <c r="CQ119">
        <v>20</v>
      </c>
      <c r="CR119">
        <v>410</v>
      </c>
      <c r="CS119">
        <v>14</v>
      </c>
      <c r="CT119">
        <v>101.98099999999999</v>
      </c>
      <c r="CU119">
        <v>101.601</v>
      </c>
    </row>
    <row r="120" spans="1:99" x14ac:dyDescent="0.25">
      <c r="A120">
        <v>104</v>
      </c>
      <c r="B120">
        <v>1594303040.5999999</v>
      </c>
      <c r="C120">
        <v>9780.0999999046307</v>
      </c>
      <c r="D120" t="s">
        <v>449</v>
      </c>
      <c r="E120" t="s">
        <v>450</v>
      </c>
      <c r="F120">
        <v>1594303032.03548</v>
      </c>
      <c r="G120">
        <f t="shared" si="29"/>
        <v>6.3408522272191369E-5</v>
      </c>
      <c r="H120">
        <f t="shared" si="30"/>
        <v>-0.58439336233879891</v>
      </c>
      <c r="I120">
        <f t="shared" si="31"/>
        <v>410.60916129032302</v>
      </c>
      <c r="J120">
        <f t="shared" si="32"/>
        <v>545.28512612202621</v>
      </c>
      <c r="K120">
        <f t="shared" si="33"/>
        <v>55.318803091161008</v>
      </c>
      <c r="L120">
        <f t="shared" si="34"/>
        <v>41.65601857213143</v>
      </c>
      <c r="M120">
        <f t="shared" si="35"/>
        <v>6.5930840439254648E-3</v>
      </c>
      <c r="N120">
        <f t="shared" si="36"/>
        <v>2</v>
      </c>
      <c r="O120">
        <f t="shared" si="37"/>
        <v>6.5810332224433988E-3</v>
      </c>
      <c r="P120">
        <f t="shared" si="38"/>
        <v>4.1142266248070849E-3</v>
      </c>
      <c r="Q120">
        <f t="shared" si="39"/>
        <v>0</v>
      </c>
      <c r="R120">
        <f t="shared" si="40"/>
        <v>20.249557016151229</v>
      </c>
      <c r="S120">
        <f t="shared" si="41"/>
        <v>20.249557016151229</v>
      </c>
      <c r="T120">
        <f t="shared" si="42"/>
        <v>2.3831239950317951</v>
      </c>
      <c r="U120">
        <f t="shared" si="43"/>
        <v>59.666420245652716</v>
      </c>
      <c r="V120">
        <f t="shared" si="44"/>
        <v>1.4239965971359263</v>
      </c>
      <c r="W120">
        <f t="shared" si="45"/>
        <v>2.3865963321968833</v>
      </c>
      <c r="X120">
        <f t="shared" si="46"/>
        <v>0.95912739789586876</v>
      </c>
      <c r="Y120">
        <f t="shared" si="47"/>
        <v>-2.7963158322036392</v>
      </c>
      <c r="Z120">
        <f t="shared" si="48"/>
        <v>2.5402377872885324</v>
      </c>
      <c r="AA120">
        <f t="shared" si="49"/>
        <v>0.25604718981023172</v>
      </c>
      <c r="AB120">
        <f t="shared" si="50"/>
        <v>-3.08551048751049E-5</v>
      </c>
      <c r="AC120">
        <v>0</v>
      </c>
      <c r="AD120">
        <v>0</v>
      </c>
      <c r="AE120">
        <v>2</v>
      </c>
      <c r="AF120">
        <v>0</v>
      </c>
      <c r="AG120">
        <v>0</v>
      </c>
      <c r="AH120">
        <f t="shared" si="51"/>
        <v>1</v>
      </c>
      <c r="AI120">
        <f t="shared" si="52"/>
        <v>0</v>
      </c>
      <c r="AJ120">
        <f t="shared" si="53"/>
        <v>54836.550138041195</v>
      </c>
      <c r="AK120">
        <f t="shared" si="54"/>
        <v>0</v>
      </c>
      <c r="AL120">
        <f t="shared" si="55"/>
        <v>0</v>
      </c>
      <c r="AM120">
        <f t="shared" si="56"/>
        <v>0.49</v>
      </c>
      <c r="AN120">
        <f t="shared" si="57"/>
        <v>0.39</v>
      </c>
      <c r="AO120">
        <v>6.45</v>
      </c>
      <c r="AP120">
        <v>0.5</v>
      </c>
      <c r="AQ120" t="s">
        <v>194</v>
      </c>
      <c r="AR120">
        <v>1594303032.03548</v>
      </c>
      <c r="AS120">
        <v>410.60916129032302</v>
      </c>
      <c r="AT120">
        <v>410.00893548387103</v>
      </c>
      <c r="AU120">
        <v>14.036532258064501</v>
      </c>
      <c r="AV120">
        <v>13.9693258064516</v>
      </c>
      <c r="AW120">
        <v>600.00822580645195</v>
      </c>
      <c r="AX120">
        <v>101.34932258064499</v>
      </c>
      <c r="AY120">
        <v>9.9993458064516094E-2</v>
      </c>
      <c r="AZ120">
        <v>20.273116129032299</v>
      </c>
      <c r="BA120">
        <v>999.9</v>
      </c>
      <c r="BB120">
        <v>999.9</v>
      </c>
      <c r="BC120">
        <v>0</v>
      </c>
      <c r="BD120">
        <v>0</v>
      </c>
      <c r="BE120">
        <v>10003.1709677419</v>
      </c>
      <c r="BF120">
        <v>0</v>
      </c>
      <c r="BG120">
        <v>1.58195870967742E-3</v>
      </c>
      <c r="BH120">
        <v>1594302991.0999999</v>
      </c>
      <c r="BI120" t="s">
        <v>446</v>
      </c>
      <c r="BJ120">
        <v>17</v>
      </c>
      <c r="BK120">
        <v>-1.125</v>
      </c>
      <c r="BL120">
        <v>0.06</v>
      </c>
      <c r="BM120">
        <v>410</v>
      </c>
      <c r="BN120">
        <v>14</v>
      </c>
      <c r="BO120">
        <v>0.37</v>
      </c>
      <c r="BP120">
        <v>0.12</v>
      </c>
      <c r="BQ120">
        <v>0.60600241463414595</v>
      </c>
      <c r="BR120">
        <v>-7.0128083623817797E-3</v>
      </c>
      <c r="BS120">
        <v>3.1143294827004699E-2</v>
      </c>
      <c r="BT120">
        <v>1</v>
      </c>
      <c r="BU120">
        <v>6.67616195121951E-2</v>
      </c>
      <c r="BV120">
        <v>2.9472815331008401E-2</v>
      </c>
      <c r="BW120">
        <v>3.81933232846122E-3</v>
      </c>
      <c r="BX120">
        <v>1</v>
      </c>
      <c r="BY120">
        <v>2</v>
      </c>
      <c r="BZ120">
        <v>2</v>
      </c>
      <c r="CA120" t="s">
        <v>201</v>
      </c>
      <c r="CB120">
        <v>100</v>
      </c>
      <c r="CC120">
        <v>100</v>
      </c>
      <c r="CD120">
        <v>-1.125</v>
      </c>
      <c r="CE120">
        <v>0.06</v>
      </c>
      <c r="CF120">
        <v>2</v>
      </c>
      <c r="CG120">
        <v>632.524</v>
      </c>
      <c r="CH120">
        <v>394.42200000000003</v>
      </c>
      <c r="CI120">
        <v>19.999600000000001</v>
      </c>
      <c r="CJ120">
        <v>24.484000000000002</v>
      </c>
      <c r="CK120">
        <v>30.0001</v>
      </c>
      <c r="CL120">
        <v>24.344100000000001</v>
      </c>
      <c r="CM120">
        <v>24.348800000000001</v>
      </c>
      <c r="CN120">
        <v>20.140599999999999</v>
      </c>
      <c r="CO120">
        <v>27.508900000000001</v>
      </c>
      <c r="CP120">
        <v>48.148600000000002</v>
      </c>
      <c r="CQ120">
        <v>20</v>
      </c>
      <c r="CR120">
        <v>410</v>
      </c>
      <c r="CS120">
        <v>14</v>
      </c>
      <c r="CT120">
        <v>101.98099999999999</v>
      </c>
      <c r="CU120">
        <v>101.601</v>
      </c>
    </row>
    <row r="121" spans="1:99" x14ac:dyDescent="0.25">
      <c r="A121">
        <v>105</v>
      </c>
      <c r="B121">
        <v>1594303045.5999999</v>
      </c>
      <c r="C121">
        <v>9785.0999999046307</v>
      </c>
      <c r="D121" t="s">
        <v>451</v>
      </c>
      <c r="E121" t="s">
        <v>452</v>
      </c>
      <c r="F121">
        <v>1594303036.9709699</v>
      </c>
      <c r="G121">
        <f t="shared" si="29"/>
        <v>6.5021444966041091E-5</v>
      </c>
      <c r="H121">
        <f t="shared" si="30"/>
        <v>-0.59060634537072587</v>
      </c>
      <c r="I121">
        <f t="shared" si="31"/>
        <v>410.60070967741899</v>
      </c>
      <c r="J121">
        <f t="shared" si="32"/>
        <v>543.20639008673822</v>
      </c>
      <c r="K121">
        <f t="shared" si="33"/>
        <v>55.107746487255234</v>
      </c>
      <c r="L121">
        <f t="shared" si="34"/>
        <v>41.655032468924404</v>
      </c>
      <c r="M121">
        <f t="shared" si="35"/>
        <v>6.7628765223575749E-3</v>
      </c>
      <c r="N121">
        <f t="shared" si="36"/>
        <v>2</v>
      </c>
      <c r="O121">
        <f t="shared" si="37"/>
        <v>6.7501976604413183E-3</v>
      </c>
      <c r="P121">
        <f t="shared" si="38"/>
        <v>4.2200106791852876E-3</v>
      </c>
      <c r="Q121">
        <f t="shared" si="39"/>
        <v>0</v>
      </c>
      <c r="R121">
        <f t="shared" si="40"/>
        <v>20.246635109747825</v>
      </c>
      <c r="S121">
        <f t="shared" si="41"/>
        <v>20.246635109747825</v>
      </c>
      <c r="T121">
        <f t="shared" si="42"/>
        <v>2.3826936489413342</v>
      </c>
      <c r="U121">
        <f t="shared" si="43"/>
        <v>59.667449483441416</v>
      </c>
      <c r="V121">
        <f t="shared" si="44"/>
        <v>1.4238167891264264</v>
      </c>
      <c r="W121">
        <f t="shared" si="45"/>
        <v>2.3862538141865044</v>
      </c>
      <c r="X121">
        <f t="shared" si="46"/>
        <v>0.95887685981490778</v>
      </c>
      <c r="Y121">
        <f t="shared" si="47"/>
        <v>-2.8674457230024122</v>
      </c>
      <c r="Z121">
        <f t="shared" si="48"/>
        <v>2.6048594878412863</v>
      </c>
      <c r="AA121">
        <f t="shared" si="49"/>
        <v>0.26255379078555424</v>
      </c>
      <c r="AB121">
        <f t="shared" si="50"/>
        <v>-3.2444375571483164E-5</v>
      </c>
      <c r="AC121">
        <v>0</v>
      </c>
      <c r="AD121">
        <v>0</v>
      </c>
      <c r="AE121">
        <v>2</v>
      </c>
      <c r="AF121">
        <v>0</v>
      </c>
      <c r="AG121">
        <v>0</v>
      </c>
      <c r="AH121">
        <f t="shared" si="51"/>
        <v>1</v>
      </c>
      <c r="AI121">
        <f t="shared" si="52"/>
        <v>0</v>
      </c>
      <c r="AJ121">
        <f t="shared" si="53"/>
        <v>54821.640616398814</v>
      </c>
      <c r="AK121">
        <f t="shared" si="54"/>
        <v>0</v>
      </c>
      <c r="AL121">
        <f t="shared" si="55"/>
        <v>0</v>
      </c>
      <c r="AM121">
        <f t="shared" si="56"/>
        <v>0.49</v>
      </c>
      <c r="AN121">
        <f t="shared" si="57"/>
        <v>0.39</v>
      </c>
      <c r="AO121">
        <v>6.45</v>
      </c>
      <c r="AP121">
        <v>0.5</v>
      </c>
      <c r="AQ121" t="s">
        <v>194</v>
      </c>
      <c r="AR121">
        <v>1594303036.9709699</v>
      </c>
      <c r="AS121">
        <v>410.60070967741899</v>
      </c>
      <c r="AT121">
        <v>409.99451612903198</v>
      </c>
      <c r="AU121">
        <v>14.034803225806501</v>
      </c>
      <c r="AV121">
        <v>13.9658870967742</v>
      </c>
      <c r="AW121">
        <v>600.00800000000004</v>
      </c>
      <c r="AX121">
        <v>101.349</v>
      </c>
      <c r="AY121">
        <v>0.100002612903226</v>
      </c>
      <c r="AZ121">
        <v>20.2707935483871</v>
      </c>
      <c r="BA121">
        <v>999.9</v>
      </c>
      <c r="BB121">
        <v>999.9</v>
      </c>
      <c r="BC121">
        <v>0</v>
      </c>
      <c r="BD121">
        <v>0</v>
      </c>
      <c r="BE121">
        <v>10000.2858064516</v>
      </c>
      <c r="BF121">
        <v>0</v>
      </c>
      <c r="BG121">
        <v>1.5609974193548401E-3</v>
      </c>
      <c r="BH121">
        <v>1594302991.0999999</v>
      </c>
      <c r="BI121" t="s">
        <v>446</v>
      </c>
      <c r="BJ121">
        <v>17</v>
      </c>
      <c r="BK121">
        <v>-1.125</v>
      </c>
      <c r="BL121">
        <v>0.06</v>
      </c>
      <c r="BM121">
        <v>410</v>
      </c>
      <c r="BN121">
        <v>14</v>
      </c>
      <c r="BO121">
        <v>0.37</v>
      </c>
      <c r="BP121">
        <v>0.12</v>
      </c>
      <c r="BQ121">
        <v>0.60200685365853701</v>
      </c>
      <c r="BR121">
        <v>8.5969923344969196E-2</v>
      </c>
      <c r="BS121">
        <v>3.1879545574354802E-2</v>
      </c>
      <c r="BT121">
        <v>1</v>
      </c>
      <c r="BU121">
        <v>6.8019421951219503E-2</v>
      </c>
      <c r="BV121">
        <v>2.9586290592335401E-2</v>
      </c>
      <c r="BW121">
        <v>3.8493389731866601E-3</v>
      </c>
      <c r="BX121">
        <v>1</v>
      </c>
      <c r="BY121">
        <v>2</v>
      </c>
      <c r="BZ121">
        <v>2</v>
      </c>
      <c r="CA121" t="s">
        <v>201</v>
      </c>
      <c r="CB121">
        <v>100</v>
      </c>
      <c r="CC121">
        <v>100</v>
      </c>
      <c r="CD121">
        <v>-1.125</v>
      </c>
      <c r="CE121">
        <v>0.06</v>
      </c>
      <c r="CF121">
        <v>2</v>
      </c>
      <c r="CG121">
        <v>632.69000000000005</v>
      </c>
      <c r="CH121">
        <v>394.40800000000002</v>
      </c>
      <c r="CI121">
        <v>19.999600000000001</v>
      </c>
      <c r="CJ121">
        <v>24.484000000000002</v>
      </c>
      <c r="CK121">
        <v>30</v>
      </c>
      <c r="CL121">
        <v>24.344100000000001</v>
      </c>
      <c r="CM121">
        <v>24.348800000000001</v>
      </c>
      <c r="CN121">
        <v>20.140699999999999</v>
      </c>
      <c r="CO121">
        <v>27.508900000000001</v>
      </c>
      <c r="CP121">
        <v>48.148600000000002</v>
      </c>
      <c r="CQ121">
        <v>20</v>
      </c>
      <c r="CR121">
        <v>410</v>
      </c>
      <c r="CS121">
        <v>14</v>
      </c>
      <c r="CT121">
        <v>101.98</v>
      </c>
      <c r="CU121">
        <v>101.6</v>
      </c>
    </row>
    <row r="122" spans="1:99" x14ac:dyDescent="0.25">
      <c r="A122">
        <v>106</v>
      </c>
      <c r="B122">
        <v>1594303050.5999999</v>
      </c>
      <c r="C122">
        <v>9790.0999999046307</v>
      </c>
      <c r="D122" t="s">
        <v>453</v>
      </c>
      <c r="E122" t="s">
        <v>454</v>
      </c>
      <c r="F122">
        <v>1594303041.9709699</v>
      </c>
      <c r="G122">
        <f t="shared" si="29"/>
        <v>6.6169765605705755E-5</v>
      </c>
      <c r="H122">
        <f t="shared" si="30"/>
        <v>-0.57878305845677946</v>
      </c>
      <c r="I122">
        <f t="shared" si="31"/>
        <v>410.59174193548398</v>
      </c>
      <c r="J122">
        <f t="shared" si="32"/>
        <v>538.04583467500754</v>
      </c>
      <c r="K122">
        <f t="shared" si="33"/>
        <v>54.58409406899878</v>
      </c>
      <c r="L122">
        <f t="shared" si="34"/>
        <v>41.654031722590652</v>
      </c>
      <c r="M122">
        <f t="shared" si="35"/>
        <v>6.883024503944948E-3</v>
      </c>
      <c r="N122">
        <f t="shared" si="36"/>
        <v>2</v>
      </c>
      <c r="O122">
        <f t="shared" si="37"/>
        <v>6.8698916120768054E-3</v>
      </c>
      <c r="P122">
        <f t="shared" si="38"/>
        <v>4.2948600837083312E-3</v>
      </c>
      <c r="Q122">
        <f t="shared" si="39"/>
        <v>0</v>
      </c>
      <c r="R122">
        <f t="shared" si="40"/>
        <v>20.244460028783038</v>
      </c>
      <c r="S122">
        <f t="shared" si="41"/>
        <v>20.244460028783038</v>
      </c>
      <c r="T122">
        <f t="shared" si="42"/>
        <v>2.3823733414810628</v>
      </c>
      <c r="U122">
        <f t="shared" si="43"/>
        <v>59.663260168186397</v>
      </c>
      <c r="V122">
        <f t="shared" si="44"/>
        <v>1.423563002665537</v>
      </c>
      <c r="W122">
        <f t="shared" si="45"/>
        <v>2.3859960026532514</v>
      </c>
      <c r="X122">
        <f t="shared" si="46"/>
        <v>0.9588103388155258</v>
      </c>
      <c r="Y122">
        <f t="shared" si="47"/>
        <v>-2.9180866632116236</v>
      </c>
      <c r="Z122">
        <f t="shared" si="48"/>
        <v>2.6508673274630321</v>
      </c>
      <c r="AA122">
        <f t="shared" si="49"/>
        <v>0.26718573560060865</v>
      </c>
      <c r="AB122">
        <f t="shared" si="50"/>
        <v>-3.3600147982593143E-5</v>
      </c>
      <c r="AC122">
        <v>0</v>
      </c>
      <c r="AD122">
        <v>0</v>
      </c>
      <c r="AE122">
        <v>2</v>
      </c>
      <c r="AF122">
        <v>0</v>
      </c>
      <c r="AG122">
        <v>0</v>
      </c>
      <c r="AH122">
        <f t="shared" si="51"/>
        <v>1</v>
      </c>
      <c r="AI122">
        <f t="shared" si="52"/>
        <v>0</v>
      </c>
      <c r="AJ122">
        <f t="shared" si="53"/>
        <v>54810.905095782815</v>
      </c>
      <c r="AK122">
        <f t="shared" si="54"/>
        <v>0</v>
      </c>
      <c r="AL122">
        <f t="shared" si="55"/>
        <v>0</v>
      </c>
      <c r="AM122">
        <f t="shared" si="56"/>
        <v>0.49</v>
      </c>
      <c r="AN122">
        <f t="shared" si="57"/>
        <v>0.39</v>
      </c>
      <c r="AO122">
        <v>6.45</v>
      </c>
      <c r="AP122">
        <v>0.5</v>
      </c>
      <c r="AQ122" t="s">
        <v>194</v>
      </c>
      <c r="AR122">
        <v>1594303041.9709699</v>
      </c>
      <c r="AS122">
        <v>410.59174193548398</v>
      </c>
      <c r="AT122">
        <v>409.998774193548</v>
      </c>
      <c r="AU122">
        <v>14.0323322580645</v>
      </c>
      <c r="AV122">
        <v>13.962199999999999</v>
      </c>
      <c r="AW122">
        <v>600.01783870967699</v>
      </c>
      <c r="AX122">
        <v>101.348774193548</v>
      </c>
      <c r="AY122">
        <v>0.10000684193548399</v>
      </c>
      <c r="AZ122">
        <v>20.2690451612903</v>
      </c>
      <c r="BA122">
        <v>999.9</v>
      </c>
      <c r="BB122">
        <v>999.9</v>
      </c>
      <c r="BC122">
        <v>0</v>
      </c>
      <c r="BD122">
        <v>0</v>
      </c>
      <c r="BE122">
        <v>9998.2051612903197</v>
      </c>
      <c r="BF122">
        <v>0</v>
      </c>
      <c r="BG122">
        <v>1.5831912903225801E-3</v>
      </c>
      <c r="BH122">
        <v>1594302991.0999999</v>
      </c>
      <c r="BI122" t="s">
        <v>446</v>
      </c>
      <c r="BJ122">
        <v>17</v>
      </c>
      <c r="BK122">
        <v>-1.125</v>
      </c>
      <c r="BL122">
        <v>0.06</v>
      </c>
      <c r="BM122">
        <v>410</v>
      </c>
      <c r="BN122">
        <v>14</v>
      </c>
      <c r="BO122">
        <v>0.37</v>
      </c>
      <c r="BP122">
        <v>0.12</v>
      </c>
      <c r="BQ122">
        <v>0.59848092682926801</v>
      </c>
      <c r="BR122">
        <v>-0.17746549128919301</v>
      </c>
      <c r="BS122">
        <v>3.4496597646576199E-2</v>
      </c>
      <c r="BT122">
        <v>0</v>
      </c>
      <c r="BU122">
        <v>6.9124173170731704E-2</v>
      </c>
      <c r="BV122">
        <v>6.93894564459978E-3</v>
      </c>
      <c r="BW122">
        <v>3.0358405349541098E-3</v>
      </c>
      <c r="BX122">
        <v>1</v>
      </c>
      <c r="BY122">
        <v>1</v>
      </c>
      <c r="BZ122">
        <v>2</v>
      </c>
      <c r="CA122" t="s">
        <v>196</v>
      </c>
      <c r="CB122">
        <v>100</v>
      </c>
      <c r="CC122">
        <v>100</v>
      </c>
      <c r="CD122">
        <v>-1.125</v>
      </c>
      <c r="CE122">
        <v>0.06</v>
      </c>
      <c r="CF122">
        <v>2</v>
      </c>
      <c r="CG122">
        <v>632.59799999999996</v>
      </c>
      <c r="CH122">
        <v>394.36500000000001</v>
      </c>
      <c r="CI122">
        <v>19.999600000000001</v>
      </c>
      <c r="CJ122">
        <v>24.484000000000002</v>
      </c>
      <c r="CK122">
        <v>30.0001</v>
      </c>
      <c r="CL122">
        <v>24.344100000000001</v>
      </c>
      <c r="CM122">
        <v>24.348800000000001</v>
      </c>
      <c r="CN122">
        <v>20.1418</v>
      </c>
      <c r="CO122">
        <v>27.508900000000001</v>
      </c>
      <c r="CP122">
        <v>48.148600000000002</v>
      </c>
      <c r="CQ122">
        <v>20</v>
      </c>
      <c r="CR122">
        <v>410</v>
      </c>
      <c r="CS122">
        <v>14</v>
      </c>
      <c r="CT122">
        <v>101.98099999999999</v>
      </c>
      <c r="CU122">
        <v>101.602</v>
      </c>
    </row>
    <row r="123" spans="1:99" x14ac:dyDescent="0.25">
      <c r="A123">
        <v>107</v>
      </c>
      <c r="B123">
        <v>1594303055.5999999</v>
      </c>
      <c r="C123">
        <v>9795.0999999046307</v>
      </c>
      <c r="D123" t="s">
        <v>455</v>
      </c>
      <c r="E123" t="s">
        <v>456</v>
      </c>
      <c r="F123">
        <v>1594303046.9709699</v>
      </c>
      <c r="G123">
        <f t="shared" si="29"/>
        <v>6.4747304970943934E-5</v>
      </c>
      <c r="H123">
        <f t="shared" si="30"/>
        <v>-0.58104074217859836</v>
      </c>
      <c r="I123">
        <f t="shared" si="31"/>
        <v>410.582516129032</v>
      </c>
      <c r="J123">
        <f t="shared" si="32"/>
        <v>541.51196810791157</v>
      </c>
      <c r="K123">
        <f t="shared" si="33"/>
        <v>54.935579279247989</v>
      </c>
      <c r="L123">
        <f t="shared" si="34"/>
        <v>41.652982194079073</v>
      </c>
      <c r="M123">
        <f t="shared" si="35"/>
        <v>6.7346093787364492E-3</v>
      </c>
      <c r="N123">
        <f t="shared" si="36"/>
        <v>2</v>
      </c>
      <c r="O123">
        <f t="shared" si="37"/>
        <v>6.722036177916408E-3</v>
      </c>
      <c r="P123">
        <f t="shared" si="38"/>
        <v>4.2024002842487498E-3</v>
      </c>
      <c r="Q123">
        <f t="shared" si="39"/>
        <v>0</v>
      </c>
      <c r="R123">
        <f t="shared" si="40"/>
        <v>20.243175594709093</v>
      </c>
      <c r="S123">
        <f t="shared" si="41"/>
        <v>20.243175594709093</v>
      </c>
      <c r="T123">
        <f t="shared" si="42"/>
        <v>2.3821842104617246</v>
      </c>
      <c r="U123">
        <f t="shared" si="43"/>
        <v>59.661016941532488</v>
      </c>
      <c r="V123">
        <f t="shared" si="44"/>
        <v>1.4233500060041528</v>
      </c>
      <c r="W123">
        <f t="shared" si="45"/>
        <v>2.3857287035503085</v>
      </c>
      <c r="X123">
        <f t="shared" si="46"/>
        <v>0.95883420445757173</v>
      </c>
      <c r="Y123">
        <f t="shared" si="47"/>
        <v>-2.8553561492186277</v>
      </c>
      <c r="Z123">
        <f t="shared" si="48"/>
        <v>2.5938856696332984</v>
      </c>
      <c r="AA123">
        <f t="shared" si="49"/>
        <v>0.26143830877322816</v>
      </c>
      <c r="AB123">
        <f t="shared" si="50"/>
        <v>-3.2170812101384172E-5</v>
      </c>
      <c r="AC123">
        <v>0</v>
      </c>
      <c r="AD123">
        <v>0</v>
      </c>
      <c r="AE123">
        <v>2</v>
      </c>
      <c r="AF123">
        <v>0</v>
      </c>
      <c r="AG123">
        <v>0</v>
      </c>
      <c r="AH123">
        <f t="shared" si="51"/>
        <v>1</v>
      </c>
      <c r="AI123">
        <f t="shared" si="52"/>
        <v>0</v>
      </c>
      <c r="AJ123">
        <f t="shared" si="53"/>
        <v>54822.952021617464</v>
      </c>
      <c r="AK123">
        <f t="shared" si="54"/>
        <v>0</v>
      </c>
      <c r="AL123">
        <f t="shared" si="55"/>
        <v>0</v>
      </c>
      <c r="AM123">
        <f t="shared" si="56"/>
        <v>0.49</v>
      </c>
      <c r="AN123">
        <f t="shared" si="57"/>
        <v>0.39</v>
      </c>
      <c r="AO123">
        <v>6.45</v>
      </c>
      <c r="AP123">
        <v>0.5</v>
      </c>
      <c r="AQ123" t="s">
        <v>194</v>
      </c>
      <c r="AR123">
        <v>1594303046.9709699</v>
      </c>
      <c r="AS123">
        <v>410.582516129032</v>
      </c>
      <c r="AT123">
        <v>409.98648387096802</v>
      </c>
      <c r="AU123">
        <v>14.030270967741901</v>
      </c>
      <c r="AV123">
        <v>13.961645161290299</v>
      </c>
      <c r="AW123">
        <v>600.00867741935497</v>
      </c>
      <c r="AX123">
        <v>101.34851612903201</v>
      </c>
      <c r="AY123">
        <v>9.9988270967741905E-2</v>
      </c>
      <c r="AZ123">
        <v>20.267232258064499</v>
      </c>
      <c r="BA123">
        <v>999.9</v>
      </c>
      <c r="BB123">
        <v>999.9</v>
      </c>
      <c r="BC123">
        <v>0</v>
      </c>
      <c r="BD123">
        <v>0</v>
      </c>
      <c r="BE123">
        <v>10000.4583870968</v>
      </c>
      <c r="BF123">
        <v>0</v>
      </c>
      <c r="BG123">
        <v>1.5986035483870999E-3</v>
      </c>
      <c r="BH123">
        <v>1594302991.0999999</v>
      </c>
      <c r="BI123" t="s">
        <v>446</v>
      </c>
      <c r="BJ123">
        <v>17</v>
      </c>
      <c r="BK123">
        <v>-1.125</v>
      </c>
      <c r="BL123">
        <v>0.06</v>
      </c>
      <c r="BM123">
        <v>410</v>
      </c>
      <c r="BN123">
        <v>14</v>
      </c>
      <c r="BO123">
        <v>0.37</v>
      </c>
      <c r="BP123">
        <v>0.12</v>
      </c>
      <c r="BQ123">
        <v>0.59481285365853698</v>
      </c>
      <c r="BR123">
        <v>-6.36486898954578E-2</v>
      </c>
      <c r="BS123">
        <v>3.2214291064045997E-2</v>
      </c>
      <c r="BT123">
        <v>1</v>
      </c>
      <c r="BU123">
        <v>6.9351873170731701E-2</v>
      </c>
      <c r="BV123">
        <v>-2.4108919860627701E-2</v>
      </c>
      <c r="BW123">
        <v>2.4648447670929598E-3</v>
      </c>
      <c r="BX123">
        <v>1</v>
      </c>
      <c r="BY123">
        <v>2</v>
      </c>
      <c r="BZ123">
        <v>2</v>
      </c>
      <c r="CA123" t="s">
        <v>201</v>
      </c>
      <c r="CB123">
        <v>100</v>
      </c>
      <c r="CC123">
        <v>100</v>
      </c>
      <c r="CD123">
        <v>-1.125</v>
      </c>
      <c r="CE123">
        <v>0.06</v>
      </c>
      <c r="CF123">
        <v>2</v>
      </c>
      <c r="CG123">
        <v>632.50300000000004</v>
      </c>
      <c r="CH123">
        <v>394.37900000000002</v>
      </c>
      <c r="CI123">
        <v>19.999600000000001</v>
      </c>
      <c r="CJ123">
        <v>24.484000000000002</v>
      </c>
      <c r="CK123">
        <v>30.0001</v>
      </c>
      <c r="CL123">
        <v>24.342300000000002</v>
      </c>
      <c r="CM123">
        <v>24.348800000000001</v>
      </c>
      <c r="CN123">
        <v>20.1417</v>
      </c>
      <c r="CO123">
        <v>27.508900000000001</v>
      </c>
      <c r="CP123">
        <v>47.773400000000002</v>
      </c>
      <c r="CQ123">
        <v>20</v>
      </c>
      <c r="CR123">
        <v>410</v>
      </c>
      <c r="CS123">
        <v>14</v>
      </c>
      <c r="CT123">
        <v>101.982</v>
      </c>
      <c r="CU123">
        <v>101.601</v>
      </c>
    </row>
    <row r="124" spans="1:99" x14ac:dyDescent="0.25">
      <c r="A124">
        <v>108</v>
      </c>
      <c r="B124">
        <v>1594303802.5</v>
      </c>
      <c r="C124">
        <v>10542</v>
      </c>
      <c r="D124" t="s">
        <v>459</v>
      </c>
      <c r="E124" t="s">
        <v>460</v>
      </c>
      <c r="F124">
        <v>1594303794.5</v>
      </c>
      <c r="G124">
        <f t="shared" si="29"/>
        <v>1.6703573699281444E-4</v>
      </c>
      <c r="H124">
        <f t="shared" si="30"/>
        <v>-0.67117044005217386</v>
      </c>
      <c r="I124">
        <f t="shared" si="31"/>
        <v>410.635548387097</v>
      </c>
      <c r="J124">
        <f t="shared" si="32"/>
        <v>464.66291106714169</v>
      </c>
      <c r="K124">
        <f t="shared" si="33"/>
        <v>47.143046988789571</v>
      </c>
      <c r="L124">
        <f t="shared" si="34"/>
        <v>41.661622849177775</v>
      </c>
      <c r="M124">
        <f t="shared" si="35"/>
        <v>1.7786442809036102E-2</v>
      </c>
      <c r="N124">
        <f t="shared" si="36"/>
        <v>2</v>
      </c>
      <c r="O124">
        <f t="shared" si="37"/>
        <v>1.7699032008121774E-2</v>
      </c>
      <c r="P124">
        <f t="shared" si="38"/>
        <v>1.106971261881097E-2</v>
      </c>
      <c r="Q124">
        <f t="shared" si="39"/>
        <v>0</v>
      </c>
      <c r="R124">
        <f t="shared" si="40"/>
        <v>20.186159857779156</v>
      </c>
      <c r="S124">
        <f t="shared" si="41"/>
        <v>20.186159857779156</v>
      </c>
      <c r="T124">
        <f t="shared" si="42"/>
        <v>2.3738019686595124</v>
      </c>
      <c r="U124">
        <f t="shared" si="43"/>
        <v>60.189402650025833</v>
      </c>
      <c r="V124">
        <f t="shared" si="44"/>
        <v>1.4342697961730884</v>
      </c>
      <c r="W124">
        <f t="shared" si="45"/>
        <v>2.3829274473992021</v>
      </c>
      <c r="X124">
        <f t="shared" si="46"/>
        <v>0.93953217248642407</v>
      </c>
      <c r="Y124">
        <f t="shared" si="47"/>
        <v>-7.3662760013831168</v>
      </c>
      <c r="Z124">
        <f t="shared" si="48"/>
        <v>6.6918510303084702</v>
      </c>
      <c r="AA124">
        <f t="shared" si="49"/>
        <v>0.67421089947139223</v>
      </c>
      <c r="AB124">
        <f t="shared" si="50"/>
        <v>-2.1407160325459529E-4</v>
      </c>
      <c r="AC124">
        <v>0</v>
      </c>
      <c r="AD124">
        <v>0</v>
      </c>
      <c r="AE124">
        <v>2</v>
      </c>
      <c r="AF124">
        <v>0</v>
      </c>
      <c r="AG124">
        <v>0</v>
      </c>
      <c r="AH124">
        <f t="shared" si="51"/>
        <v>1</v>
      </c>
      <c r="AI124">
        <f t="shared" si="52"/>
        <v>0</v>
      </c>
      <c r="AJ124">
        <f t="shared" si="53"/>
        <v>54858.911782755247</v>
      </c>
      <c r="AK124">
        <f t="shared" si="54"/>
        <v>0</v>
      </c>
      <c r="AL124">
        <f t="shared" si="55"/>
        <v>0</v>
      </c>
      <c r="AM124">
        <f t="shared" si="56"/>
        <v>0.49</v>
      </c>
      <c r="AN124">
        <f t="shared" si="57"/>
        <v>0.39</v>
      </c>
      <c r="AO124">
        <v>6.26</v>
      </c>
      <c r="AP124">
        <v>0.5</v>
      </c>
      <c r="AQ124" t="s">
        <v>194</v>
      </c>
      <c r="AR124">
        <v>1594303794.5</v>
      </c>
      <c r="AS124">
        <v>410.635548387097</v>
      </c>
      <c r="AT124">
        <v>410.00687096774197</v>
      </c>
      <c r="AU124">
        <v>14.1368032258064</v>
      </c>
      <c r="AV124">
        <v>13.9649967741935</v>
      </c>
      <c r="AW124">
        <v>600.01335483871003</v>
      </c>
      <c r="AX124">
        <v>101.356451612903</v>
      </c>
      <c r="AY124">
        <v>9.9993190322580597E-2</v>
      </c>
      <c r="AZ124">
        <v>20.248222580645201</v>
      </c>
      <c r="BA124">
        <v>999.9</v>
      </c>
      <c r="BB124">
        <v>999.9</v>
      </c>
      <c r="BC124">
        <v>0</v>
      </c>
      <c r="BD124">
        <v>0</v>
      </c>
      <c r="BE124">
        <v>10005.804838709701</v>
      </c>
      <c r="BF124">
        <v>0</v>
      </c>
      <c r="BG124">
        <v>1.54096193548387E-3</v>
      </c>
      <c r="BH124">
        <v>1594303773</v>
      </c>
      <c r="BI124" t="s">
        <v>461</v>
      </c>
      <c r="BJ124">
        <v>18</v>
      </c>
      <c r="BK124">
        <v>-1.0960000000000001</v>
      </c>
      <c r="BL124">
        <v>0.06</v>
      </c>
      <c r="BM124">
        <v>410</v>
      </c>
      <c r="BN124">
        <v>14</v>
      </c>
      <c r="BO124">
        <v>0.3</v>
      </c>
      <c r="BP124">
        <v>0.18</v>
      </c>
      <c r="BQ124">
        <v>0.64990753658536604</v>
      </c>
      <c r="BR124">
        <v>-0.37518689895475499</v>
      </c>
      <c r="BS124">
        <v>5.3446778402580199E-2</v>
      </c>
      <c r="BT124">
        <v>0</v>
      </c>
      <c r="BU124">
        <v>0.17204882926829301</v>
      </c>
      <c r="BV124">
        <v>-1.35629059233419E-2</v>
      </c>
      <c r="BW124">
        <v>2.7909424835457402E-3</v>
      </c>
      <c r="BX124">
        <v>1</v>
      </c>
      <c r="BY124">
        <v>1</v>
      </c>
      <c r="BZ124">
        <v>2</v>
      </c>
      <c r="CA124" t="s">
        <v>196</v>
      </c>
      <c r="CB124">
        <v>100</v>
      </c>
      <c r="CC124">
        <v>100</v>
      </c>
      <c r="CD124">
        <v>-1.0960000000000001</v>
      </c>
      <c r="CE124">
        <v>0.06</v>
      </c>
      <c r="CF124">
        <v>2</v>
      </c>
      <c r="CG124">
        <v>632.03</v>
      </c>
      <c r="CH124">
        <v>391.9</v>
      </c>
      <c r="CI124">
        <v>19.999700000000001</v>
      </c>
      <c r="CJ124">
        <v>24.330300000000001</v>
      </c>
      <c r="CK124">
        <v>30.0001</v>
      </c>
      <c r="CL124">
        <v>24.193200000000001</v>
      </c>
      <c r="CM124">
        <v>24.198899999999998</v>
      </c>
      <c r="CN124">
        <v>20.1693</v>
      </c>
      <c r="CO124">
        <v>24.143899999999999</v>
      </c>
      <c r="CP124">
        <v>38.817799999999998</v>
      </c>
      <c r="CQ124">
        <v>20</v>
      </c>
      <c r="CR124">
        <v>410</v>
      </c>
      <c r="CS124">
        <v>14</v>
      </c>
      <c r="CT124">
        <v>102.012</v>
      </c>
      <c r="CU124">
        <v>101.62</v>
      </c>
    </row>
    <row r="125" spans="1:99" x14ac:dyDescent="0.25">
      <c r="A125">
        <v>109</v>
      </c>
      <c r="B125">
        <v>1594303807.5</v>
      </c>
      <c r="C125">
        <v>10547</v>
      </c>
      <c r="D125" t="s">
        <v>462</v>
      </c>
      <c r="E125" t="s">
        <v>463</v>
      </c>
      <c r="F125">
        <v>1594303799.14516</v>
      </c>
      <c r="G125">
        <f t="shared" si="29"/>
        <v>1.6495443871100847E-4</v>
      </c>
      <c r="H125">
        <f t="shared" si="30"/>
        <v>-0.66448569335914154</v>
      </c>
      <c r="I125">
        <f t="shared" si="31"/>
        <v>410.637870967742</v>
      </c>
      <c r="J125">
        <f t="shared" si="32"/>
        <v>464.81056088636018</v>
      </c>
      <c r="K125">
        <f t="shared" si="33"/>
        <v>47.158179958189443</v>
      </c>
      <c r="L125">
        <f t="shared" si="34"/>
        <v>41.661993608357399</v>
      </c>
      <c r="M125">
        <f t="shared" si="35"/>
        <v>1.7566191659761855E-2</v>
      </c>
      <c r="N125">
        <f t="shared" si="36"/>
        <v>2</v>
      </c>
      <c r="O125">
        <f t="shared" si="37"/>
        <v>1.7480926685990248E-2</v>
      </c>
      <c r="P125">
        <f t="shared" si="38"/>
        <v>1.0933205308808622E-2</v>
      </c>
      <c r="Q125">
        <f t="shared" si="39"/>
        <v>0</v>
      </c>
      <c r="R125">
        <f t="shared" si="40"/>
        <v>20.184439480036168</v>
      </c>
      <c r="S125">
        <f t="shared" si="41"/>
        <v>20.184439480036168</v>
      </c>
      <c r="T125">
        <f t="shared" si="42"/>
        <v>2.3735494472699878</v>
      </c>
      <c r="U125">
        <f t="shared" si="43"/>
        <v>60.193353070188024</v>
      </c>
      <c r="V125">
        <f t="shared" si="44"/>
        <v>1.4341428812937078</v>
      </c>
      <c r="W125">
        <f t="shared" si="45"/>
        <v>2.3825602132870647</v>
      </c>
      <c r="X125">
        <f t="shared" si="46"/>
        <v>0.93940656597628003</v>
      </c>
      <c r="Y125">
        <f t="shared" si="47"/>
        <v>-7.2744907471554736</v>
      </c>
      <c r="Z125">
        <f t="shared" si="48"/>
        <v>6.6084846787776561</v>
      </c>
      <c r="AA125">
        <f t="shared" si="49"/>
        <v>0.66579730049612851</v>
      </c>
      <c r="AB125">
        <f t="shared" si="50"/>
        <v>-2.0876788168866511E-4</v>
      </c>
      <c r="AC125">
        <v>0</v>
      </c>
      <c r="AD125">
        <v>0</v>
      </c>
      <c r="AE125">
        <v>2</v>
      </c>
      <c r="AF125">
        <v>0</v>
      </c>
      <c r="AG125">
        <v>0</v>
      </c>
      <c r="AH125">
        <f t="shared" si="51"/>
        <v>1</v>
      </c>
      <c r="AI125">
        <f t="shared" si="52"/>
        <v>0</v>
      </c>
      <c r="AJ125">
        <f t="shared" si="53"/>
        <v>54844.72882695352</v>
      </c>
      <c r="AK125">
        <f t="shared" si="54"/>
        <v>0</v>
      </c>
      <c r="AL125">
        <f t="shared" si="55"/>
        <v>0</v>
      </c>
      <c r="AM125">
        <f t="shared" si="56"/>
        <v>0.49</v>
      </c>
      <c r="AN125">
        <f t="shared" si="57"/>
        <v>0.39</v>
      </c>
      <c r="AO125">
        <v>6.26</v>
      </c>
      <c r="AP125">
        <v>0.5</v>
      </c>
      <c r="AQ125" t="s">
        <v>194</v>
      </c>
      <c r="AR125">
        <v>1594303799.14516</v>
      </c>
      <c r="AS125">
        <v>410.637870967742</v>
      </c>
      <c r="AT125">
        <v>410.01525806451599</v>
      </c>
      <c r="AU125">
        <v>14.135506451612899</v>
      </c>
      <c r="AV125">
        <v>13.965835483871</v>
      </c>
      <c r="AW125">
        <v>599.99554838709696</v>
      </c>
      <c r="AX125">
        <v>101.356806451613</v>
      </c>
      <c r="AY125">
        <v>9.9967396774193501E-2</v>
      </c>
      <c r="AZ125">
        <v>20.245729032258101</v>
      </c>
      <c r="BA125">
        <v>999.9</v>
      </c>
      <c r="BB125">
        <v>999.9</v>
      </c>
      <c r="BC125">
        <v>0</v>
      </c>
      <c r="BD125">
        <v>0</v>
      </c>
      <c r="BE125">
        <v>10002.9822580645</v>
      </c>
      <c r="BF125">
        <v>0</v>
      </c>
      <c r="BG125">
        <v>1.5446606451612901E-3</v>
      </c>
      <c r="BH125">
        <v>1594303773</v>
      </c>
      <c r="BI125" t="s">
        <v>461</v>
      </c>
      <c r="BJ125">
        <v>18</v>
      </c>
      <c r="BK125">
        <v>-1.0960000000000001</v>
      </c>
      <c r="BL125">
        <v>0.06</v>
      </c>
      <c r="BM125">
        <v>410</v>
      </c>
      <c r="BN125">
        <v>14</v>
      </c>
      <c r="BO125">
        <v>0.3</v>
      </c>
      <c r="BP125">
        <v>0.18</v>
      </c>
      <c r="BQ125">
        <v>0.63381953658536605</v>
      </c>
      <c r="BR125">
        <v>-1.7321142857096999E-2</v>
      </c>
      <c r="BS125">
        <v>3.7220169727465599E-2</v>
      </c>
      <c r="BT125">
        <v>1</v>
      </c>
      <c r="BU125">
        <v>0.17097717073170701</v>
      </c>
      <c r="BV125">
        <v>-2.9099121951224698E-2</v>
      </c>
      <c r="BW125">
        <v>2.95918034879666E-3</v>
      </c>
      <c r="BX125">
        <v>1</v>
      </c>
      <c r="BY125">
        <v>2</v>
      </c>
      <c r="BZ125">
        <v>2</v>
      </c>
      <c r="CA125" t="s">
        <v>201</v>
      </c>
      <c r="CB125">
        <v>100</v>
      </c>
      <c r="CC125">
        <v>100</v>
      </c>
      <c r="CD125">
        <v>-1.0960000000000001</v>
      </c>
      <c r="CE125">
        <v>0.06</v>
      </c>
      <c r="CF125">
        <v>2</v>
      </c>
      <c r="CG125">
        <v>632.09500000000003</v>
      </c>
      <c r="CH125">
        <v>392.04199999999997</v>
      </c>
      <c r="CI125">
        <v>19.9999</v>
      </c>
      <c r="CJ125">
        <v>24.3323</v>
      </c>
      <c r="CK125">
        <v>30.0001</v>
      </c>
      <c r="CL125">
        <v>24.193999999999999</v>
      </c>
      <c r="CM125">
        <v>24.198899999999998</v>
      </c>
      <c r="CN125">
        <v>20.168099999999999</v>
      </c>
      <c r="CO125">
        <v>24.143899999999999</v>
      </c>
      <c r="CP125">
        <v>38.817799999999998</v>
      </c>
      <c r="CQ125">
        <v>20</v>
      </c>
      <c r="CR125">
        <v>410</v>
      </c>
      <c r="CS125">
        <v>14</v>
      </c>
      <c r="CT125">
        <v>102.012</v>
      </c>
      <c r="CU125">
        <v>101.619</v>
      </c>
    </row>
    <row r="126" spans="1:99" x14ac:dyDescent="0.25">
      <c r="A126">
        <v>110</v>
      </c>
      <c r="B126">
        <v>1594303812.5</v>
      </c>
      <c r="C126">
        <v>10552</v>
      </c>
      <c r="D126" t="s">
        <v>464</v>
      </c>
      <c r="E126" t="s">
        <v>465</v>
      </c>
      <c r="F126">
        <v>1594303803.9354801</v>
      </c>
      <c r="G126">
        <f t="shared" si="29"/>
        <v>1.6308563324948764E-4</v>
      </c>
      <c r="H126">
        <f t="shared" si="30"/>
        <v>-0.67464669102983155</v>
      </c>
      <c r="I126">
        <f t="shared" si="31"/>
        <v>410.64180645161298</v>
      </c>
      <c r="J126">
        <f t="shared" si="32"/>
        <v>466.43036663175525</v>
      </c>
      <c r="K126">
        <f t="shared" si="33"/>
        <v>47.322699401851509</v>
      </c>
      <c r="L126">
        <f t="shared" si="34"/>
        <v>41.662550637242248</v>
      </c>
      <c r="M126">
        <f t="shared" si="35"/>
        <v>1.7368967418457597E-2</v>
      </c>
      <c r="N126">
        <f t="shared" si="36"/>
        <v>2</v>
      </c>
      <c r="O126">
        <f t="shared" si="37"/>
        <v>1.7285601415598977E-2</v>
      </c>
      <c r="P126">
        <f t="shared" si="38"/>
        <v>1.0810957545882505E-2</v>
      </c>
      <c r="Q126">
        <f t="shared" si="39"/>
        <v>0</v>
      </c>
      <c r="R126">
        <f t="shared" si="40"/>
        <v>20.182643379063787</v>
      </c>
      <c r="S126">
        <f t="shared" si="41"/>
        <v>20.182643379063787</v>
      </c>
      <c r="T126">
        <f t="shared" si="42"/>
        <v>2.3732858361466769</v>
      </c>
      <c r="U126">
        <f t="shared" si="43"/>
        <v>60.197530190863212</v>
      </c>
      <c r="V126">
        <f t="shared" si="44"/>
        <v>1.434021653618796</v>
      </c>
      <c r="W126">
        <f t="shared" si="45"/>
        <v>2.3821935037402113</v>
      </c>
      <c r="X126">
        <f t="shared" si="46"/>
        <v>0.93926418252788091</v>
      </c>
      <c r="Y126">
        <f t="shared" si="47"/>
        <v>-7.1920764263024051</v>
      </c>
      <c r="Z126">
        <f t="shared" si="48"/>
        <v>6.5336309280821245</v>
      </c>
      <c r="AA126">
        <f t="shared" si="49"/>
        <v>0.65824143609046415</v>
      </c>
      <c r="AB126">
        <f t="shared" si="50"/>
        <v>-2.0406212981605165E-4</v>
      </c>
      <c r="AC126">
        <v>0</v>
      </c>
      <c r="AD126">
        <v>0</v>
      </c>
      <c r="AE126">
        <v>2</v>
      </c>
      <c r="AF126">
        <v>0</v>
      </c>
      <c r="AG126">
        <v>0</v>
      </c>
      <c r="AH126">
        <f t="shared" si="51"/>
        <v>1</v>
      </c>
      <c r="AI126">
        <f t="shared" si="52"/>
        <v>0</v>
      </c>
      <c r="AJ126">
        <f t="shared" si="53"/>
        <v>54842.833703396864</v>
      </c>
      <c r="AK126">
        <f t="shared" si="54"/>
        <v>0</v>
      </c>
      <c r="AL126">
        <f t="shared" si="55"/>
        <v>0</v>
      </c>
      <c r="AM126">
        <f t="shared" si="56"/>
        <v>0.49</v>
      </c>
      <c r="AN126">
        <f t="shared" si="57"/>
        <v>0.39</v>
      </c>
      <c r="AO126">
        <v>6.26</v>
      </c>
      <c r="AP126">
        <v>0.5</v>
      </c>
      <c r="AQ126" t="s">
        <v>194</v>
      </c>
      <c r="AR126">
        <v>1594303803.9354801</v>
      </c>
      <c r="AS126">
        <v>410.64180645161298</v>
      </c>
      <c r="AT126">
        <v>410.00780645161302</v>
      </c>
      <c r="AU126">
        <v>14.1342580645161</v>
      </c>
      <c r="AV126">
        <v>13.9665129032258</v>
      </c>
      <c r="AW126">
        <v>600.009064516129</v>
      </c>
      <c r="AX126">
        <v>101.35716129032301</v>
      </c>
      <c r="AY126">
        <v>9.9996706451612904E-2</v>
      </c>
      <c r="AZ126">
        <v>20.243238709677399</v>
      </c>
      <c r="BA126">
        <v>999.9</v>
      </c>
      <c r="BB126">
        <v>999.9</v>
      </c>
      <c r="BC126">
        <v>0</v>
      </c>
      <c r="BD126">
        <v>0</v>
      </c>
      <c r="BE126">
        <v>10002.4967741935</v>
      </c>
      <c r="BF126">
        <v>0</v>
      </c>
      <c r="BG126">
        <v>1.57240387096774E-3</v>
      </c>
      <c r="BH126">
        <v>1594303773</v>
      </c>
      <c r="BI126" t="s">
        <v>461</v>
      </c>
      <c r="BJ126">
        <v>18</v>
      </c>
      <c r="BK126">
        <v>-1.0960000000000001</v>
      </c>
      <c r="BL126">
        <v>0.06</v>
      </c>
      <c r="BM126">
        <v>410</v>
      </c>
      <c r="BN126">
        <v>14</v>
      </c>
      <c r="BO126">
        <v>0.3</v>
      </c>
      <c r="BP126">
        <v>0.18</v>
      </c>
      <c r="BQ126">
        <v>0.62685556097561002</v>
      </c>
      <c r="BR126">
        <v>0.17110802090594801</v>
      </c>
      <c r="BS126">
        <v>3.2665222261117899E-2</v>
      </c>
      <c r="BT126">
        <v>0</v>
      </c>
      <c r="BU126">
        <v>0.16880160975609801</v>
      </c>
      <c r="BV126">
        <v>-2.2607540069688101E-2</v>
      </c>
      <c r="BW126">
        <v>2.3554416278787002E-3</v>
      </c>
      <c r="BX126">
        <v>1</v>
      </c>
      <c r="BY126">
        <v>1</v>
      </c>
      <c r="BZ126">
        <v>2</v>
      </c>
      <c r="CA126" t="s">
        <v>196</v>
      </c>
      <c r="CB126">
        <v>100</v>
      </c>
      <c r="CC126">
        <v>100</v>
      </c>
      <c r="CD126">
        <v>-1.0960000000000001</v>
      </c>
      <c r="CE126">
        <v>0.06</v>
      </c>
      <c r="CF126">
        <v>2</v>
      </c>
      <c r="CG126">
        <v>632.33500000000004</v>
      </c>
      <c r="CH126">
        <v>392.15600000000001</v>
      </c>
      <c r="CI126">
        <v>19.999700000000001</v>
      </c>
      <c r="CJ126">
        <v>24.3323</v>
      </c>
      <c r="CK126">
        <v>30.0001</v>
      </c>
      <c r="CL126">
        <v>24.193999999999999</v>
      </c>
      <c r="CM126">
        <v>24.198899999999998</v>
      </c>
      <c r="CN126">
        <v>20.170999999999999</v>
      </c>
      <c r="CO126">
        <v>24.143899999999999</v>
      </c>
      <c r="CP126">
        <v>38.441499999999998</v>
      </c>
      <c r="CQ126">
        <v>20</v>
      </c>
      <c r="CR126">
        <v>410</v>
      </c>
      <c r="CS126">
        <v>14</v>
      </c>
      <c r="CT126">
        <v>102.01300000000001</v>
      </c>
      <c r="CU126">
        <v>101.61799999999999</v>
      </c>
    </row>
    <row r="127" spans="1:99" x14ac:dyDescent="0.25">
      <c r="A127">
        <v>111</v>
      </c>
      <c r="B127">
        <v>1594303817.5</v>
      </c>
      <c r="C127">
        <v>10557</v>
      </c>
      <c r="D127" t="s">
        <v>466</v>
      </c>
      <c r="E127" t="s">
        <v>467</v>
      </c>
      <c r="F127">
        <v>1594303808.87097</v>
      </c>
      <c r="G127">
        <f t="shared" si="29"/>
        <v>1.6296969840419559E-4</v>
      </c>
      <c r="H127">
        <f t="shared" si="30"/>
        <v>-0.7084252548682487</v>
      </c>
      <c r="I127">
        <f t="shared" si="31"/>
        <v>410.642870967742</v>
      </c>
      <c r="J127">
        <f t="shared" si="32"/>
        <v>469.55823671484967</v>
      </c>
      <c r="K127">
        <f t="shared" si="33"/>
        <v>47.6401497980508</v>
      </c>
      <c r="L127">
        <f t="shared" si="34"/>
        <v>41.662750979033561</v>
      </c>
      <c r="M127">
        <f t="shared" si="35"/>
        <v>1.7362688177093851E-2</v>
      </c>
      <c r="N127">
        <f t="shared" si="36"/>
        <v>2</v>
      </c>
      <c r="O127">
        <f t="shared" si="37"/>
        <v>1.7279382284375779E-2</v>
      </c>
      <c r="P127">
        <f t="shared" si="38"/>
        <v>1.0807065224278458E-2</v>
      </c>
      <c r="Q127">
        <f t="shared" si="39"/>
        <v>0</v>
      </c>
      <c r="R127">
        <f t="shared" si="40"/>
        <v>20.179931460323328</v>
      </c>
      <c r="S127">
        <f t="shared" si="41"/>
        <v>20.179931460323328</v>
      </c>
      <c r="T127">
        <f t="shared" si="42"/>
        <v>2.3728878603887082</v>
      </c>
      <c r="U127">
        <f t="shared" si="43"/>
        <v>60.20474070437276</v>
      </c>
      <c r="V127">
        <f t="shared" si="44"/>
        <v>1.4339492297975642</v>
      </c>
      <c r="W127">
        <f t="shared" si="45"/>
        <v>2.3817879007880425</v>
      </c>
      <c r="X127">
        <f t="shared" si="46"/>
        <v>0.93893863059114402</v>
      </c>
      <c r="Y127">
        <f t="shared" si="47"/>
        <v>-7.1869636996250259</v>
      </c>
      <c r="Z127">
        <f t="shared" si="48"/>
        <v>6.5290031253188872</v>
      </c>
      <c r="AA127">
        <f t="shared" si="49"/>
        <v>0.6577568049597744</v>
      </c>
      <c r="AB127">
        <f t="shared" si="50"/>
        <v>-2.037693463643464E-4</v>
      </c>
      <c r="AC127">
        <v>0</v>
      </c>
      <c r="AD127">
        <v>0</v>
      </c>
      <c r="AE127">
        <v>2</v>
      </c>
      <c r="AF127">
        <v>0</v>
      </c>
      <c r="AG127">
        <v>0</v>
      </c>
      <c r="AH127">
        <f t="shared" si="51"/>
        <v>1</v>
      </c>
      <c r="AI127">
        <f t="shared" si="52"/>
        <v>0</v>
      </c>
      <c r="AJ127">
        <f t="shared" si="53"/>
        <v>54793.847360239946</v>
      </c>
      <c r="AK127">
        <f t="shared" si="54"/>
        <v>0</v>
      </c>
      <c r="AL127">
        <f t="shared" si="55"/>
        <v>0</v>
      </c>
      <c r="AM127">
        <f t="shared" si="56"/>
        <v>0.49</v>
      </c>
      <c r="AN127">
        <f t="shared" si="57"/>
        <v>0.39</v>
      </c>
      <c r="AO127">
        <v>6.26</v>
      </c>
      <c r="AP127">
        <v>0.5</v>
      </c>
      <c r="AQ127" t="s">
        <v>194</v>
      </c>
      <c r="AR127">
        <v>1594303808.87097</v>
      </c>
      <c r="AS127">
        <v>410.642870967742</v>
      </c>
      <c r="AT127">
        <v>409.97358064516101</v>
      </c>
      <c r="AU127">
        <v>14.1335129032258</v>
      </c>
      <c r="AV127">
        <v>13.9658870967742</v>
      </c>
      <c r="AW127">
        <v>600.00990322580606</v>
      </c>
      <c r="AX127">
        <v>101.357387096774</v>
      </c>
      <c r="AY127">
        <v>9.9995764516129002E-2</v>
      </c>
      <c r="AZ127">
        <v>20.240483870967701</v>
      </c>
      <c r="BA127">
        <v>999.9</v>
      </c>
      <c r="BB127">
        <v>999.9</v>
      </c>
      <c r="BC127">
        <v>0</v>
      </c>
      <c r="BD127">
        <v>0</v>
      </c>
      <c r="BE127">
        <v>9993.0612903225792</v>
      </c>
      <c r="BF127">
        <v>0</v>
      </c>
      <c r="BG127">
        <v>1.57302032258064E-3</v>
      </c>
      <c r="BH127">
        <v>1594303773</v>
      </c>
      <c r="BI127" t="s">
        <v>461</v>
      </c>
      <c r="BJ127">
        <v>18</v>
      </c>
      <c r="BK127">
        <v>-1.0960000000000001</v>
      </c>
      <c r="BL127">
        <v>0.06</v>
      </c>
      <c r="BM127">
        <v>410</v>
      </c>
      <c r="BN127">
        <v>14</v>
      </c>
      <c r="BO127">
        <v>0.3</v>
      </c>
      <c r="BP127">
        <v>0.18</v>
      </c>
      <c r="BQ127">
        <v>0.65354729268292699</v>
      </c>
      <c r="BR127">
        <v>0.324384982578382</v>
      </c>
      <c r="BS127">
        <v>4.2809429916409701E-2</v>
      </c>
      <c r="BT127">
        <v>0</v>
      </c>
      <c r="BU127">
        <v>0.16766736585365899</v>
      </c>
      <c r="BV127">
        <v>-5.9724878048788904E-3</v>
      </c>
      <c r="BW127">
        <v>1.6727925352987101E-3</v>
      </c>
      <c r="BX127">
        <v>1</v>
      </c>
      <c r="BY127">
        <v>1</v>
      </c>
      <c r="BZ127">
        <v>2</v>
      </c>
      <c r="CA127" t="s">
        <v>196</v>
      </c>
      <c r="CB127">
        <v>100</v>
      </c>
      <c r="CC127">
        <v>100</v>
      </c>
      <c r="CD127">
        <v>-1.0960000000000001</v>
      </c>
      <c r="CE127">
        <v>0.06</v>
      </c>
      <c r="CF127">
        <v>2</v>
      </c>
      <c r="CG127">
        <v>632.48299999999995</v>
      </c>
      <c r="CH127">
        <v>392.24099999999999</v>
      </c>
      <c r="CI127">
        <v>19.999700000000001</v>
      </c>
      <c r="CJ127">
        <v>24.3323</v>
      </c>
      <c r="CK127">
        <v>30.0001</v>
      </c>
      <c r="CL127">
        <v>24.193999999999999</v>
      </c>
      <c r="CM127">
        <v>24.198899999999998</v>
      </c>
      <c r="CN127">
        <v>20.173500000000001</v>
      </c>
      <c r="CO127">
        <v>24.143899999999999</v>
      </c>
      <c r="CP127">
        <v>38.441499999999998</v>
      </c>
      <c r="CQ127">
        <v>20</v>
      </c>
      <c r="CR127">
        <v>410</v>
      </c>
      <c r="CS127">
        <v>14</v>
      </c>
      <c r="CT127">
        <v>102.014</v>
      </c>
      <c r="CU127">
        <v>101.617</v>
      </c>
    </row>
    <row r="128" spans="1:99" x14ac:dyDescent="0.25">
      <c r="A128">
        <v>112</v>
      </c>
      <c r="B128">
        <v>1594303822.5</v>
      </c>
      <c r="C128">
        <v>10562</v>
      </c>
      <c r="D128" t="s">
        <v>468</v>
      </c>
      <c r="E128" t="s">
        <v>469</v>
      </c>
      <c r="F128">
        <v>1594303813.87097</v>
      </c>
      <c r="G128">
        <f t="shared" si="29"/>
        <v>1.6581325488963284E-4</v>
      </c>
      <c r="H128">
        <f t="shared" si="30"/>
        <v>-0.70270574658836693</v>
      </c>
      <c r="I128">
        <f t="shared" si="31"/>
        <v>410.63412903225799</v>
      </c>
      <c r="J128">
        <f t="shared" si="32"/>
        <v>467.89501716130201</v>
      </c>
      <c r="K128">
        <f t="shared" si="33"/>
        <v>47.471254281819128</v>
      </c>
      <c r="L128">
        <f t="shared" si="34"/>
        <v>41.661732741563952</v>
      </c>
      <c r="M128">
        <f t="shared" si="35"/>
        <v>1.7673962859335653E-2</v>
      </c>
      <c r="N128">
        <f t="shared" si="36"/>
        <v>2</v>
      </c>
      <c r="O128">
        <f t="shared" si="37"/>
        <v>1.7587651224089978E-2</v>
      </c>
      <c r="P128">
        <f t="shared" si="38"/>
        <v>1.1000001546360933E-2</v>
      </c>
      <c r="Q128">
        <f t="shared" si="39"/>
        <v>0</v>
      </c>
      <c r="R128">
        <f t="shared" si="40"/>
        <v>20.176478006634898</v>
      </c>
      <c r="S128">
        <f t="shared" si="41"/>
        <v>20.176478006634898</v>
      </c>
      <c r="T128">
        <f t="shared" si="42"/>
        <v>2.3723811485576642</v>
      </c>
      <c r="U128">
        <f t="shared" si="43"/>
        <v>60.207561408386034</v>
      </c>
      <c r="V128">
        <f t="shared" si="44"/>
        <v>1.4338039797278854</v>
      </c>
      <c r="W128">
        <f t="shared" si="45"/>
        <v>2.3814350659420289</v>
      </c>
      <c r="X128">
        <f t="shared" si="46"/>
        <v>0.93857716882977882</v>
      </c>
      <c r="Y128">
        <f t="shared" si="47"/>
        <v>-7.3123645406328084</v>
      </c>
      <c r="Z128">
        <f t="shared" si="48"/>
        <v>6.6429385351802006</v>
      </c>
      <c r="AA128">
        <f t="shared" si="49"/>
        <v>0.66921506618950166</v>
      </c>
      <c r="AB128">
        <f t="shared" si="50"/>
        <v>-2.1093926310644662E-4</v>
      </c>
      <c r="AC128">
        <v>0</v>
      </c>
      <c r="AD128">
        <v>0</v>
      </c>
      <c r="AE128">
        <v>2</v>
      </c>
      <c r="AF128">
        <v>0</v>
      </c>
      <c r="AG128">
        <v>0</v>
      </c>
      <c r="AH128">
        <f t="shared" si="51"/>
        <v>1</v>
      </c>
      <c r="AI128">
        <f t="shared" si="52"/>
        <v>0</v>
      </c>
      <c r="AJ128">
        <f t="shared" si="53"/>
        <v>54817.467013280082</v>
      </c>
      <c r="AK128">
        <f t="shared" si="54"/>
        <v>0</v>
      </c>
      <c r="AL128">
        <f t="shared" si="55"/>
        <v>0</v>
      </c>
      <c r="AM128">
        <f t="shared" si="56"/>
        <v>0.49</v>
      </c>
      <c r="AN128">
        <f t="shared" si="57"/>
        <v>0.39</v>
      </c>
      <c r="AO128">
        <v>6.26</v>
      </c>
      <c r="AP128">
        <v>0.5</v>
      </c>
      <c r="AQ128" t="s">
        <v>194</v>
      </c>
      <c r="AR128">
        <v>1594303813.87097</v>
      </c>
      <c r="AS128">
        <v>410.63412903225799</v>
      </c>
      <c r="AT128">
        <v>409.97203225806498</v>
      </c>
      <c r="AU128">
        <v>14.132125806451601</v>
      </c>
      <c r="AV128">
        <v>13.9615774193548</v>
      </c>
      <c r="AW128">
        <v>600.01854838709698</v>
      </c>
      <c r="AX128">
        <v>101.357064516129</v>
      </c>
      <c r="AY128">
        <v>9.99985870967742E-2</v>
      </c>
      <c r="AZ128">
        <v>20.238087096774201</v>
      </c>
      <c r="BA128">
        <v>999.9</v>
      </c>
      <c r="BB128">
        <v>999.9</v>
      </c>
      <c r="BC128">
        <v>0</v>
      </c>
      <c r="BD128">
        <v>0</v>
      </c>
      <c r="BE128">
        <v>9997.5</v>
      </c>
      <c r="BF128">
        <v>0</v>
      </c>
      <c r="BG128">
        <v>1.58535064516129E-3</v>
      </c>
      <c r="BH128">
        <v>1594303773</v>
      </c>
      <c r="BI128" t="s">
        <v>461</v>
      </c>
      <c r="BJ128">
        <v>18</v>
      </c>
      <c r="BK128">
        <v>-1.0960000000000001</v>
      </c>
      <c r="BL128">
        <v>0.06</v>
      </c>
      <c r="BM128">
        <v>410</v>
      </c>
      <c r="BN128">
        <v>14</v>
      </c>
      <c r="BO128">
        <v>0.3</v>
      </c>
      <c r="BP128">
        <v>0.18</v>
      </c>
      <c r="BQ128">
        <v>0.66329285365853696</v>
      </c>
      <c r="BR128">
        <v>9.5068097561008105E-2</v>
      </c>
      <c r="BS128">
        <v>4.5296951840354198E-2</v>
      </c>
      <c r="BT128">
        <v>1</v>
      </c>
      <c r="BU128">
        <v>0.16980246341463401</v>
      </c>
      <c r="BV128">
        <v>3.4712487804878497E-2</v>
      </c>
      <c r="BW128">
        <v>4.7984946119949403E-3</v>
      </c>
      <c r="BX128">
        <v>1</v>
      </c>
      <c r="BY128">
        <v>2</v>
      </c>
      <c r="BZ128">
        <v>2</v>
      </c>
      <c r="CA128" t="s">
        <v>201</v>
      </c>
      <c r="CB128">
        <v>100</v>
      </c>
      <c r="CC128">
        <v>100</v>
      </c>
      <c r="CD128">
        <v>-1.0960000000000001</v>
      </c>
      <c r="CE128">
        <v>0.06</v>
      </c>
      <c r="CF128">
        <v>2</v>
      </c>
      <c r="CG128">
        <v>632.40899999999999</v>
      </c>
      <c r="CH128">
        <v>392.142</v>
      </c>
      <c r="CI128">
        <v>19.9998</v>
      </c>
      <c r="CJ128">
        <v>24.334399999999999</v>
      </c>
      <c r="CK128">
        <v>30.0001</v>
      </c>
      <c r="CL128">
        <v>24.193999999999999</v>
      </c>
      <c r="CM128">
        <v>24.199000000000002</v>
      </c>
      <c r="CN128">
        <v>20.173300000000001</v>
      </c>
      <c r="CO128">
        <v>24.143899999999999</v>
      </c>
      <c r="CP128">
        <v>38.441499999999998</v>
      </c>
      <c r="CQ128">
        <v>20</v>
      </c>
      <c r="CR128">
        <v>410</v>
      </c>
      <c r="CS128">
        <v>14</v>
      </c>
      <c r="CT128">
        <v>102.012</v>
      </c>
      <c r="CU128">
        <v>101.621</v>
      </c>
    </row>
    <row r="129" spans="1:99" x14ac:dyDescent="0.25">
      <c r="A129">
        <v>113</v>
      </c>
      <c r="B129">
        <v>1594303827.5</v>
      </c>
      <c r="C129">
        <v>10567</v>
      </c>
      <c r="D129" t="s">
        <v>470</v>
      </c>
      <c r="E129" t="s">
        <v>471</v>
      </c>
      <c r="F129">
        <v>1594303818.87097</v>
      </c>
      <c r="G129">
        <f t="shared" si="29"/>
        <v>1.6918251147868057E-4</v>
      </c>
      <c r="H129">
        <f t="shared" si="30"/>
        <v>-0.69056811631211357</v>
      </c>
      <c r="I129">
        <f t="shared" si="31"/>
        <v>410.62025806451601</v>
      </c>
      <c r="J129">
        <f t="shared" si="32"/>
        <v>465.52866293545537</v>
      </c>
      <c r="K129">
        <f t="shared" si="33"/>
        <v>47.231310811152319</v>
      </c>
      <c r="L129">
        <f t="shared" si="34"/>
        <v>41.66044881470529</v>
      </c>
      <c r="M129">
        <f t="shared" si="35"/>
        <v>1.8040159955208593E-2</v>
      </c>
      <c r="N129">
        <f t="shared" si="36"/>
        <v>2</v>
      </c>
      <c r="O129">
        <f t="shared" si="37"/>
        <v>1.7950244405331831E-2</v>
      </c>
      <c r="P129">
        <f t="shared" si="38"/>
        <v>1.1226943858941355E-2</v>
      </c>
      <c r="Q129">
        <f t="shared" si="39"/>
        <v>0</v>
      </c>
      <c r="R129">
        <f t="shared" si="40"/>
        <v>20.173600233298306</v>
      </c>
      <c r="S129">
        <f t="shared" si="41"/>
        <v>20.173600233298306</v>
      </c>
      <c r="T129">
        <f t="shared" si="42"/>
        <v>2.3719589764847839</v>
      </c>
      <c r="U129">
        <f t="shared" si="43"/>
        <v>60.207110868487298</v>
      </c>
      <c r="V129">
        <f t="shared" si="44"/>
        <v>1.4336491671034426</v>
      </c>
      <c r="W129">
        <f t="shared" si="45"/>
        <v>2.3811957531644681</v>
      </c>
      <c r="X129">
        <f t="shared" si="46"/>
        <v>0.93830980938134134</v>
      </c>
      <c r="Y129">
        <f t="shared" si="47"/>
        <v>-7.4609487562098131</v>
      </c>
      <c r="Z129">
        <f t="shared" si="48"/>
        <v>6.777930612587717</v>
      </c>
      <c r="AA129">
        <f t="shared" si="49"/>
        <v>0.68279854725990163</v>
      </c>
      <c r="AB129">
        <f t="shared" si="50"/>
        <v>-2.1959636219470724E-4</v>
      </c>
      <c r="AC129">
        <v>0</v>
      </c>
      <c r="AD129">
        <v>0</v>
      </c>
      <c r="AE129">
        <v>2</v>
      </c>
      <c r="AF129">
        <v>0</v>
      </c>
      <c r="AG129">
        <v>0</v>
      </c>
      <c r="AH129">
        <f t="shared" si="51"/>
        <v>1</v>
      </c>
      <c r="AI129">
        <f t="shared" si="52"/>
        <v>0</v>
      </c>
      <c r="AJ129">
        <f t="shared" si="53"/>
        <v>54805.865383178752</v>
      </c>
      <c r="AK129">
        <f t="shared" si="54"/>
        <v>0</v>
      </c>
      <c r="AL129">
        <f t="shared" si="55"/>
        <v>0</v>
      </c>
      <c r="AM129">
        <f t="shared" si="56"/>
        <v>0.49</v>
      </c>
      <c r="AN129">
        <f t="shared" si="57"/>
        <v>0.39</v>
      </c>
      <c r="AO129">
        <v>6.26</v>
      </c>
      <c r="AP129">
        <v>0.5</v>
      </c>
      <c r="AQ129" t="s">
        <v>194</v>
      </c>
      <c r="AR129">
        <v>1594303818.87097</v>
      </c>
      <c r="AS129">
        <v>410.62025806451601</v>
      </c>
      <c r="AT129">
        <v>409.97225806451598</v>
      </c>
      <c r="AU129">
        <v>14.1305580645161</v>
      </c>
      <c r="AV129">
        <v>13.9565419354839</v>
      </c>
      <c r="AW129">
        <v>600.01167741935501</v>
      </c>
      <c r="AX129">
        <v>101.357387096774</v>
      </c>
      <c r="AY129">
        <v>9.9976480645161306E-2</v>
      </c>
      <c r="AZ129">
        <v>20.236461290322602</v>
      </c>
      <c r="BA129">
        <v>999.9</v>
      </c>
      <c r="BB129">
        <v>999.9</v>
      </c>
      <c r="BC129">
        <v>0</v>
      </c>
      <c r="BD129">
        <v>0</v>
      </c>
      <c r="BE129">
        <v>9995.2032258064501</v>
      </c>
      <c r="BF129">
        <v>0</v>
      </c>
      <c r="BG129">
        <v>1.5634641935483901E-3</v>
      </c>
      <c r="BH129">
        <v>1594303773</v>
      </c>
      <c r="BI129" t="s">
        <v>461</v>
      </c>
      <c r="BJ129">
        <v>18</v>
      </c>
      <c r="BK129">
        <v>-1.0960000000000001</v>
      </c>
      <c r="BL129">
        <v>0.06</v>
      </c>
      <c r="BM129">
        <v>410</v>
      </c>
      <c r="BN129">
        <v>14</v>
      </c>
      <c r="BO129">
        <v>0.3</v>
      </c>
      <c r="BP129">
        <v>0.18</v>
      </c>
      <c r="BQ129">
        <v>0.64792319512195096</v>
      </c>
      <c r="BR129">
        <v>-0.22279877351914801</v>
      </c>
      <c r="BS129">
        <v>5.7205478525894402E-2</v>
      </c>
      <c r="BT129">
        <v>0</v>
      </c>
      <c r="BU129">
        <v>0.17241507317073199</v>
      </c>
      <c r="BV129">
        <v>5.2671742160278999E-2</v>
      </c>
      <c r="BW129">
        <v>5.81916262264532E-3</v>
      </c>
      <c r="BX129">
        <v>1</v>
      </c>
      <c r="BY129">
        <v>1</v>
      </c>
      <c r="BZ129">
        <v>2</v>
      </c>
      <c r="CA129" t="s">
        <v>196</v>
      </c>
      <c r="CB129">
        <v>100</v>
      </c>
      <c r="CC129">
        <v>100</v>
      </c>
      <c r="CD129">
        <v>-1.0960000000000001</v>
      </c>
      <c r="CE129">
        <v>0.06</v>
      </c>
      <c r="CF129">
        <v>2</v>
      </c>
      <c r="CG129">
        <v>632.39099999999996</v>
      </c>
      <c r="CH129">
        <v>392.19900000000001</v>
      </c>
      <c r="CI129">
        <v>19.9998</v>
      </c>
      <c r="CJ129">
        <v>24.334399999999999</v>
      </c>
      <c r="CK129">
        <v>30.0001</v>
      </c>
      <c r="CL129">
        <v>24.193999999999999</v>
      </c>
      <c r="CM129">
        <v>24.198899999999998</v>
      </c>
      <c r="CN129">
        <v>20.172499999999999</v>
      </c>
      <c r="CO129">
        <v>24.143899999999999</v>
      </c>
      <c r="CP129">
        <v>38.441499999999998</v>
      </c>
      <c r="CQ129">
        <v>20</v>
      </c>
      <c r="CR129">
        <v>410</v>
      </c>
      <c r="CS129">
        <v>14</v>
      </c>
      <c r="CT129">
        <v>102.01300000000001</v>
      </c>
      <c r="CU129">
        <v>101.62</v>
      </c>
    </row>
    <row r="130" spans="1:99" x14ac:dyDescent="0.25">
      <c r="A130">
        <v>114</v>
      </c>
      <c r="B130">
        <v>1594304279.5</v>
      </c>
      <c r="C130">
        <v>11019</v>
      </c>
      <c r="D130" t="s">
        <v>473</v>
      </c>
      <c r="E130" t="s">
        <v>474</v>
      </c>
      <c r="F130">
        <v>1594304271.5</v>
      </c>
      <c r="G130">
        <f t="shared" si="29"/>
        <v>1.1769783407008574E-4</v>
      </c>
      <c r="H130">
        <f t="shared" si="30"/>
        <v>-0.48144571913715156</v>
      </c>
      <c r="I130">
        <f t="shared" si="31"/>
        <v>410.35674193548402</v>
      </c>
      <c r="J130">
        <f t="shared" si="32"/>
        <v>465.4307694258851</v>
      </c>
      <c r="K130">
        <f t="shared" si="33"/>
        <v>47.224658355588019</v>
      </c>
      <c r="L130">
        <f t="shared" si="34"/>
        <v>41.636604657057006</v>
      </c>
      <c r="M130">
        <f t="shared" si="35"/>
        <v>1.2526765897521644E-2</v>
      </c>
      <c r="N130">
        <f t="shared" si="36"/>
        <v>2</v>
      </c>
      <c r="O130">
        <f t="shared" si="37"/>
        <v>1.2483340211263221E-2</v>
      </c>
      <c r="P130">
        <f t="shared" si="38"/>
        <v>7.8059766487142777E-3</v>
      </c>
      <c r="Q130">
        <f t="shared" si="39"/>
        <v>0</v>
      </c>
      <c r="R130">
        <f t="shared" si="40"/>
        <v>20.12217848314533</v>
      </c>
      <c r="S130">
        <f t="shared" si="41"/>
        <v>20.12217848314533</v>
      </c>
      <c r="T130">
        <f t="shared" si="42"/>
        <v>2.3644264453423673</v>
      </c>
      <c r="U130">
        <f t="shared" si="43"/>
        <v>60.132795457302571</v>
      </c>
      <c r="V130">
        <f t="shared" si="44"/>
        <v>1.4256472929922017</v>
      </c>
      <c r="W130">
        <f t="shared" si="45"/>
        <v>2.3708315606323107</v>
      </c>
      <c r="X130">
        <f t="shared" si="46"/>
        <v>0.93877915235016562</v>
      </c>
      <c r="Y130">
        <f t="shared" si="47"/>
        <v>-5.1904744824907807</v>
      </c>
      <c r="Z130">
        <f t="shared" si="48"/>
        <v>4.7156201107564675</v>
      </c>
      <c r="AA130">
        <f t="shared" si="49"/>
        <v>0.47474812431080193</v>
      </c>
      <c r="AB130">
        <f t="shared" si="50"/>
        <v>-1.0624742351161842E-4</v>
      </c>
      <c r="AC130">
        <v>0</v>
      </c>
      <c r="AD130">
        <v>0</v>
      </c>
      <c r="AE130">
        <v>2</v>
      </c>
      <c r="AF130">
        <v>0</v>
      </c>
      <c r="AG130">
        <v>0</v>
      </c>
      <c r="AH130">
        <f t="shared" si="51"/>
        <v>1</v>
      </c>
      <c r="AI130">
        <f t="shared" si="52"/>
        <v>0</v>
      </c>
      <c r="AJ130">
        <f t="shared" si="53"/>
        <v>54798.342887836057</v>
      </c>
      <c r="AK130">
        <f t="shared" si="54"/>
        <v>0</v>
      </c>
      <c r="AL130">
        <f t="shared" si="55"/>
        <v>0</v>
      </c>
      <c r="AM130">
        <f t="shared" si="56"/>
        <v>0.49</v>
      </c>
      <c r="AN130">
        <f t="shared" si="57"/>
        <v>0.39</v>
      </c>
      <c r="AO130">
        <v>5.12</v>
      </c>
      <c r="AP130">
        <v>0.5</v>
      </c>
      <c r="AQ130" t="s">
        <v>194</v>
      </c>
      <c r="AR130">
        <v>1594304271.5</v>
      </c>
      <c r="AS130">
        <v>410.35674193548402</v>
      </c>
      <c r="AT130">
        <v>409.987129032258</v>
      </c>
      <c r="AU130">
        <v>14.050712903225801</v>
      </c>
      <c r="AV130">
        <v>13.9516903225806</v>
      </c>
      <c r="AW130">
        <v>600.01038709677402</v>
      </c>
      <c r="AX130">
        <v>101.364419354839</v>
      </c>
      <c r="AY130">
        <v>9.99905161290323E-2</v>
      </c>
      <c r="AZ130">
        <v>20.165912903225799</v>
      </c>
      <c r="BA130">
        <v>999.9</v>
      </c>
      <c r="BB130">
        <v>999.9</v>
      </c>
      <c r="BC130">
        <v>0</v>
      </c>
      <c r="BD130">
        <v>0</v>
      </c>
      <c r="BE130">
        <v>9990.5441935483905</v>
      </c>
      <c r="BF130">
        <v>0</v>
      </c>
      <c r="BG130">
        <v>1.53849548387097E-3</v>
      </c>
      <c r="BH130">
        <v>1594304245.5</v>
      </c>
      <c r="BI130" t="s">
        <v>475</v>
      </c>
      <c r="BJ130">
        <v>19</v>
      </c>
      <c r="BK130">
        <v>-1.0609999999999999</v>
      </c>
      <c r="BL130">
        <v>5.8000000000000003E-2</v>
      </c>
      <c r="BM130">
        <v>410</v>
      </c>
      <c r="BN130">
        <v>14</v>
      </c>
      <c r="BO130">
        <v>0.3</v>
      </c>
      <c r="BP130">
        <v>0.28000000000000003</v>
      </c>
      <c r="BQ130">
        <v>0.37732680487804898</v>
      </c>
      <c r="BR130">
        <v>-0.193795651567952</v>
      </c>
      <c r="BS130">
        <v>4.1082779283058098E-2</v>
      </c>
      <c r="BT130">
        <v>0</v>
      </c>
      <c r="BU130">
        <v>0.103453529268293</v>
      </c>
      <c r="BV130">
        <v>-7.5311176306622998E-2</v>
      </c>
      <c r="BW130">
        <v>8.2926333098616092E-3</v>
      </c>
      <c r="BX130">
        <v>1</v>
      </c>
      <c r="BY130">
        <v>1</v>
      </c>
      <c r="BZ130">
        <v>2</v>
      </c>
      <c r="CA130" t="s">
        <v>196</v>
      </c>
      <c r="CB130">
        <v>100</v>
      </c>
      <c r="CC130">
        <v>100</v>
      </c>
      <c r="CD130">
        <v>-1.0609999999999999</v>
      </c>
      <c r="CE130">
        <v>5.8000000000000003E-2</v>
      </c>
      <c r="CF130">
        <v>2</v>
      </c>
      <c r="CG130">
        <v>631.87300000000005</v>
      </c>
      <c r="CH130">
        <v>391.20800000000003</v>
      </c>
      <c r="CI130">
        <v>19.9998</v>
      </c>
      <c r="CJ130">
        <v>24.2242</v>
      </c>
      <c r="CK130">
        <v>29.9999</v>
      </c>
      <c r="CL130">
        <v>24.101500000000001</v>
      </c>
      <c r="CM130">
        <v>24.106100000000001</v>
      </c>
      <c r="CN130">
        <v>20.188300000000002</v>
      </c>
      <c r="CO130">
        <v>22.498799999999999</v>
      </c>
      <c r="CP130">
        <v>34.338500000000003</v>
      </c>
      <c r="CQ130">
        <v>20</v>
      </c>
      <c r="CR130">
        <v>410</v>
      </c>
      <c r="CS130">
        <v>14</v>
      </c>
      <c r="CT130">
        <v>102.053</v>
      </c>
      <c r="CU130">
        <v>101.652</v>
      </c>
    </row>
    <row r="131" spans="1:99" x14ac:dyDescent="0.25">
      <c r="A131">
        <v>115</v>
      </c>
      <c r="B131">
        <v>1594304284.5</v>
      </c>
      <c r="C131">
        <v>11024</v>
      </c>
      <c r="D131" t="s">
        <v>476</v>
      </c>
      <c r="E131" t="s">
        <v>477</v>
      </c>
      <c r="F131">
        <v>1594304276.14516</v>
      </c>
      <c r="G131">
        <f t="shared" si="29"/>
        <v>1.153609502685836E-4</v>
      </c>
      <c r="H131">
        <f t="shared" si="30"/>
        <v>-0.46790379818165267</v>
      </c>
      <c r="I131">
        <f t="shared" si="31"/>
        <v>410.34761290322598</v>
      </c>
      <c r="J131">
        <f t="shared" si="32"/>
        <v>464.89789753888556</v>
      </c>
      <c r="K131">
        <f t="shared" si="33"/>
        <v>47.170736566528021</v>
      </c>
      <c r="L131">
        <f t="shared" si="34"/>
        <v>41.635807026515231</v>
      </c>
      <c r="M131">
        <f t="shared" si="35"/>
        <v>1.227896117541304E-2</v>
      </c>
      <c r="N131">
        <f t="shared" si="36"/>
        <v>2</v>
      </c>
      <c r="O131">
        <f t="shared" si="37"/>
        <v>1.2237233501613681E-2</v>
      </c>
      <c r="P131">
        <f t="shared" si="38"/>
        <v>7.6520081254961587E-3</v>
      </c>
      <c r="Q131">
        <f t="shared" si="39"/>
        <v>0</v>
      </c>
      <c r="R131">
        <f t="shared" si="40"/>
        <v>20.122372606964575</v>
      </c>
      <c r="S131">
        <f t="shared" si="41"/>
        <v>20.122372606964575</v>
      </c>
      <c r="T131">
        <f t="shared" si="42"/>
        <v>2.3644548421718574</v>
      </c>
      <c r="U131">
        <f t="shared" si="43"/>
        <v>60.142074162987271</v>
      </c>
      <c r="V131">
        <f t="shared" si="44"/>
        <v>1.4258078225517938</v>
      </c>
      <c r="W131">
        <f t="shared" si="45"/>
        <v>2.3707327065039383</v>
      </c>
      <c r="X131">
        <f t="shared" si="46"/>
        <v>0.93864701962006358</v>
      </c>
      <c r="Y131">
        <f t="shared" si="47"/>
        <v>-5.0874179068445367</v>
      </c>
      <c r="Z131">
        <f t="shared" si="48"/>
        <v>4.6219946589076413</v>
      </c>
      <c r="AA131">
        <f t="shared" si="49"/>
        <v>0.46532117784092714</v>
      </c>
      <c r="AB131">
        <f t="shared" si="50"/>
        <v>-1.020700959681875E-4</v>
      </c>
      <c r="AC131">
        <v>0</v>
      </c>
      <c r="AD131">
        <v>0</v>
      </c>
      <c r="AE131">
        <v>2</v>
      </c>
      <c r="AF131">
        <v>0</v>
      </c>
      <c r="AG131">
        <v>0</v>
      </c>
      <c r="AH131">
        <f t="shared" si="51"/>
        <v>1</v>
      </c>
      <c r="AI131">
        <f t="shared" si="52"/>
        <v>0</v>
      </c>
      <c r="AJ131">
        <f t="shared" si="53"/>
        <v>54839.042817201116</v>
      </c>
      <c r="AK131">
        <f t="shared" si="54"/>
        <v>0</v>
      </c>
      <c r="AL131">
        <f t="shared" si="55"/>
        <v>0</v>
      </c>
      <c r="AM131">
        <f t="shared" si="56"/>
        <v>0.49</v>
      </c>
      <c r="AN131">
        <f t="shared" si="57"/>
        <v>0.39</v>
      </c>
      <c r="AO131">
        <v>5.12</v>
      </c>
      <c r="AP131">
        <v>0.5</v>
      </c>
      <c r="AQ131" t="s">
        <v>194</v>
      </c>
      <c r="AR131">
        <v>1594304276.14516</v>
      </c>
      <c r="AS131">
        <v>410.34761290322598</v>
      </c>
      <c r="AT131">
        <v>409.98874193548397</v>
      </c>
      <c r="AU131">
        <v>14.0522516129032</v>
      </c>
      <c r="AV131">
        <v>13.955196774193499</v>
      </c>
      <c r="AW131">
        <v>600.01967741935505</v>
      </c>
      <c r="AX131">
        <v>101.364709677419</v>
      </c>
      <c r="AY131">
        <v>0.100013687096774</v>
      </c>
      <c r="AZ131">
        <v>20.1652387096774</v>
      </c>
      <c r="BA131">
        <v>999.9</v>
      </c>
      <c r="BB131">
        <v>999.9</v>
      </c>
      <c r="BC131">
        <v>0</v>
      </c>
      <c r="BD131">
        <v>0</v>
      </c>
      <c r="BE131">
        <v>9998.22580645161</v>
      </c>
      <c r="BF131">
        <v>0</v>
      </c>
      <c r="BG131">
        <v>1.5505174193548401E-3</v>
      </c>
      <c r="BH131">
        <v>1594304245.5</v>
      </c>
      <c r="BI131" t="s">
        <v>475</v>
      </c>
      <c r="BJ131">
        <v>19</v>
      </c>
      <c r="BK131">
        <v>-1.0609999999999999</v>
      </c>
      <c r="BL131">
        <v>5.8000000000000003E-2</v>
      </c>
      <c r="BM131">
        <v>410</v>
      </c>
      <c r="BN131">
        <v>14</v>
      </c>
      <c r="BO131">
        <v>0.3</v>
      </c>
      <c r="BP131">
        <v>0.28000000000000003</v>
      </c>
      <c r="BQ131">
        <v>0.37261517073170702</v>
      </c>
      <c r="BR131">
        <v>-0.109705421602734</v>
      </c>
      <c r="BS131">
        <v>3.7375954584042602E-2</v>
      </c>
      <c r="BT131">
        <v>0</v>
      </c>
      <c r="BU131">
        <v>9.9182636585365899E-2</v>
      </c>
      <c r="BV131">
        <v>-2.86511644599187E-2</v>
      </c>
      <c r="BW131">
        <v>4.79273678946088E-3</v>
      </c>
      <c r="BX131">
        <v>1</v>
      </c>
      <c r="BY131">
        <v>1</v>
      </c>
      <c r="BZ131">
        <v>2</v>
      </c>
      <c r="CA131" t="s">
        <v>196</v>
      </c>
      <c r="CB131">
        <v>100</v>
      </c>
      <c r="CC131">
        <v>100</v>
      </c>
      <c r="CD131">
        <v>-1.0609999999999999</v>
      </c>
      <c r="CE131">
        <v>5.8000000000000003E-2</v>
      </c>
      <c r="CF131">
        <v>2</v>
      </c>
      <c r="CG131">
        <v>631.90499999999997</v>
      </c>
      <c r="CH131">
        <v>391.35899999999998</v>
      </c>
      <c r="CI131">
        <v>19.9999</v>
      </c>
      <c r="CJ131">
        <v>24.223400000000002</v>
      </c>
      <c r="CK131">
        <v>29.9999</v>
      </c>
      <c r="CL131">
        <v>24.101199999999999</v>
      </c>
      <c r="CM131">
        <v>24.105499999999999</v>
      </c>
      <c r="CN131">
        <v>20.1907</v>
      </c>
      <c r="CO131">
        <v>22.498799999999999</v>
      </c>
      <c r="CP131">
        <v>34.338500000000003</v>
      </c>
      <c r="CQ131">
        <v>20</v>
      </c>
      <c r="CR131">
        <v>410</v>
      </c>
      <c r="CS131">
        <v>14</v>
      </c>
      <c r="CT131">
        <v>102.053</v>
      </c>
      <c r="CU131">
        <v>101.655</v>
      </c>
    </row>
    <row r="132" spans="1:99" x14ac:dyDescent="0.25">
      <c r="A132">
        <v>116</v>
      </c>
      <c r="B132">
        <v>1594304289.5</v>
      </c>
      <c r="C132">
        <v>11029</v>
      </c>
      <c r="D132" t="s">
        <v>478</v>
      </c>
      <c r="E132" t="s">
        <v>479</v>
      </c>
      <c r="F132">
        <v>1594304280.9354801</v>
      </c>
      <c r="G132">
        <f t="shared" si="29"/>
        <v>1.1663849720420414E-4</v>
      </c>
      <c r="H132">
        <f t="shared" si="30"/>
        <v>-0.47500841818764267</v>
      </c>
      <c r="I132">
        <f t="shared" si="31"/>
        <v>410.35151612903201</v>
      </c>
      <c r="J132">
        <f t="shared" si="32"/>
        <v>465.13552908970706</v>
      </c>
      <c r="K132">
        <f t="shared" si="33"/>
        <v>47.194910936495255</v>
      </c>
      <c r="L132">
        <f t="shared" si="34"/>
        <v>41.636258778740583</v>
      </c>
      <c r="M132">
        <f t="shared" si="35"/>
        <v>1.2418296752329692E-2</v>
      </c>
      <c r="N132">
        <f t="shared" si="36"/>
        <v>2</v>
      </c>
      <c r="O132">
        <f t="shared" si="37"/>
        <v>1.237561847221791E-2</v>
      </c>
      <c r="P132">
        <f t="shared" si="38"/>
        <v>7.7385837334320619E-3</v>
      </c>
      <c r="Q132">
        <f t="shared" si="39"/>
        <v>0</v>
      </c>
      <c r="R132">
        <f t="shared" si="40"/>
        <v>20.121917248588446</v>
      </c>
      <c r="S132">
        <f t="shared" si="41"/>
        <v>20.121917248588446</v>
      </c>
      <c r="T132">
        <f t="shared" si="42"/>
        <v>2.3643882318884852</v>
      </c>
      <c r="U132">
        <f t="shared" si="43"/>
        <v>60.148323000035411</v>
      </c>
      <c r="V132">
        <f t="shared" si="44"/>
        <v>1.4259576727050054</v>
      </c>
      <c r="W132">
        <f t="shared" si="45"/>
        <v>2.3707355443711471</v>
      </c>
      <c r="X132">
        <f t="shared" si="46"/>
        <v>0.93843055918347984</v>
      </c>
      <c r="Y132">
        <f t="shared" si="47"/>
        <v>-5.1437577267054024</v>
      </c>
      <c r="Z132">
        <f t="shared" si="48"/>
        <v>4.6731801365832739</v>
      </c>
      <c r="AA132">
        <f t="shared" si="49"/>
        <v>0.47047324689199449</v>
      </c>
      <c r="AB132">
        <f t="shared" si="50"/>
        <v>-1.0434323013441826E-4</v>
      </c>
      <c r="AC132">
        <v>0</v>
      </c>
      <c r="AD132">
        <v>0</v>
      </c>
      <c r="AE132">
        <v>2</v>
      </c>
      <c r="AF132">
        <v>0</v>
      </c>
      <c r="AG132">
        <v>0</v>
      </c>
      <c r="AH132">
        <f t="shared" si="51"/>
        <v>1</v>
      </c>
      <c r="AI132">
        <f t="shared" si="52"/>
        <v>0</v>
      </c>
      <c r="AJ132">
        <f t="shared" si="53"/>
        <v>54843.538318562052</v>
      </c>
      <c r="AK132">
        <f t="shared" si="54"/>
        <v>0</v>
      </c>
      <c r="AL132">
        <f t="shared" si="55"/>
        <v>0</v>
      </c>
      <c r="AM132">
        <f t="shared" si="56"/>
        <v>0.49</v>
      </c>
      <c r="AN132">
        <f t="shared" si="57"/>
        <v>0.39</v>
      </c>
      <c r="AO132">
        <v>5.12</v>
      </c>
      <c r="AP132">
        <v>0.5</v>
      </c>
      <c r="AQ132" t="s">
        <v>194</v>
      </c>
      <c r="AR132">
        <v>1594304280.9354801</v>
      </c>
      <c r="AS132">
        <v>410.35151612903201</v>
      </c>
      <c r="AT132">
        <v>409.98703225806503</v>
      </c>
      <c r="AU132">
        <v>14.0537096774194</v>
      </c>
      <c r="AV132">
        <v>13.9555806451613</v>
      </c>
      <c r="AW132">
        <v>600.02261290322599</v>
      </c>
      <c r="AX132">
        <v>101.364838709677</v>
      </c>
      <c r="AY132">
        <v>0.100020422580645</v>
      </c>
      <c r="AZ132">
        <v>20.165258064516099</v>
      </c>
      <c r="BA132">
        <v>999.9</v>
      </c>
      <c r="BB132">
        <v>999.9</v>
      </c>
      <c r="BC132">
        <v>0</v>
      </c>
      <c r="BD132">
        <v>0</v>
      </c>
      <c r="BE132">
        <v>9999.0677419354797</v>
      </c>
      <c r="BF132">
        <v>0</v>
      </c>
      <c r="BG132">
        <v>1.5505174193548401E-3</v>
      </c>
      <c r="BH132">
        <v>1594304245.5</v>
      </c>
      <c r="BI132" t="s">
        <v>475</v>
      </c>
      <c r="BJ132">
        <v>19</v>
      </c>
      <c r="BK132">
        <v>-1.0609999999999999</v>
      </c>
      <c r="BL132">
        <v>5.8000000000000003E-2</v>
      </c>
      <c r="BM132">
        <v>410</v>
      </c>
      <c r="BN132">
        <v>14</v>
      </c>
      <c r="BO132">
        <v>0.3</v>
      </c>
      <c r="BP132">
        <v>0.28000000000000003</v>
      </c>
      <c r="BQ132">
        <v>0.36032104878048798</v>
      </c>
      <c r="BR132">
        <v>0.121177087108012</v>
      </c>
      <c r="BS132">
        <v>2.8733475753477299E-2</v>
      </c>
      <c r="BT132">
        <v>0</v>
      </c>
      <c r="BU132">
        <v>9.7662665853658501E-2</v>
      </c>
      <c r="BV132">
        <v>1.28297665505222E-2</v>
      </c>
      <c r="BW132">
        <v>1.4081503044098801E-3</v>
      </c>
      <c r="BX132">
        <v>1</v>
      </c>
      <c r="BY132">
        <v>1</v>
      </c>
      <c r="BZ132">
        <v>2</v>
      </c>
      <c r="CA132" t="s">
        <v>196</v>
      </c>
      <c r="CB132">
        <v>100</v>
      </c>
      <c r="CC132">
        <v>100</v>
      </c>
      <c r="CD132">
        <v>-1.0609999999999999</v>
      </c>
      <c r="CE132">
        <v>5.8000000000000003E-2</v>
      </c>
      <c r="CF132">
        <v>2</v>
      </c>
      <c r="CG132">
        <v>632.26900000000001</v>
      </c>
      <c r="CH132">
        <v>391.46199999999999</v>
      </c>
      <c r="CI132">
        <v>20</v>
      </c>
      <c r="CJ132">
        <v>24.222200000000001</v>
      </c>
      <c r="CK132">
        <v>30</v>
      </c>
      <c r="CL132">
        <v>24.099299999999999</v>
      </c>
      <c r="CM132">
        <v>24.104099999999999</v>
      </c>
      <c r="CN132">
        <v>20.191199999999998</v>
      </c>
      <c r="CO132">
        <v>22.498799999999999</v>
      </c>
      <c r="CP132">
        <v>33.965000000000003</v>
      </c>
      <c r="CQ132">
        <v>20</v>
      </c>
      <c r="CR132">
        <v>410</v>
      </c>
      <c r="CS132">
        <v>14</v>
      </c>
      <c r="CT132">
        <v>102.054</v>
      </c>
      <c r="CU132">
        <v>101.655</v>
      </c>
    </row>
    <row r="133" spans="1:99" x14ac:dyDescent="0.25">
      <c r="A133">
        <v>117</v>
      </c>
      <c r="B133">
        <v>1594304294.5</v>
      </c>
      <c r="C133">
        <v>11034</v>
      </c>
      <c r="D133" t="s">
        <v>480</v>
      </c>
      <c r="E133" t="s">
        <v>481</v>
      </c>
      <c r="F133">
        <v>1594304285.87097</v>
      </c>
      <c r="G133">
        <f t="shared" si="29"/>
        <v>1.2082379256991435E-4</v>
      </c>
      <c r="H133">
        <f t="shared" si="30"/>
        <v>-0.47611355838540342</v>
      </c>
      <c r="I133">
        <f t="shared" si="31"/>
        <v>410.34364516129</v>
      </c>
      <c r="J133">
        <f t="shared" si="32"/>
        <v>463.12763267859896</v>
      </c>
      <c r="K133">
        <f t="shared" si="33"/>
        <v>46.991411863634951</v>
      </c>
      <c r="L133">
        <f t="shared" si="34"/>
        <v>41.635665580725998</v>
      </c>
      <c r="M133">
        <f t="shared" si="35"/>
        <v>1.2871820840024341E-2</v>
      </c>
      <c r="N133">
        <f t="shared" si="36"/>
        <v>2</v>
      </c>
      <c r="O133">
        <f t="shared" si="37"/>
        <v>1.282597457390109E-2</v>
      </c>
      <c r="P133">
        <f t="shared" si="38"/>
        <v>8.0203395395587965E-3</v>
      </c>
      <c r="Q133">
        <f t="shared" si="39"/>
        <v>0</v>
      </c>
      <c r="R133">
        <f t="shared" si="40"/>
        <v>20.119487836085447</v>
      </c>
      <c r="S133">
        <f t="shared" si="41"/>
        <v>20.119487836085447</v>
      </c>
      <c r="T133">
        <f t="shared" si="42"/>
        <v>2.3640328827578618</v>
      </c>
      <c r="U133">
        <f t="shared" si="43"/>
        <v>60.155737821869572</v>
      </c>
      <c r="V133">
        <f t="shared" si="44"/>
        <v>1.4260563544861462</v>
      </c>
      <c r="W133">
        <f t="shared" si="45"/>
        <v>2.3706073703375052</v>
      </c>
      <c r="X133">
        <f t="shared" si="46"/>
        <v>0.93797652827171563</v>
      </c>
      <c r="Y133">
        <f t="shared" si="47"/>
        <v>-5.3283292523332229</v>
      </c>
      <c r="Z133">
        <f t="shared" si="48"/>
        <v>4.8408700651440624</v>
      </c>
      <c r="AA133">
        <f t="shared" si="49"/>
        <v>0.48734722227298366</v>
      </c>
      <c r="AB133">
        <f t="shared" si="50"/>
        <v>-1.1196491617671001E-4</v>
      </c>
      <c r="AC133">
        <v>0</v>
      </c>
      <c r="AD133">
        <v>0</v>
      </c>
      <c r="AE133">
        <v>2</v>
      </c>
      <c r="AF133">
        <v>0</v>
      </c>
      <c r="AG133">
        <v>0</v>
      </c>
      <c r="AH133">
        <f t="shared" si="51"/>
        <v>1</v>
      </c>
      <c r="AI133">
        <f t="shared" si="52"/>
        <v>0</v>
      </c>
      <c r="AJ133">
        <f t="shared" si="53"/>
        <v>54773.972762513265</v>
      </c>
      <c r="AK133">
        <f t="shared" si="54"/>
        <v>0</v>
      </c>
      <c r="AL133">
        <f t="shared" si="55"/>
        <v>0</v>
      </c>
      <c r="AM133">
        <f t="shared" si="56"/>
        <v>0.49</v>
      </c>
      <c r="AN133">
        <f t="shared" si="57"/>
        <v>0.39</v>
      </c>
      <c r="AO133">
        <v>5.12</v>
      </c>
      <c r="AP133">
        <v>0.5</v>
      </c>
      <c r="AQ133" t="s">
        <v>194</v>
      </c>
      <c r="AR133">
        <v>1594304285.87097</v>
      </c>
      <c r="AS133">
        <v>410.34364516129</v>
      </c>
      <c r="AT133">
        <v>409.97967741935503</v>
      </c>
      <c r="AU133">
        <v>14.0546129032258</v>
      </c>
      <c r="AV133">
        <v>13.9529612903226</v>
      </c>
      <c r="AW133">
        <v>600.013483870968</v>
      </c>
      <c r="AX133">
        <v>101.36535483871</v>
      </c>
      <c r="AY133">
        <v>0.100004919354839</v>
      </c>
      <c r="AZ133">
        <v>20.164383870967701</v>
      </c>
      <c r="BA133">
        <v>999.9</v>
      </c>
      <c r="BB133">
        <v>999.9</v>
      </c>
      <c r="BC133">
        <v>0</v>
      </c>
      <c r="BD133">
        <v>0</v>
      </c>
      <c r="BE133">
        <v>9985.7629032258101</v>
      </c>
      <c r="BF133">
        <v>0</v>
      </c>
      <c r="BG133">
        <v>1.5505174193548401E-3</v>
      </c>
      <c r="BH133">
        <v>1594304245.5</v>
      </c>
      <c r="BI133" t="s">
        <v>475</v>
      </c>
      <c r="BJ133">
        <v>19</v>
      </c>
      <c r="BK133">
        <v>-1.0609999999999999</v>
      </c>
      <c r="BL133">
        <v>5.8000000000000003E-2</v>
      </c>
      <c r="BM133">
        <v>410</v>
      </c>
      <c r="BN133">
        <v>14</v>
      </c>
      <c r="BO133">
        <v>0.3</v>
      </c>
      <c r="BP133">
        <v>0.28000000000000003</v>
      </c>
      <c r="BQ133">
        <v>0.36375985365853702</v>
      </c>
      <c r="BR133">
        <v>-2.87694982578309E-2</v>
      </c>
      <c r="BS133">
        <v>2.54697167762327E-2</v>
      </c>
      <c r="BT133">
        <v>1</v>
      </c>
      <c r="BU133">
        <v>0.100146451219512</v>
      </c>
      <c r="BV133">
        <v>3.7664648780485699E-2</v>
      </c>
      <c r="BW133">
        <v>4.4310431885825601E-3</v>
      </c>
      <c r="BX133">
        <v>1</v>
      </c>
      <c r="BY133">
        <v>2</v>
      </c>
      <c r="BZ133">
        <v>2</v>
      </c>
      <c r="CA133" t="s">
        <v>201</v>
      </c>
      <c r="CB133">
        <v>100</v>
      </c>
      <c r="CC133">
        <v>100</v>
      </c>
      <c r="CD133">
        <v>-1.0609999999999999</v>
      </c>
      <c r="CE133">
        <v>5.8000000000000003E-2</v>
      </c>
      <c r="CF133">
        <v>2</v>
      </c>
      <c r="CG133">
        <v>632.20000000000005</v>
      </c>
      <c r="CH133">
        <v>391.40300000000002</v>
      </c>
      <c r="CI133">
        <v>19.9998</v>
      </c>
      <c r="CJ133">
        <v>24.221399999999999</v>
      </c>
      <c r="CK133">
        <v>30</v>
      </c>
      <c r="CL133">
        <v>24.097999999999999</v>
      </c>
      <c r="CM133">
        <v>24.1021</v>
      </c>
      <c r="CN133">
        <v>20.1904</v>
      </c>
      <c r="CO133">
        <v>22.498799999999999</v>
      </c>
      <c r="CP133">
        <v>33.965000000000003</v>
      </c>
      <c r="CQ133">
        <v>20</v>
      </c>
      <c r="CR133">
        <v>410</v>
      </c>
      <c r="CS133">
        <v>14</v>
      </c>
      <c r="CT133">
        <v>102.054</v>
      </c>
      <c r="CU133">
        <v>101.655</v>
      </c>
    </row>
    <row r="134" spans="1:99" x14ac:dyDescent="0.25">
      <c r="A134">
        <v>118</v>
      </c>
      <c r="B134">
        <v>1594304299.5</v>
      </c>
      <c r="C134">
        <v>11039</v>
      </c>
      <c r="D134" t="s">
        <v>482</v>
      </c>
      <c r="E134" t="s">
        <v>483</v>
      </c>
      <c r="F134">
        <v>1594304290.87097</v>
      </c>
      <c r="G134">
        <f t="shared" si="29"/>
        <v>1.2762173464721604E-4</v>
      </c>
      <c r="H134">
        <f t="shared" si="30"/>
        <v>-0.46986704153288289</v>
      </c>
      <c r="I134">
        <f t="shared" si="31"/>
        <v>410.33858064516102</v>
      </c>
      <c r="J134">
        <f t="shared" si="32"/>
        <v>459.22370877500782</v>
      </c>
      <c r="K134">
        <f t="shared" si="33"/>
        <v>46.595582072435121</v>
      </c>
      <c r="L134">
        <f t="shared" si="34"/>
        <v>41.635404807258716</v>
      </c>
      <c r="M134">
        <f t="shared" si="35"/>
        <v>1.3606435303334904E-2</v>
      </c>
      <c r="N134">
        <f t="shared" si="36"/>
        <v>2</v>
      </c>
      <c r="O134">
        <f t="shared" si="37"/>
        <v>1.355521791555513E-2</v>
      </c>
      <c r="P134">
        <f t="shared" si="38"/>
        <v>8.4765967382231348E-3</v>
      </c>
      <c r="Q134">
        <f t="shared" si="39"/>
        <v>0</v>
      </c>
      <c r="R134">
        <f t="shared" si="40"/>
        <v>20.115974697602688</v>
      </c>
      <c r="S134">
        <f t="shared" si="41"/>
        <v>20.115974697602688</v>
      </c>
      <c r="T134">
        <f t="shared" si="42"/>
        <v>2.3635191002512137</v>
      </c>
      <c r="U134">
        <f t="shared" si="43"/>
        <v>60.159610441066725</v>
      </c>
      <c r="V134">
        <f t="shared" si="44"/>
        <v>1.4260610957468349</v>
      </c>
      <c r="W134">
        <f t="shared" si="45"/>
        <v>2.370462649760384</v>
      </c>
      <c r="X134">
        <f t="shared" si="46"/>
        <v>0.93745800450437877</v>
      </c>
      <c r="Y134">
        <f t="shared" si="47"/>
        <v>-5.6281184979422276</v>
      </c>
      <c r="Z134">
        <f t="shared" si="48"/>
        <v>5.1132379863278086</v>
      </c>
      <c r="AA134">
        <f t="shared" si="49"/>
        <v>0.51475559457040765</v>
      </c>
      <c r="AB134">
        <f t="shared" si="50"/>
        <v>-1.2491704401185189E-4</v>
      </c>
      <c r="AC134">
        <v>0</v>
      </c>
      <c r="AD134">
        <v>0</v>
      </c>
      <c r="AE134">
        <v>2</v>
      </c>
      <c r="AF134">
        <v>0</v>
      </c>
      <c r="AG134">
        <v>0</v>
      </c>
      <c r="AH134">
        <f t="shared" si="51"/>
        <v>1</v>
      </c>
      <c r="AI134">
        <f t="shared" si="52"/>
        <v>0</v>
      </c>
      <c r="AJ134">
        <f t="shared" si="53"/>
        <v>54835.605030619088</v>
      </c>
      <c r="AK134">
        <f t="shared" si="54"/>
        <v>0</v>
      </c>
      <c r="AL134">
        <f t="shared" si="55"/>
        <v>0</v>
      </c>
      <c r="AM134">
        <f t="shared" si="56"/>
        <v>0.49</v>
      </c>
      <c r="AN134">
        <f t="shared" si="57"/>
        <v>0.39</v>
      </c>
      <c r="AO134">
        <v>5.12</v>
      </c>
      <c r="AP134">
        <v>0.5</v>
      </c>
      <c r="AQ134" t="s">
        <v>194</v>
      </c>
      <c r="AR134">
        <v>1594304290.87097</v>
      </c>
      <c r="AS134">
        <v>410.33858064516102</v>
      </c>
      <c r="AT134">
        <v>409.98232258064502</v>
      </c>
      <c r="AU134">
        <v>14.054574193548399</v>
      </c>
      <c r="AV134">
        <v>13.947203225806501</v>
      </c>
      <c r="AW134">
        <v>600.01293548387105</v>
      </c>
      <c r="AX134">
        <v>101.366</v>
      </c>
      <c r="AY134">
        <v>9.9976564516129005E-2</v>
      </c>
      <c r="AZ134">
        <v>20.163396774193501</v>
      </c>
      <c r="BA134">
        <v>999.9</v>
      </c>
      <c r="BB134">
        <v>999.9</v>
      </c>
      <c r="BC134">
        <v>0</v>
      </c>
      <c r="BD134">
        <v>0</v>
      </c>
      <c r="BE134">
        <v>9997.3741935483904</v>
      </c>
      <c r="BF134">
        <v>0</v>
      </c>
      <c r="BG134">
        <v>1.5289399999999999E-3</v>
      </c>
      <c r="BH134">
        <v>1594304245.5</v>
      </c>
      <c r="BI134" t="s">
        <v>475</v>
      </c>
      <c r="BJ134">
        <v>19</v>
      </c>
      <c r="BK134">
        <v>-1.0609999999999999</v>
      </c>
      <c r="BL134">
        <v>5.8000000000000003E-2</v>
      </c>
      <c r="BM134">
        <v>410</v>
      </c>
      <c r="BN134">
        <v>14</v>
      </c>
      <c r="BO134">
        <v>0.3</v>
      </c>
      <c r="BP134">
        <v>0.28000000000000003</v>
      </c>
      <c r="BQ134">
        <v>0.35675421951219499</v>
      </c>
      <c r="BR134">
        <v>-0.16195273170728799</v>
      </c>
      <c r="BS134">
        <v>2.8240785530697199E-2</v>
      </c>
      <c r="BT134">
        <v>0</v>
      </c>
      <c r="BU134">
        <v>0.105118973170732</v>
      </c>
      <c r="BV134">
        <v>7.4313257142845299E-2</v>
      </c>
      <c r="BW134">
        <v>7.8681789142932505E-3</v>
      </c>
      <c r="BX134">
        <v>1</v>
      </c>
      <c r="BY134">
        <v>1</v>
      </c>
      <c r="BZ134">
        <v>2</v>
      </c>
      <c r="CA134" t="s">
        <v>196</v>
      </c>
      <c r="CB134">
        <v>100</v>
      </c>
      <c r="CC134">
        <v>100</v>
      </c>
      <c r="CD134">
        <v>-1.0609999999999999</v>
      </c>
      <c r="CE134">
        <v>5.8000000000000003E-2</v>
      </c>
      <c r="CF134">
        <v>2</v>
      </c>
      <c r="CG134">
        <v>632.11500000000001</v>
      </c>
      <c r="CH134">
        <v>391.55900000000003</v>
      </c>
      <c r="CI134">
        <v>19.9998</v>
      </c>
      <c r="CJ134">
        <v>24.220199999999998</v>
      </c>
      <c r="CK134">
        <v>30</v>
      </c>
      <c r="CL134">
        <v>24.097200000000001</v>
      </c>
      <c r="CM134">
        <v>24.102</v>
      </c>
      <c r="CN134">
        <v>20.193300000000001</v>
      </c>
      <c r="CO134">
        <v>22.498799999999999</v>
      </c>
      <c r="CP134">
        <v>33.965000000000003</v>
      </c>
      <c r="CQ134">
        <v>20</v>
      </c>
      <c r="CR134">
        <v>410</v>
      </c>
      <c r="CS134">
        <v>14</v>
      </c>
      <c r="CT134">
        <v>102.054</v>
      </c>
      <c r="CU134">
        <v>101.655</v>
      </c>
    </row>
    <row r="135" spans="1:99" x14ac:dyDescent="0.25">
      <c r="A135">
        <v>119</v>
      </c>
      <c r="B135">
        <v>1594304304.5</v>
      </c>
      <c r="C135">
        <v>11044</v>
      </c>
      <c r="D135" t="s">
        <v>484</v>
      </c>
      <c r="E135" t="s">
        <v>485</v>
      </c>
      <c r="F135">
        <v>1594304295.87097</v>
      </c>
      <c r="G135">
        <f t="shared" si="29"/>
        <v>1.3324260878807201E-4</v>
      </c>
      <c r="H135">
        <f t="shared" si="30"/>
        <v>-0.46820426690187428</v>
      </c>
      <c r="I135">
        <f t="shared" si="31"/>
        <v>410.33735483870998</v>
      </c>
      <c r="J135">
        <f t="shared" si="32"/>
        <v>456.70040957467336</v>
      </c>
      <c r="K135">
        <f t="shared" si="33"/>
        <v>46.339719298277629</v>
      </c>
      <c r="L135">
        <f t="shared" si="34"/>
        <v>41.635429796378382</v>
      </c>
      <c r="M135">
        <f t="shared" si="35"/>
        <v>1.4212286707496543E-2</v>
      </c>
      <c r="N135">
        <f t="shared" si="36"/>
        <v>2</v>
      </c>
      <c r="O135">
        <f t="shared" si="37"/>
        <v>1.4156416787762336E-2</v>
      </c>
      <c r="P135">
        <f t="shared" si="38"/>
        <v>8.8527618038806849E-3</v>
      </c>
      <c r="Q135">
        <f t="shared" si="39"/>
        <v>0</v>
      </c>
      <c r="R135">
        <f t="shared" si="40"/>
        <v>20.11330217787518</v>
      </c>
      <c r="S135">
        <f t="shared" si="41"/>
        <v>20.11330217787518</v>
      </c>
      <c r="T135">
        <f t="shared" si="42"/>
        <v>2.363128320413312</v>
      </c>
      <c r="U135">
        <f t="shared" si="43"/>
        <v>60.156737760993593</v>
      </c>
      <c r="V135">
        <f t="shared" si="44"/>
        <v>1.4259415063421812</v>
      </c>
      <c r="W135">
        <f t="shared" si="45"/>
        <v>2.3703770507096547</v>
      </c>
      <c r="X135">
        <f t="shared" si="46"/>
        <v>0.9371868140711308</v>
      </c>
      <c r="Y135">
        <f t="shared" si="47"/>
        <v>-5.8759990475539752</v>
      </c>
      <c r="Z135">
        <f t="shared" si="48"/>
        <v>5.3384444502050794</v>
      </c>
      <c r="AA135">
        <f t="shared" si="49"/>
        <v>0.53741843552833746</v>
      </c>
      <c r="AB135">
        <f t="shared" si="50"/>
        <v>-1.3616182055820047E-4</v>
      </c>
      <c r="AC135">
        <v>0</v>
      </c>
      <c r="AD135">
        <v>0</v>
      </c>
      <c r="AE135">
        <v>2</v>
      </c>
      <c r="AF135">
        <v>0</v>
      </c>
      <c r="AG135">
        <v>0</v>
      </c>
      <c r="AH135">
        <f t="shared" si="51"/>
        <v>1</v>
      </c>
      <c r="AI135">
        <f t="shared" si="52"/>
        <v>0</v>
      </c>
      <c r="AJ135">
        <f t="shared" si="53"/>
        <v>54871.166296921787</v>
      </c>
      <c r="AK135">
        <f t="shared" si="54"/>
        <v>0</v>
      </c>
      <c r="AL135">
        <f t="shared" si="55"/>
        <v>0</v>
      </c>
      <c r="AM135">
        <f t="shared" si="56"/>
        <v>0.49</v>
      </c>
      <c r="AN135">
        <f t="shared" si="57"/>
        <v>0.39</v>
      </c>
      <c r="AO135">
        <v>5.12</v>
      </c>
      <c r="AP135">
        <v>0.5</v>
      </c>
      <c r="AQ135" t="s">
        <v>194</v>
      </c>
      <c r="AR135">
        <v>1594304295.87097</v>
      </c>
      <c r="AS135">
        <v>410.33735483870998</v>
      </c>
      <c r="AT135">
        <v>409.98448387096801</v>
      </c>
      <c r="AU135">
        <v>14.0533451612903</v>
      </c>
      <c r="AV135">
        <v>13.941245161290301</v>
      </c>
      <c r="AW135">
        <v>600.01332258064497</v>
      </c>
      <c r="AX135">
        <v>101.36635483871</v>
      </c>
      <c r="AY135">
        <v>9.9985735483871005E-2</v>
      </c>
      <c r="AZ135">
        <v>20.162812903225799</v>
      </c>
      <c r="BA135">
        <v>999.9</v>
      </c>
      <c r="BB135">
        <v>999.9</v>
      </c>
      <c r="BC135">
        <v>0</v>
      </c>
      <c r="BD135">
        <v>0</v>
      </c>
      <c r="BE135">
        <v>10004.0767741935</v>
      </c>
      <c r="BF135">
        <v>0</v>
      </c>
      <c r="BG135">
        <v>1.5289399999999999E-3</v>
      </c>
      <c r="BH135">
        <v>1594304245.5</v>
      </c>
      <c r="BI135" t="s">
        <v>475</v>
      </c>
      <c r="BJ135">
        <v>19</v>
      </c>
      <c r="BK135">
        <v>-1.0609999999999999</v>
      </c>
      <c r="BL135">
        <v>5.8000000000000003E-2</v>
      </c>
      <c r="BM135">
        <v>410</v>
      </c>
      <c r="BN135">
        <v>14</v>
      </c>
      <c r="BO135">
        <v>0.3</v>
      </c>
      <c r="BP135">
        <v>0.28000000000000003</v>
      </c>
      <c r="BQ135">
        <v>0.36145317073170702</v>
      </c>
      <c r="BR135">
        <v>-4.5056445992697697E-3</v>
      </c>
      <c r="BS135">
        <v>3.6511915050150202E-2</v>
      </c>
      <c r="BT135">
        <v>1</v>
      </c>
      <c r="BU135">
        <v>0.109488280487805</v>
      </c>
      <c r="BV135">
        <v>6.9045698257834895E-2</v>
      </c>
      <c r="BW135">
        <v>7.57943445799447E-3</v>
      </c>
      <c r="BX135">
        <v>1</v>
      </c>
      <c r="BY135">
        <v>2</v>
      </c>
      <c r="BZ135">
        <v>2</v>
      </c>
      <c r="CA135" t="s">
        <v>201</v>
      </c>
      <c r="CB135">
        <v>100</v>
      </c>
      <c r="CC135">
        <v>100</v>
      </c>
      <c r="CD135">
        <v>-1.0609999999999999</v>
      </c>
      <c r="CE135">
        <v>5.8000000000000003E-2</v>
      </c>
      <c r="CF135">
        <v>2</v>
      </c>
      <c r="CG135">
        <v>632.31700000000001</v>
      </c>
      <c r="CH135">
        <v>391.43</v>
      </c>
      <c r="CI135">
        <v>19.9998</v>
      </c>
      <c r="CJ135">
        <v>24.2194</v>
      </c>
      <c r="CK135">
        <v>30</v>
      </c>
      <c r="CL135">
        <v>24.095500000000001</v>
      </c>
      <c r="CM135">
        <v>24.100100000000001</v>
      </c>
      <c r="CN135">
        <v>20.189399999999999</v>
      </c>
      <c r="CO135">
        <v>22.498799999999999</v>
      </c>
      <c r="CP135">
        <v>33.965000000000003</v>
      </c>
      <c r="CQ135">
        <v>20</v>
      </c>
      <c r="CR135">
        <v>410</v>
      </c>
      <c r="CS135">
        <v>14</v>
      </c>
      <c r="CT135">
        <v>102.054</v>
      </c>
      <c r="CU135">
        <v>101.65600000000001</v>
      </c>
    </row>
    <row r="136" spans="1:99" x14ac:dyDescent="0.25">
      <c r="A136">
        <v>120</v>
      </c>
      <c r="B136">
        <v>1594304715.5</v>
      </c>
      <c r="C136">
        <v>11455</v>
      </c>
      <c r="D136" t="s">
        <v>488</v>
      </c>
      <c r="E136" t="s">
        <v>489</v>
      </c>
      <c r="F136">
        <v>1594304707.5</v>
      </c>
      <c r="G136">
        <f t="shared" si="29"/>
        <v>1.3478751157979806E-4</v>
      </c>
      <c r="H136">
        <f t="shared" si="30"/>
        <v>-0.79300601437367835</v>
      </c>
      <c r="I136">
        <f t="shared" si="31"/>
        <v>410.69145161290299</v>
      </c>
      <c r="J136">
        <f t="shared" si="32"/>
        <v>491.73677676847859</v>
      </c>
      <c r="K136">
        <f t="shared" si="33"/>
        <v>49.897145125730326</v>
      </c>
      <c r="L136">
        <f t="shared" si="34"/>
        <v>41.673374722334735</v>
      </c>
      <c r="M136">
        <f t="shared" si="35"/>
        <v>1.450473840938871E-2</v>
      </c>
      <c r="N136">
        <f t="shared" si="36"/>
        <v>2</v>
      </c>
      <c r="O136">
        <f t="shared" si="37"/>
        <v>1.4446550600287494E-2</v>
      </c>
      <c r="P136">
        <f t="shared" si="38"/>
        <v>9.0343025378294868E-3</v>
      </c>
      <c r="Q136">
        <f t="shared" si="39"/>
        <v>0</v>
      </c>
      <c r="R136">
        <f t="shared" si="40"/>
        <v>20.088507627470747</v>
      </c>
      <c r="S136">
        <f t="shared" si="41"/>
        <v>20.088507627470747</v>
      </c>
      <c r="T136">
        <f t="shared" si="42"/>
        <v>2.3595055222325119</v>
      </c>
      <c r="U136">
        <f t="shared" si="43"/>
        <v>60.437439306372262</v>
      </c>
      <c r="V136">
        <f t="shared" si="44"/>
        <v>1.4304506775616825</v>
      </c>
      <c r="W136">
        <f t="shared" si="45"/>
        <v>2.3668287306323084</v>
      </c>
      <c r="X136">
        <f t="shared" si="46"/>
        <v>0.92905484467082933</v>
      </c>
      <c r="Y136">
        <f t="shared" si="47"/>
        <v>-5.9441292606690945</v>
      </c>
      <c r="Z136">
        <f t="shared" si="48"/>
        <v>5.4004643368847622</v>
      </c>
      <c r="AA136">
        <f t="shared" si="49"/>
        <v>0.54352560304649311</v>
      </c>
      <c r="AB136">
        <f t="shared" si="50"/>
        <v>-1.3932073783884391E-4</v>
      </c>
      <c r="AC136">
        <v>0</v>
      </c>
      <c r="AD136">
        <v>0</v>
      </c>
      <c r="AE136">
        <v>2</v>
      </c>
      <c r="AF136">
        <v>0</v>
      </c>
      <c r="AG136">
        <v>0</v>
      </c>
      <c r="AH136">
        <f t="shared" si="51"/>
        <v>1</v>
      </c>
      <c r="AI136">
        <f t="shared" si="52"/>
        <v>0</v>
      </c>
      <c r="AJ136">
        <f t="shared" si="53"/>
        <v>54851.885583961281</v>
      </c>
      <c r="AK136">
        <f t="shared" si="54"/>
        <v>0</v>
      </c>
      <c r="AL136">
        <f t="shared" si="55"/>
        <v>0</v>
      </c>
      <c r="AM136">
        <f t="shared" si="56"/>
        <v>0.49</v>
      </c>
      <c r="AN136">
        <f t="shared" si="57"/>
        <v>0.39</v>
      </c>
      <c r="AO136">
        <v>5.82</v>
      </c>
      <c r="AP136">
        <v>0.5</v>
      </c>
      <c r="AQ136" t="s">
        <v>194</v>
      </c>
      <c r="AR136">
        <v>1594304707.5</v>
      </c>
      <c r="AS136">
        <v>410.69145161290299</v>
      </c>
      <c r="AT136">
        <v>409.97593548387101</v>
      </c>
      <c r="AU136">
        <v>14.097103225806499</v>
      </c>
      <c r="AV136">
        <v>13.9682032258065</v>
      </c>
      <c r="AW136">
        <v>600.00361290322599</v>
      </c>
      <c r="AX136">
        <v>101.371290322581</v>
      </c>
      <c r="AY136">
        <v>9.9959099999999995E-2</v>
      </c>
      <c r="AZ136">
        <v>20.138593548387099</v>
      </c>
      <c r="BA136">
        <v>999.9</v>
      </c>
      <c r="BB136">
        <v>999.9</v>
      </c>
      <c r="BC136">
        <v>0</v>
      </c>
      <c r="BD136">
        <v>0</v>
      </c>
      <c r="BE136">
        <v>9999.0425806451603</v>
      </c>
      <c r="BF136">
        <v>0</v>
      </c>
      <c r="BG136">
        <v>1.72128612903226E-3</v>
      </c>
      <c r="BH136">
        <v>1594304693.5</v>
      </c>
      <c r="BI136" t="s">
        <v>490</v>
      </c>
      <c r="BJ136">
        <v>20</v>
      </c>
      <c r="BK136">
        <v>-1.052</v>
      </c>
      <c r="BL136">
        <v>6.2E-2</v>
      </c>
      <c r="BM136">
        <v>410</v>
      </c>
      <c r="BN136">
        <v>14</v>
      </c>
      <c r="BO136">
        <v>0.26</v>
      </c>
      <c r="BP136">
        <v>0.17</v>
      </c>
      <c r="BQ136">
        <v>0.60586096097561004</v>
      </c>
      <c r="BR136">
        <v>1.40418284947773</v>
      </c>
      <c r="BS136">
        <v>0.228375202437377</v>
      </c>
      <c r="BT136">
        <v>0</v>
      </c>
      <c r="BU136">
        <v>0.109883141902439</v>
      </c>
      <c r="BV136">
        <v>0.27220298795127401</v>
      </c>
      <c r="BW136">
        <v>3.9491206364831999E-2</v>
      </c>
      <c r="BX136">
        <v>0</v>
      </c>
      <c r="BY136">
        <v>0</v>
      </c>
      <c r="BZ136">
        <v>2</v>
      </c>
      <c r="CA136" t="s">
        <v>213</v>
      </c>
      <c r="CB136">
        <v>100</v>
      </c>
      <c r="CC136">
        <v>100</v>
      </c>
      <c r="CD136">
        <v>-1.052</v>
      </c>
      <c r="CE136">
        <v>6.2E-2</v>
      </c>
      <c r="CF136">
        <v>2</v>
      </c>
      <c r="CG136">
        <v>631.09100000000001</v>
      </c>
      <c r="CH136">
        <v>390.90300000000002</v>
      </c>
      <c r="CI136">
        <v>20</v>
      </c>
      <c r="CJ136">
        <v>24.064</v>
      </c>
      <c r="CK136">
        <v>29.9999</v>
      </c>
      <c r="CL136">
        <v>23.953399999999998</v>
      </c>
      <c r="CM136">
        <v>23.9575</v>
      </c>
      <c r="CN136">
        <v>20.209199999999999</v>
      </c>
      <c r="CO136">
        <v>20.8142</v>
      </c>
      <c r="CP136">
        <v>30.994900000000001</v>
      </c>
      <c r="CQ136">
        <v>20</v>
      </c>
      <c r="CR136">
        <v>410</v>
      </c>
      <c r="CS136">
        <v>14</v>
      </c>
      <c r="CT136">
        <v>102.09</v>
      </c>
      <c r="CU136">
        <v>101.68300000000001</v>
      </c>
    </row>
    <row r="137" spans="1:99" x14ac:dyDescent="0.25">
      <c r="A137">
        <v>121</v>
      </c>
      <c r="B137">
        <v>1594304720.5</v>
      </c>
      <c r="C137">
        <v>11460</v>
      </c>
      <c r="D137" t="s">
        <v>491</v>
      </c>
      <c r="E137" t="s">
        <v>492</v>
      </c>
      <c r="F137">
        <v>1594304712.14516</v>
      </c>
      <c r="G137">
        <f t="shared" si="29"/>
        <v>1.3545030284328505E-4</v>
      </c>
      <c r="H137">
        <f t="shared" si="30"/>
        <v>-0.77634381453713996</v>
      </c>
      <c r="I137">
        <f t="shared" si="31"/>
        <v>410.679225806452</v>
      </c>
      <c r="J137">
        <f t="shared" si="32"/>
        <v>489.46729010587001</v>
      </c>
      <c r="K137">
        <f t="shared" si="33"/>
        <v>49.666777848514968</v>
      </c>
      <c r="L137">
        <f t="shared" si="34"/>
        <v>41.672067342267844</v>
      </c>
      <c r="M137">
        <f t="shared" si="35"/>
        <v>1.4578066966413282E-2</v>
      </c>
      <c r="N137">
        <f t="shared" si="36"/>
        <v>2</v>
      </c>
      <c r="O137">
        <f t="shared" si="37"/>
        <v>1.4519290621241339E-2</v>
      </c>
      <c r="P137">
        <f t="shared" si="38"/>
        <v>9.0798176323593112E-3</v>
      </c>
      <c r="Q137">
        <f t="shared" si="39"/>
        <v>0</v>
      </c>
      <c r="R137">
        <f t="shared" si="40"/>
        <v>20.086770946943329</v>
      </c>
      <c r="S137">
        <f t="shared" si="41"/>
        <v>20.086770946943329</v>
      </c>
      <c r="T137">
        <f t="shared" si="42"/>
        <v>2.359251953651655</v>
      </c>
      <c r="U137">
        <f t="shared" si="43"/>
        <v>60.436884157442826</v>
      </c>
      <c r="V137">
        <f t="shared" si="44"/>
        <v>1.4303056699712684</v>
      </c>
      <c r="W137">
        <f t="shared" si="45"/>
        <v>2.3666105390959764</v>
      </c>
      <c r="X137">
        <f t="shared" si="46"/>
        <v>0.92894628368038656</v>
      </c>
      <c r="Y137">
        <f t="shared" si="47"/>
        <v>-5.9733583553888705</v>
      </c>
      <c r="Z137">
        <f t="shared" si="48"/>
        <v>5.4270276361424354</v>
      </c>
      <c r="AA137">
        <f t="shared" si="49"/>
        <v>0.54619002609193901</v>
      </c>
      <c r="AB137">
        <f t="shared" si="50"/>
        <v>-1.4069315449560804E-4</v>
      </c>
      <c r="AC137">
        <v>0</v>
      </c>
      <c r="AD137">
        <v>0</v>
      </c>
      <c r="AE137">
        <v>2</v>
      </c>
      <c r="AF137">
        <v>0</v>
      </c>
      <c r="AG137">
        <v>0</v>
      </c>
      <c r="AH137">
        <f t="shared" si="51"/>
        <v>1</v>
      </c>
      <c r="AI137">
        <f t="shared" si="52"/>
        <v>0</v>
      </c>
      <c r="AJ137">
        <f t="shared" si="53"/>
        <v>54883.863890855369</v>
      </c>
      <c r="AK137">
        <f t="shared" si="54"/>
        <v>0</v>
      </c>
      <c r="AL137">
        <f t="shared" si="55"/>
        <v>0</v>
      </c>
      <c r="AM137">
        <f t="shared" si="56"/>
        <v>0.49</v>
      </c>
      <c r="AN137">
        <f t="shared" si="57"/>
        <v>0.39</v>
      </c>
      <c r="AO137">
        <v>5.82</v>
      </c>
      <c r="AP137">
        <v>0.5</v>
      </c>
      <c r="AQ137" t="s">
        <v>194</v>
      </c>
      <c r="AR137">
        <v>1594304712.14516</v>
      </c>
      <c r="AS137">
        <v>410.679225806452</v>
      </c>
      <c r="AT137">
        <v>409.980161290323</v>
      </c>
      <c r="AU137">
        <v>14.095696774193501</v>
      </c>
      <c r="AV137">
        <v>13.9661677419355</v>
      </c>
      <c r="AW137">
        <v>600.02674193548398</v>
      </c>
      <c r="AX137">
        <v>101.371064516129</v>
      </c>
      <c r="AY137">
        <v>0.100022219354839</v>
      </c>
      <c r="AZ137">
        <v>20.137103225806499</v>
      </c>
      <c r="BA137">
        <v>999.9</v>
      </c>
      <c r="BB137">
        <v>999.9</v>
      </c>
      <c r="BC137">
        <v>0</v>
      </c>
      <c r="BD137">
        <v>0</v>
      </c>
      <c r="BE137">
        <v>10005.0909677419</v>
      </c>
      <c r="BF137">
        <v>0</v>
      </c>
      <c r="BG137">
        <v>1.69878419354839E-3</v>
      </c>
      <c r="BH137">
        <v>1594304693.5</v>
      </c>
      <c r="BI137" t="s">
        <v>490</v>
      </c>
      <c r="BJ137">
        <v>20</v>
      </c>
      <c r="BK137">
        <v>-1.052</v>
      </c>
      <c r="BL137">
        <v>6.2E-2</v>
      </c>
      <c r="BM137">
        <v>410</v>
      </c>
      <c r="BN137">
        <v>14</v>
      </c>
      <c r="BO137">
        <v>0.26</v>
      </c>
      <c r="BP137">
        <v>0.17</v>
      </c>
      <c r="BQ137">
        <v>0.71598182926829301</v>
      </c>
      <c r="BR137">
        <v>-0.223194961672465</v>
      </c>
      <c r="BS137">
        <v>3.9083469229581301E-2</v>
      </c>
      <c r="BT137">
        <v>0</v>
      </c>
      <c r="BU137">
        <v>0.12945980487804901</v>
      </c>
      <c r="BV137">
        <v>1.78285714285733E-3</v>
      </c>
      <c r="BW137">
        <v>1.6657231524067899E-3</v>
      </c>
      <c r="BX137">
        <v>1</v>
      </c>
      <c r="BY137">
        <v>1</v>
      </c>
      <c r="BZ137">
        <v>2</v>
      </c>
      <c r="CA137" t="s">
        <v>196</v>
      </c>
      <c r="CB137">
        <v>100</v>
      </c>
      <c r="CC137">
        <v>100</v>
      </c>
      <c r="CD137">
        <v>-1.052</v>
      </c>
      <c r="CE137">
        <v>6.2E-2</v>
      </c>
      <c r="CF137">
        <v>2</v>
      </c>
      <c r="CG137">
        <v>631.47799999999995</v>
      </c>
      <c r="CH137">
        <v>390.97300000000001</v>
      </c>
      <c r="CI137">
        <v>19.9999</v>
      </c>
      <c r="CJ137">
        <v>24.063199999999998</v>
      </c>
      <c r="CK137">
        <v>30.0001</v>
      </c>
      <c r="CL137">
        <v>23.951899999999998</v>
      </c>
      <c r="CM137">
        <v>23.9556</v>
      </c>
      <c r="CN137">
        <v>20.207899999999999</v>
      </c>
      <c r="CO137">
        <v>20.8142</v>
      </c>
      <c r="CP137">
        <v>30.994900000000001</v>
      </c>
      <c r="CQ137">
        <v>20</v>
      </c>
      <c r="CR137">
        <v>410</v>
      </c>
      <c r="CS137">
        <v>14</v>
      </c>
      <c r="CT137">
        <v>102.09</v>
      </c>
      <c r="CU137">
        <v>101.684</v>
      </c>
    </row>
    <row r="138" spans="1:99" x14ac:dyDescent="0.25">
      <c r="A138">
        <v>122</v>
      </c>
      <c r="B138">
        <v>1594304725.5</v>
      </c>
      <c r="C138">
        <v>11465</v>
      </c>
      <c r="D138" t="s">
        <v>493</v>
      </c>
      <c r="E138" t="s">
        <v>494</v>
      </c>
      <c r="F138">
        <v>1594304716.9354801</v>
      </c>
      <c r="G138">
        <f t="shared" si="29"/>
        <v>1.372357182777944E-4</v>
      </c>
      <c r="H138">
        <f t="shared" si="30"/>
        <v>-0.76146850631459584</v>
      </c>
      <c r="I138">
        <f t="shared" si="31"/>
        <v>410.682903225806</v>
      </c>
      <c r="J138">
        <f t="shared" si="32"/>
        <v>486.74915162761801</v>
      </c>
      <c r="K138">
        <f t="shared" si="33"/>
        <v>49.391002840931876</v>
      </c>
      <c r="L138">
        <f t="shared" si="34"/>
        <v>41.672472098042839</v>
      </c>
      <c r="M138">
        <f t="shared" si="35"/>
        <v>1.4773379556371626E-2</v>
      </c>
      <c r="N138">
        <f t="shared" si="36"/>
        <v>2</v>
      </c>
      <c r="O138">
        <f t="shared" si="37"/>
        <v>1.4713021244781806E-2</v>
      </c>
      <c r="P138">
        <f t="shared" si="38"/>
        <v>9.2010406020137016E-3</v>
      </c>
      <c r="Q138">
        <f t="shared" si="39"/>
        <v>0</v>
      </c>
      <c r="R138">
        <f t="shared" si="40"/>
        <v>20.084797760522289</v>
      </c>
      <c r="S138">
        <f t="shared" si="41"/>
        <v>20.084797760522289</v>
      </c>
      <c r="T138">
        <f t="shared" si="42"/>
        <v>2.3589638823852286</v>
      </c>
      <c r="U138">
        <f t="shared" si="43"/>
        <v>60.435754341545547</v>
      </c>
      <c r="V138">
        <f t="shared" si="44"/>
        <v>1.4301630584425133</v>
      </c>
      <c r="W138">
        <f t="shared" si="45"/>
        <v>2.3664188095677856</v>
      </c>
      <c r="X138">
        <f t="shared" si="46"/>
        <v>0.92880082394271524</v>
      </c>
      <c r="Y138">
        <f t="shared" si="47"/>
        <v>-6.0520951760507335</v>
      </c>
      <c r="Z138">
        <f t="shared" si="48"/>
        <v>5.4985698307352937</v>
      </c>
      <c r="AA138">
        <f t="shared" si="49"/>
        <v>0.55338091982321747</v>
      </c>
      <c r="AB138">
        <f t="shared" si="50"/>
        <v>-1.4442549222248857E-4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f t="shared" si="51"/>
        <v>1</v>
      </c>
      <c r="AI138">
        <f t="shared" si="52"/>
        <v>0</v>
      </c>
      <c r="AJ138">
        <f t="shared" si="53"/>
        <v>54861.912289616863</v>
      </c>
      <c r="AK138">
        <f t="shared" si="54"/>
        <v>0</v>
      </c>
      <c r="AL138">
        <f t="shared" si="55"/>
        <v>0</v>
      </c>
      <c r="AM138">
        <f t="shared" si="56"/>
        <v>0.49</v>
      </c>
      <c r="AN138">
        <f t="shared" si="57"/>
        <v>0.39</v>
      </c>
      <c r="AO138">
        <v>5.82</v>
      </c>
      <c r="AP138">
        <v>0.5</v>
      </c>
      <c r="AQ138" t="s">
        <v>194</v>
      </c>
      <c r="AR138">
        <v>1594304716.9354801</v>
      </c>
      <c r="AS138">
        <v>410.682903225806</v>
      </c>
      <c r="AT138">
        <v>409.99896774193599</v>
      </c>
      <c r="AU138">
        <v>14.0942806451613</v>
      </c>
      <c r="AV138">
        <v>13.963041935483901</v>
      </c>
      <c r="AW138">
        <v>600.017032258065</v>
      </c>
      <c r="AX138">
        <v>101.371161290323</v>
      </c>
      <c r="AY138">
        <v>0.10000240000000001</v>
      </c>
      <c r="AZ138">
        <v>20.135793548387099</v>
      </c>
      <c r="BA138">
        <v>999.9</v>
      </c>
      <c r="BB138">
        <v>999.9</v>
      </c>
      <c r="BC138">
        <v>0</v>
      </c>
      <c r="BD138">
        <v>0</v>
      </c>
      <c r="BE138">
        <v>10000.861935483899</v>
      </c>
      <c r="BF138">
        <v>0</v>
      </c>
      <c r="BG138">
        <v>1.69169451612903E-3</v>
      </c>
      <c r="BH138">
        <v>1594304693.5</v>
      </c>
      <c r="BI138" t="s">
        <v>490</v>
      </c>
      <c r="BJ138">
        <v>20</v>
      </c>
      <c r="BK138">
        <v>-1.052</v>
      </c>
      <c r="BL138">
        <v>6.2E-2</v>
      </c>
      <c r="BM138">
        <v>410</v>
      </c>
      <c r="BN138">
        <v>14</v>
      </c>
      <c r="BO138">
        <v>0.26</v>
      </c>
      <c r="BP138">
        <v>0.17</v>
      </c>
      <c r="BQ138">
        <v>0.69313829268292704</v>
      </c>
      <c r="BR138">
        <v>-9.6645031358984806E-2</v>
      </c>
      <c r="BS138">
        <v>2.7841395949236101E-2</v>
      </c>
      <c r="BT138">
        <v>1</v>
      </c>
      <c r="BU138">
        <v>0.13083673170731699</v>
      </c>
      <c r="BV138">
        <v>2.3340648083621199E-2</v>
      </c>
      <c r="BW138">
        <v>3.1130084188488701E-3</v>
      </c>
      <c r="BX138">
        <v>1</v>
      </c>
      <c r="BY138">
        <v>2</v>
      </c>
      <c r="BZ138">
        <v>2</v>
      </c>
      <c r="CA138" t="s">
        <v>201</v>
      </c>
      <c r="CB138">
        <v>100</v>
      </c>
      <c r="CC138">
        <v>100</v>
      </c>
      <c r="CD138">
        <v>-1.052</v>
      </c>
      <c r="CE138">
        <v>6.2E-2</v>
      </c>
      <c r="CF138">
        <v>2</v>
      </c>
      <c r="CG138">
        <v>631.66300000000001</v>
      </c>
      <c r="CH138">
        <v>391.03100000000001</v>
      </c>
      <c r="CI138">
        <v>20</v>
      </c>
      <c r="CJ138">
        <v>24.062000000000001</v>
      </c>
      <c r="CK138">
        <v>30.0001</v>
      </c>
      <c r="CL138">
        <v>23.950399999999998</v>
      </c>
      <c r="CM138">
        <v>23.954000000000001</v>
      </c>
      <c r="CN138">
        <v>20.207699999999999</v>
      </c>
      <c r="CO138">
        <v>20.8142</v>
      </c>
      <c r="CP138">
        <v>30.994900000000001</v>
      </c>
      <c r="CQ138">
        <v>20</v>
      </c>
      <c r="CR138">
        <v>410</v>
      </c>
      <c r="CS138">
        <v>14</v>
      </c>
      <c r="CT138">
        <v>102.09</v>
      </c>
      <c r="CU138">
        <v>101.684</v>
      </c>
    </row>
    <row r="139" spans="1:99" x14ac:dyDescent="0.25">
      <c r="A139">
        <v>123</v>
      </c>
      <c r="B139">
        <v>1594304730.5</v>
      </c>
      <c r="C139">
        <v>11470</v>
      </c>
      <c r="D139" t="s">
        <v>495</v>
      </c>
      <c r="E139" t="s">
        <v>496</v>
      </c>
      <c r="F139">
        <v>1594304721.87097</v>
      </c>
      <c r="G139">
        <f t="shared" si="29"/>
        <v>1.392002108185512E-4</v>
      </c>
      <c r="H139">
        <f t="shared" si="30"/>
        <v>-0.76326384151141224</v>
      </c>
      <c r="I139">
        <f t="shared" si="31"/>
        <v>410.68590322580599</v>
      </c>
      <c r="J139">
        <f t="shared" si="32"/>
        <v>485.774449522363</v>
      </c>
      <c r="K139">
        <f t="shared" si="33"/>
        <v>49.291977652572214</v>
      </c>
      <c r="L139">
        <f t="shared" si="34"/>
        <v>41.672674188478361</v>
      </c>
      <c r="M139">
        <f t="shared" si="35"/>
        <v>1.4987485461012378E-2</v>
      </c>
      <c r="N139">
        <f t="shared" si="36"/>
        <v>2</v>
      </c>
      <c r="O139">
        <f t="shared" si="37"/>
        <v>1.4925368934666528E-2</v>
      </c>
      <c r="P139">
        <f t="shared" si="38"/>
        <v>9.3339149714906575E-3</v>
      </c>
      <c r="Q139">
        <f t="shared" si="39"/>
        <v>0</v>
      </c>
      <c r="R139">
        <f t="shared" si="40"/>
        <v>20.083029009513421</v>
      </c>
      <c r="S139">
        <f t="shared" si="41"/>
        <v>20.083029009513421</v>
      </c>
      <c r="T139">
        <f t="shared" si="42"/>
        <v>2.3587056834395623</v>
      </c>
      <c r="U139">
        <f t="shared" si="43"/>
        <v>60.433306073635862</v>
      </c>
      <c r="V139">
        <f t="shared" si="44"/>
        <v>1.4300132323174888</v>
      </c>
      <c r="W139">
        <f t="shared" si="45"/>
        <v>2.366266757895171</v>
      </c>
      <c r="X139">
        <f t="shared" si="46"/>
        <v>0.92869245112207355</v>
      </c>
      <c r="Y139">
        <f t="shared" si="47"/>
        <v>-6.1387292970981076</v>
      </c>
      <c r="Z139">
        <f t="shared" si="48"/>
        <v>5.577285807259587</v>
      </c>
      <c r="AA139">
        <f t="shared" si="49"/>
        <v>0.56129490093800949</v>
      </c>
      <c r="AB139">
        <f t="shared" si="50"/>
        <v>-1.4858890051083762E-4</v>
      </c>
      <c r="AC139">
        <v>0</v>
      </c>
      <c r="AD139">
        <v>0</v>
      </c>
      <c r="AE139">
        <v>2</v>
      </c>
      <c r="AF139">
        <v>0</v>
      </c>
      <c r="AG139">
        <v>0</v>
      </c>
      <c r="AH139">
        <f t="shared" si="51"/>
        <v>1</v>
      </c>
      <c r="AI139">
        <f t="shared" si="52"/>
        <v>0</v>
      </c>
      <c r="AJ139">
        <f t="shared" si="53"/>
        <v>54870.559864642004</v>
      </c>
      <c r="AK139">
        <f t="shared" si="54"/>
        <v>0</v>
      </c>
      <c r="AL139">
        <f t="shared" si="55"/>
        <v>0</v>
      </c>
      <c r="AM139">
        <f t="shared" si="56"/>
        <v>0.49</v>
      </c>
      <c r="AN139">
        <f t="shared" si="57"/>
        <v>0.39</v>
      </c>
      <c r="AO139">
        <v>5.82</v>
      </c>
      <c r="AP139">
        <v>0.5</v>
      </c>
      <c r="AQ139" t="s">
        <v>194</v>
      </c>
      <c r="AR139">
        <v>1594304721.87097</v>
      </c>
      <c r="AS139">
        <v>410.68590322580599</v>
      </c>
      <c r="AT139">
        <v>410.00099999999998</v>
      </c>
      <c r="AU139">
        <v>14.0928387096774</v>
      </c>
      <c r="AV139">
        <v>13.9597193548387</v>
      </c>
      <c r="AW139">
        <v>600.00890322580597</v>
      </c>
      <c r="AX139">
        <v>101.370903225806</v>
      </c>
      <c r="AY139">
        <v>0.100011312903226</v>
      </c>
      <c r="AZ139">
        <v>20.1347548387097</v>
      </c>
      <c r="BA139">
        <v>999.9</v>
      </c>
      <c r="BB139">
        <v>999.9</v>
      </c>
      <c r="BC139">
        <v>0</v>
      </c>
      <c r="BD139">
        <v>0</v>
      </c>
      <c r="BE139">
        <v>10002.495161290301</v>
      </c>
      <c r="BF139">
        <v>0</v>
      </c>
      <c r="BG139">
        <v>1.7000177419354799E-3</v>
      </c>
      <c r="BH139">
        <v>1594304693.5</v>
      </c>
      <c r="BI139" t="s">
        <v>490</v>
      </c>
      <c r="BJ139">
        <v>20</v>
      </c>
      <c r="BK139">
        <v>-1.052</v>
      </c>
      <c r="BL139">
        <v>6.2E-2</v>
      </c>
      <c r="BM139">
        <v>410</v>
      </c>
      <c r="BN139">
        <v>14</v>
      </c>
      <c r="BO139">
        <v>0.26</v>
      </c>
      <c r="BP139">
        <v>0.17</v>
      </c>
      <c r="BQ139">
        <v>0.68064695121951202</v>
      </c>
      <c r="BR139">
        <v>-3.1270850174144001E-2</v>
      </c>
      <c r="BS139">
        <v>2.30941982207877E-2</v>
      </c>
      <c r="BT139">
        <v>1</v>
      </c>
      <c r="BU139">
        <v>0.13197365853658499</v>
      </c>
      <c r="BV139">
        <v>2.9323066202084001E-2</v>
      </c>
      <c r="BW139">
        <v>3.3860062712240502E-3</v>
      </c>
      <c r="BX139">
        <v>1</v>
      </c>
      <c r="BY139">
        <v>2</v>
      </c>
      <c r="BZ139">
        <v>2</v>
      </c>
      <c r="CA139" t="s">
        <v>201</v>
      </c>
      <c r="CB139">
        <v>100</v>
      </c>
      <c r="CC139">
        <v>100</v>
      </c>
      <c r="CD139">
        <v>-1.052</v>
      </c>
      <c r="CE139">
        <v>6.2E-2</v>
      </c>
      <c r="CF139">
        <v>2</v>
      </c>
      <c r="CG139">
        <v>631.97199999999998</v>
      </c>
      <c r="CH139">
        <v>390.82499999999999</v>
      </c>
      <c r="CI139">
        <v>20</v>
      </c>
      <c r="CJ139">
        <v>24.060700000000001</v>
      </c>
      <c r="CK139">
        <v>30</v>
      </c>
      <c r="CL139">
        <v>23.948699999999999</v>
      </c>
      <c r="CM139">
        <v>23.952999999999999</v>
      </c>
      <c r="CN139">
        <v>20.206900000000001</v>
      </c>
      <c r="CO139">
        <v>20.8142</v>
      </c>
      <c r="CP139">
        <v>30.994900000000001</v>
      </c>
      <c r="CQ139">
        <v>20</v>
      </c>
      <c r="CR139">
        <v>410</v>
      </c>
      <c r="CS139">
        <v>14</v>
      </c>
      <c r="CT139">
        <v>102.09</v>
      </c>
      <c r="CU139">
        <v>101.681</v>
      </c>
    </row>
    <row r="140" spans="1:99" x14ac:dyDescent="0.25">
      <c r="A140">
        <v>124</v>
      </c>
      <c r="B140">
        <v>1594304735.5</v>
      </c>
      <c r="C140">
        <v>11475</v>
      </c>
      <c r="D140" t="s">
        <v>497</v>
      </c>
      <c r="E140" t="s">
        <v>498</v>
      </c>
      <c r="F140">
        <v>1594304726.87097</v>
      </c>
      <c r="G140">
        <f t="shared" si="29"/>
        <v>1.4001560725741244E-4</v>
      </c>
      <c r="H140">
        <f t="shared" si="30"/>
        <v>-0.76013620941609505</v>
      </c>
      <c r="I140">
        <f t="shared" si="31"/>
        <v>410.68264516129</v>
      </c>
      <c r="J140">
        <f t="shared" si="32"/>
        <v>484.96068204667546</v>
      </c>
      <c r="K140">
        <f t="shared" si="33"/>
        <v>49.209364158945206</v>
      </c>
      <c r="L140">
        <f t="shared" si="34"/>
        <v>41.672309916364981</v>
      </c>
      <c r="M140">
        <f t="shared" si="35"/>
        <v>1.507707047887989E-2</v>
      </c>
      <c r="N140">
        <f t="shared" si="36"/>
        <v>2</v>
      </c>
      <c r="O140">
        <f t="shared" si="37"/>
        <v>1.5014210833403678E-2</v>
      </c>
      <c r="P140">
        <f t="shared" si="38"/>
        <v>9.3895075380052498E-3</v>
      </c>
      <c r="Q140">
        <f t="shared" si="39"/>
        <v>0</v>
      </c>
      <c r="R140">
        <f t="shared" si="40"/>
        <v>20.081300137986137</v>
      </c>
      <c r="S140">
        <f t="shared" si="41"/>
        <v>20.081300137986137</v>
      </c>
      <c r="T140">
        <f t="shared" si="42"/>
        <v>2.3584533299571779</v>
      </c>
      <c r="U140">
        <f t="shared" si="43"/>
        <v>60.43161544047566</v>
      </c>
      <c r="V140">
        <f t="shared" si="44"/>
        <v>1.4298471048614354</v>
      </c>
      <c r="W140">
        <f t="shared" si="45"/>
        <v>2.366058054942807</v>
      </c>
      <c r="X140">
        <f t="shared" si="46"/>
        <v>0.92860622509574253</v>
      </c>
      <c r="Y140">
        <f t="shared" si="47"/>
        <v>-6.174688280051889</v>
      </c>
      <c r="Z140">
        <f t="shared" si="48"/>
        <v>5.6099634959801508</v>
      </c>
      <c r="AA140">
        <f t="shared" si="49"/>
        <v>0.56457445045209653</v>
      </c>
      <c r="AB140">
        <f t="shared" si="50"/>
        <v>-1.5033361964178482E-4</v>
      </c>
      <c r="AC140">
        <v>0</v>
      </c>
      <c r="AD140">
        <v>0</v>
      </c>
      <c r="AE140">
        <v>2</v>
      </c>
      <c r="AF140">
        <v>0</v>
      </c>
      <c r="AG140">
        <v>0</v>
      </c>
      <c r="AH140">
        <f t="shared" si="51"/>
        <v>1</v>
      </c>
      <c r="AI140">
        <f t="shared" si="52"/>
        <v>0</v>
      </c>
      <c r="AJ140">
        <f t="shared" si="53"/>
        <v>54883.623528714357</v>
      </c>
      <c r="AK140">
        <f t="shared" si="54"/>
        <v>0</v>
      </c>
      <c r="AL140">
        <f t="shared" si="55"/>
        <v>0</v>
      </c>
      <c r="AM140">
        <f t="shared" si="56"/>
        <v>0.49</v>
      </c>
      <c r="AN140">
        <f t="shared" si="57"/>
        <v>0.39</v>
      </c>
      <c r="AO140">
        <v>5.82</v>
      </c>
      <c r="AP140">
        <v>0.5</v>
      </c>
      <c r="AQ140" t="s">
        <v>194</v>
      </c>
      <c r="AR140">
        <v>1594304726.87097</v>
      </c>
      <c r="AS140">
        <v>410.68264516129</v>
      </c>
      <c r="AT140">
        <v>410.00109677419402</v>
      </c>
      <c r="AU140">
        <v>14.0912129032258</v>
      </c>
      <c r="AV140">
        <v>13.9573129032258</v>
      </c>
      <c r="AW140">
        <v>600.00599999999997</v>
      </c>
      <c r="AX140">
        <v>101.370838709677</v>
      </c>
      <c r="AY140">
        <v>9.9993835483871002E-2</v>
      </c>
      <c r="AZ140">
        <v>20.1333290322581</v>
      </c>
      <c r="BA140">
        <v>999.9</v>
      </c>
      <c r="BB140">
        <v>999.9</v>
      </c>
      <c r="BC140">
        <v>0</v>
      </c>
      <c r="BD140">
        <v>0</v>
      </c>
      <c r="BE140">
        <v>10004.934193548401</v>
      </c>
      <c r="BF140">
        <v>0</v>
      </c>
      <c r="BG140">
        <v>1.6987835483871E-3</v>
      </c>
      <c r="BH140">
        <v>1594304693.5</v>
      </c>
      <c r="BI140" t="s">
        <v>490</v>
      </c>
      <c r="BJ140">
        <v>20</v>
      </c>
      <c r="BK140">
        <v>-1.052</v>
      </c>
      <c r="BL140">
        <v>6.2E-2</v>
      </c>
      <c r="BM140">
        <v>410</v>
      </c>
      <c r="BN140">
        <v>14</v>
      </c>
      <c r="BO140">
        <v>0.26</v>
      </c>
      <c r="BP140">
        <v>0.17</v>
      </c>
      <c r="BQ140">
        <v>0.68366297560975597</v>
      </c>
      <c r="BR140">
        <v>-8.2286905923339995E-2</v>
      </c>
      <c r="BS140">
        <v>2.6727167445921601E-2</v>
      </c>
      <c r="BT140">
        <v>1</v>
      </c>
      <c r="BU140">
        <v>0.13317399999999999</v>
      </c>
      <c r="BV140">
        <v>5.6602160278778702E-3</v>
      </c>
      <c r="BW140">
        <v>2.18492023630713E-3</v>
      </c>
      <c r="BX140">
        <v>1</v>
      </c>
      <c r="BY140">
        <v>2</v>
      </c>
      <c r="BZ140">
        <v>2</v>
      </c>
      <c r="CA140" t="s">
        <v>201</v>
      </c>
      <c r="CB140">
        <v>100</v>
      </c>
      <c r="CC140">
        <v>100</v>
      </c>
      <c r="CD140">
        <v>-1.052</v>
      </c>
      <c r="CE140">
        <v>6.2E-2</v>
      </c>
      <c r="CF140">
        <v>2</v>
      </c>
      <c r="CG140">
        <v>631.673</v>
      </c>
      <c r="CH140">
        <v>390.97</v>
      </c>
      <c r="CI140">
        <v>19.999700000000001</v>
      </c>
      <c r="CJ140">
        <v>24.059899999999999</v>
      </c>
      <c r="CK140">
        <v>30</v>
      </c>
      <c r="CL140">
        <v>23.9467</v>
      </c>
      <c r="CM140">
        <v>23.951599999999999</v>
      </c>
      <c r="CN140">
        <v>20.209700000000002</v>
      </c>
      <c r="CO140">
        <v>20.8142</v>
      </c>
      <c r="CP140">
        <v>30.994900000000001</v>
      </c>
      <c r="CQ140">
        <v>20</v>
      </c>
      <c r="CR140">
        <v>410</v>
      </c>
      <c r="CS140">
        <v>14</v>
      </c>
      <c r="CT140">
        <v>102.09</v>
      </c>
      <c r="CU140">
        <v>101.682</v>
      </c>
    </row>
    <row r="141" spans="1:99" x14ac:dyDescent="0.25">
      <c r="A141">
        <v>125</v>
      </c>
      <c r="B141">
        <v>1594304740.5</v>
      </c>
      <c r="C141">
        <v>11480</v>
      </c>
      <c r="D141" t="s">
        <v>499</v>
      </c>
      <c r="E141" t="s">
        <v>500</v>
      </c>
      <c r="F141">
        <v>1594304731.87097</v>
      </c>
      <c r="G141">
        <f t="shared" si="29"/>
        <v>1.3842765104172947E-4</v>
      </c>
      <c r="H141">
        <f t="shared" si="30"/>
        <v>-0.75642981194381331</v>
      </c>
      <c r="I141">
        <f t="shared" si="31"/>
        <v>410.68212903225799</v>
      </c>
      <c r="J141">
        <f t="shared" si="32"/>
        <v>485.49086309041644</v>
      </c>
      <c r="K141">
        <f t="shared" si="33"/>
        <v>49.263042425545372</v>
      </c>
      <c r="L141">
        <f t="shared" si="34"/>
        <v>41.672156335023708</v>
      </c>
      <c r="M141">
        <f t="shared" si="35"/>
        <v>1.4904424253911256E-2</v>
      </c>
      <c r="N141">
        <f t="shared" si="36"/>
        <v>2</v>
      </c>
      <c r="O141">
        <f t="shared" si="37"/>
        <v>1.4842992800700387E-2</v>
      </c>
      <c r="P141">
        <f t="shared" si="38"/>
        <v>9.2823686909428871E-3</v>
      </c>
      <c r="Q141">
        <f t="shared" si="39"/>
        <v>0</v>
      </c>
      <c r="R141">
        <f t="shared" si="40"/>
        <v>20.080325620792159</v>
      </c>
      <c r="S141">
        <f t="shared" si="41"/>
        <v>20.080325620792159</v>
      </c>
      <c r="T141">
        <f t="shared" si="42"/>
        <v>2.3583110956852651</v>
      </c>
      <c r="U141">
        <f t="shared" si="43"/>
        <v>60.429002678589761</v>
      </c>
      <c r="V141">
        <f t="shared" si="44"/>
        <v>1.4296469101884062</v>
      </c>
      <c r="W141">
        <f t="shared" si="45"/>
        <v>2.3658290668678137</v>
      </c>
      <c r="X141">
        <f t="shared" si="46"/>
        <v>0.92866418549685892</v>
      </c>
      <c r="Y141">
        <f t="shared" si="47"/>
        <v>-6.1046594109402701</v>
      </c>
      <c r="Z141">
        <f t="shared" si="48"/>
        <v>5.5463474507994714</v>
      </c>
      <c r="AA141">
        <f t="shared" si="49"/>
        <v>0.55816501807757646</v>
      </c>
      <c r="AB141">
        <f t="shared" si="50"/>
        <v>-1.4694206322207748E-4</v>
      </c>
      <c r="AC141">
        <v>0</v>
      </c>
      <c r="AD141">
        <v>0</v>
      </c>
      <c r="AE141">
        <v>2</v>
      </c>
      <c r="AF141">
        <v>0</v>
      </c>
      <c r="AG141">
        <v>0</v>
      </c>
      <c r="AH141">
        <f t="shared" si="51"/>
        <v>1</v>
      </c>
      <c r="AI141">
        <f t="shared" si="52"/>
        <v>0</v>
      </c>
      <c r="AJ141">
        <f t="shared" si="53"/>
        <v>54883.992258683371</v>
      </c>
      <c r="AK141">
        <f t="shared" si="54"/>
        <v>0</v>
      </c>
      <c r="AL141">
        <f t="shared" si="55"/>
        <v>0</v>
      </c>
      <c r="AM141">
        <f t="shared" si="56"/>
        <v>0.49</v>
      </c>
      <c r="AN141">
        <f t="shared" si="57"/>
        <v>0.39</v>
      </c>
      <c r="AO141">
        <v>5.82</v>
      </c>
      <c r="AP141">
        <v>0.5</v>
      </c>
      <c r="AQ141" t="s">
        <v>194</v>
      </c>
      <c r="AR141">
        <v>1594304731.87097</v>
      </c>
      <c r="AS141">
        <v>410.68212903225799</v>
      </c>
      <c r="AT141">
        <v>410.003548387097</v>
      </c>
      <c r="AU141">
        <v>14.0892741935484</v>
      </c>
      <c r="AV141">
        <v>13.9568935483871</v>
      </c>
      <c r="AW141">
        <v>600.01061290322605</v>
      </c>
      <c r="AX141">
        <v>101.370580645161</v>
      </c>
      <c r="AY141">
        <v>0.100005458064516</v>
      </c>
      <c r="AZ141">
        <v>20.131764516129</v>
      </c>
      <c r="BA141">
        <v>999.9</v>
      </c>
      <c r="BB141">
        <v>999.9</v>
      </c>
      <c r="BC141">
        <v>0</v>
      </c>
      <c r="BD141">
        <v>0</v>
      </c>
      <c r="BE141">
        <v>10004.9751612903</v>
      </c>
      <c r="BF141">
        <v>0</v>
      </c>
      <c r="BG141">
        <v>1.69539225806452E-3</v>
      </c>
      <c r="BH141">
        <v>1594304693.5</v>
      </c>
      <c r="BI141" t="s">
        <v>490</v>
      </c>
      <c r="BJ141">
        <v>20</v>
      </c>
      <c r="BK141">
        <v>-1.052</v>
      </c>
      <c r="BL141">
        <v>6.2E-2</v>
      </c>
      <c r="BM141">
        <v>410</v>
      </c>
      <c r="BN141">
        <v>14</v>
      </c>
      <c r="BO141">
        <v>0.26</v>
      </c>
      <c r="BP141">
        <v>0.17</v>
      </c>
      <c r="BQ141">
        <v>0.68049802439024398</v>
      </c>
      <c r="BR141">
        <v>6.9609470383309197E-2</v>
      </c>
      <c r="BS141">
        <v>3.70477414587519E-2</v>
      </c>
      <c r="BT141">
        <v>1</v>
      </c>
      <c r="BU141">
        <v>0.13303258536585399</v>
      </c>
      <c r="BV141">
        <v>-2.0831916376306801E-2</v>
      </c>
      <c r="BW141">
        <v>2.2697994858857698E-3</v>
      </c>
      <c r="BX141">
        <v>1</v>
      </c>
      <c r="BY141">
        <v>2</v>
      </c>
      <c r="BZ141">
        <v>2</v>
      </c>
      <c r="CA141" t="s">
        <v>201</v>
      </c>
      <c r="CB141">
        <v>100</v>
      </c>
      <c r="CC141">
        <v>100</v>
      </c>
      <c r="CD141">
        <v>-1.052</v>
      </c>
      <c r="CE141">
        <v>6.2E-2</v>
      </c>
      <c r="CF141">
        <v>2</v>
      </c>
      <c r="CG141">
        <v>632.00800000000004</v>
      </c>
      <c r="CH141">
        <v>391.08199999999999</v>
      </c>
      <c r="CI141">
        <v>19.9998</v>
      </c>
      <c r="CJ141">
        <v>24.058</v>
      </c>
      <c r="CK141">
        <v>30</v>
      </c>
      <c r="CL141">
        <v>23.945399999999999</v>
      </c>
      <c r="CM141">
        <v>23.9496</v>
      </c>
      <c r="CN141">
        <v>20.209199999999999</v>
      </c>
      <c r="CO141">
        <v>20.8142</v>
      </c>
      <c r="CP141">
        <v>30.994900000000001</v>
      </c>
      <c r="CQ141">
        <v>20</v>
      </c>
      <c r="CR141">
        <v>410</v>
      </c>
      <c r="CS141">
        <v>14</v>
      </c>
      <c r="CT141">
        <v>102.09</v>
      </c>
      <c r="CU141">
        <v>101.682</v>
      </c>
    </row>
    <row r="142" spans="1:99" x14ac:dyDescent="0.25">
      <c r="A142">
        <v>126</v>
      </c>
      <c r="B142">
        <v>1594305143.0999999</v>
      </c>
      <c r="C142">
        <v>11882.5999999046</v>
      </c>
      <c r="D142" t="s">
        <v>502</v>
      </c>
      <c r="E142" t="s">
        <v>503</v>
      </c>
      <c r="F142">
        <v>1594305135.0999999</v>
      </c>
      <c r="G142">
        <f t="shared" si="29"/>
        <v>4.6457185035413491E-5</v>
      </c>
      <c r="H142">
        <f t="shared" si="30"/>
        <v>-0.70487343911254929</v>
      </c>
      <c r="I142">
        <f t="shared" si="31"/>
        <v>411.31251612903202</v>
      </c>
      <c r="J142">
        <f t="shared" si="32"/>
        <v>632.37084429359697</v>
      </c>
      <c r="K142">
        <f t="shared" si="33"/>
        <v>64.166557471519695</v>
      </c>
      <c r="L142">
        <f t="shared" si="34"/>
        <v>41.735808099171948</v>
      </c>
      <c r="M142">
        <f t="shared" si="35"/>
        <v>4.9321173473603165E-3</v>
      </c>
      <c r="N142">
        <f t="shared" si="36"/>
        <v>2</v>
      </c>
      <c r="O142">
        <f t="shared" si="37"/>
        <v>4.9253701684594054E-3</v>
      </c>
      <c r="P142">
        <f t="shared" si="38"/>
        <v>3.0789617802098454E-3</v>
      </c>
      <c r="Q142">
        <f t="shared" si="39"/>
        <v>0</v>
      </c>
      <c r="R142">
        <f t="shared" si="40"/>
        <v>20.13052091499101</v>
      </c>
      <c r="S142">
        <f t="shared" si="41"/>
        <v>20.13052091499101</v>
      </c>
      <c r="T142">
        <f t="shared" si="42"/>
        <v>2.3656470628897637</v>
      </c>
      <c r="U142">
        <f t="shared" si="43"/>
        <v>60.233948617105824</v>
      </c>
      <c r="V142">
        <f t="shared" si="44"/>
        <v>1.4264450925816077</v>
      </c>
      <c r="W142">
        <f t="shared" si="45"/>
        <v>2.3681746346220973</v>
      </c>
      <c r="X142">
        <f t="shared" si="46"/>
        <v>0.939201970308156</v>
      </c>
      <c r="Y142">
        <f t="shared" si="47"/>
        <v>-2.048761860061735</v>
      </c>
      <c r="Z142">
        <f t="shared" si="48"/>
        <v>1.861360965230662</v>
      </c>
      <c r="AA142">
        <f t="shared" si="49"/>
        <v>0.18738434191883233</v>
      </c>
      <c r="AB142">
        <f t="shared" si="50"/>
        <v>-1.65529122406749E-5</v>
      </c>
      <c r="AC142">
        <v>0</v>
      </c>
      <c r="AD142">
        <v>0</v>
      </c>
      <c r="AE142">
        <v>2</v>
      </c>
      <c r="AF142">
        <v>0</v>
      </c>
      <c r="AG142">
        <v>0</v>
      </c>
      <c r="AH142">
        <f t="shared" si="51"/>
        <v>1</v>
      </c>
      <c r="AI142">
        <f t="shared" si="52"/>
        <v>0</v>
      </c>
      <c r="AJ142">
        <f t="shared" si="53"/>
        <v>54846.322573113648</v>
      </c>
      <c r="AK142">
        <f t="shared" si="54"/>
        <v>0</v>
      </c>
      <c r="AL142">
        <f t="shared" si="55"/>
        <v>0</v>
      </c>
      <c r="AM142">
        <f t="shared" si="56"/>
        <v>0.49</v>
      </c>
      <c r="AN142">
        <f t="shared" si="57"/>
        <v>0.39</v>
      </c>
      <c r="AO142">
        <v>11.57</v>
      </c>
      <c r="AP142">
        <v>0.5</v>
      </c>
      <c r="AQ142" t="s">
        <v>194</v>
      </c>
      <c r="AR142">
        <v>1594305135.0999999</v>
      </c>
      <c r="AS142">
        <v>411.31251612903202</v>
      </c>
      <c r="AT142">
        <v>409.99012903225798</v>
      </c>
      <c r="AU142">
        <v>14.0578258064516</v>
      </c>
      <c r="AV142">
        <v>13.9695</v>
      </c>
      <c r="AW142">
        <v>599.99838709677397</v>
      </c>
      <c r="AX142">
        <v>101.369870967742</v>
      </c>
      <c r="AY142">
        <v>9.9951764516128999E-2</v>
      </c>
      <c r="AZ142">
        <v>20.1477838709677</v>
      </c>
      <c r="BA142">
        <v>999.9</v>
      </c>
      <c r="BB142">
        <v>999.9</v>
      </c>
      <c r="BC142">
        <v>0</v>
      </c>
      <c r="BD142">
        <v>0</v>
      </c>
      <c r="BE142">
        <v>9998.4580645161295</v>
      </c>
      <c r="BF142">
        <v>0</v>
      </c>
      <c r="BG142">
        <v>1.55575741935484E-3</v>
      </c>
      <c r="BH142">
        <v>1594305121.0999999</v>
      </c>
      <c r="BI142" t="s">
        <v>504</v>
      </c>
      <c r="BJ142">
        <v>21</v>
      </c>
      <c r="BK142">
        <v>-1.0289999999999999</v>
      </c>
      <c r="BL142">
        <v>6.2E-2</v>
      </c>
      <c r="BM142">
        <v>410</v>
      </c>
      <c r="BN142">
        <v>14</v>
      </c>
      <c r="BO142">
        <v>0.47</v>
      </c>
      <c r="BP142">
        <v>0.2</v>
      </c>
      <c r="BQ142">
        <v>1.1702133878048799</v>
      </c>
      <c r="BR142">
        <v>2.2998204188153299</v>
      </c>
      <c r="BS142">
        <v>0.354674133424422</v>
      </c>
      <c r="BT142">
        <v>0</v>
      </c>
      <c r="BU142">
        <v>7.7765533682926796E-2</v>
      </c>
      <c r="BV142">
        <v>0.15284887505226599</v>
      </c>
      <c r="BW142">
        <v>2.4065715967319299E-2</v>
      </c>
      <c r="BX142">
        <v>0</v>
      </c>
      <c r="BY142">
        <v>0</v>
      </c>
      <c r="BZ142">
        <v>2</v>
      </c>
      <c r="CA142" t="s">
        <v>213</v>
      </c>
      <c r="CB142">
        <v>100</v>
      </c>
      <c r="CC142">
        <v>100</v>
      </c>
      <c r="CD142">
        <v>-1.0289999999999999</v>
      </c>
      <c r="CE142">
        <v>6.2E-2</v>
      </c>
      <c r="CF142">
        <v>2</v>
      </c>
      <c r="CG142">
        <v>630.80899999999997</v>
      </c>
      <c r="CH142">
        <v>390.584</v>
      </c>
      <c r="CI142">
        <v>20</v>
      </c>
      <c r="CJ142">
        <v>23.918299999999999</v>
      </c>
      <c r="CK142">
        <v>30</v>
      </c>
      <c r="CL142">
        <v>23.807500000000001</v>
      </c>
      <c r="CM142">
        <v>23.811199999999999</v>
      </c>
      <c r="CN142">
        <v>20.224699999999999</v>
      </c>
      <c r="CO142">
        <v>19.704899999999999</v>
      </c>
      <c r="CP142">
        <v>29.132100000000001</v>
      </c>
      <c r="CQ142">
        <v>20</v>
      </c>
      <c r="CR142">
        <v>410</v>
      </c>
      <c r="CS142">
        <v>14</v>
      </c>
      <c r="CT142">
        <v>102.126</v>
      </c>
      <c r="CU142">
        <v>101.705</v>
      </c>
    </row>
    <row r="143" spans="1:99" x14ac:dyDescent="0.25">
      <c r="A143">
        <v>127</v>
      </c>
      <c r="B143">
        <v>1594305148.0999999</v>
      </c>
      <c r="C143">
        <v>11887.5999999046</v>
      </c>
      <c r="D143" t="s">
        <v>505</v>
      </c>
      <c r="E143" t="s">
        <v>506</v>
      </c>
      <c r="F143">
        <v>1594305139.7451601</v>
      </c>
      <c r="G143">
        <f t="shared" si="29"/>
        <v>4.6245186017381811E-5</v>
      </c>
      <c r="H143">
        <f t="shared" si="30"/>
        <v>-0.69929189752798049</v>
      </c>
      <c r="I143">
        <f t="shared" si="31"/>
        <v>411.29899999999998</v>
      </c>
      <c r="J143">
        <f t="shared" si="32"/>
        <v>631.53919794182582</v>
      </c>
      <c r="K143">
        <f t="shared" si="33"/>
        <v>64.081984691281193</v>
      </c>
      <c r="L143">
        <f t="shared" si="34"/>
        <v>41.73431563303712</v>
      </c>
      <c r="M143">
        <f t="shared" si="35"/>
        <v>4.9107643285980418E-3</v>
      </c>
      <c r="N143">
        <f t="shared" si="36"/>
        <v>2</v>
      </c>
      <c r="O143">
        <f t="shared" si="37"/>
        <v>4.9040754026781772E-3</v>
      </c>
      <c r="P143">
        <f t="shared" si="38"/>
        <v>3.065647327838838E-3</v>
      </c>
      <c r="Q143">
        <f t="shared" si="39"/>
        <v>0</v>
      </c>
      <c r="R143">
        <f t="shared" si="40"/>
        <v>20.128525464476112</v>
      </c>
      <c r="S143">
        <f t="shared" si="41"/>
        <v>20.128525464476112</v>
      </c>
      <c r="T143">
        <f t="shared" si="42"/>
        <v>2.3653550496062761</v>
      </c>
      <c r="U143">
        <f t="shared" si="43"/>
        <v>60.238945222435603</v>
      </c>
      <c r="V143">
        <f t="shared" si="44"/>
        <v>1.4263804029626928</v>
      </c>
      <c r="W143">
        <f t="shared" si="45"/>
        <v>2.3678708146294811</v>
      </c>
      <c r="X143">
        <f t="shared" si="46"/>
        <v>0.93897464664358332</v>
      </c>
      <c r="Y143">
        <f t="shared" si="47"/>
        <v>-2.0394127033665379</v>
      </c>
      <c r="Z143">
        <f t="shared" si="48"/>
        <v>1.8528705763971074</v>
      </c>
      <c r="AA143">
        <f t="shared" si="49"/>
        <v>0.18652572495006478</v>
      </c>
      <c r="AB143">
        <f t="shared" si="50"/>
        <v>-1.6402019365813203E-5</v>
      </c>
      <c r="AC143">
        <v>0</v>
      </c>
      <c r="AD143">
        <v>0</v>
      </c>
      <c r="AE143">
        <v>2</v>
      </c>
      <c r="AF143">
        <v>0</v>
      </c>
      <c r="AG143">
        <v>0</v>
      </c>
      <c r="AH143">
        <f t="shared" si="51"/>
        <v>1</v>
      </c>
      <c r="AI143">
        <f t="shared" si="52"/>
        <v>0</v>
      </c>
      <c r="AJ143">
        <f t="shared" si="53"/>
        <v>54821.414491454147</v>
      </c>
      <c r="AK143">
        <f t="shared" si="54"/>
        <v>0</v>
      </c>
      <c r="AL143">
        <f t="shared" si="55"/>
        <v>0</v>
      </c>
      <c r="AM143">
        <f t="shared" si="56"/>
        <v>0.49</v>
      </c>
      <c r="AN143">
        <f t="shared" si="57"/>
        <v>0.39</v>
      </c>
      <c r="AO143">
        <v>11.57</v>
      </c>
      <c r="AP143">
        <v>0.5</v>
      </c>
      <c r="AQ143" t="s">
        <v>194</v>
      </c>
      <c r="AR143">
        <v>1594305139.7451601</v>
      </c>
      <c r="AS143">
        <v>411.29899999999998</v>
      </c>
      <c r="AT143">
        <v>409.98725806451603</v>
      </c>
      <c r="AU143">
        <v>14.0572290322581</v>
      </c>
      <c r="AV143">
        <v>13.9693096774194</v>
      </c>
      <c r="AW143">
        <v>600.021903225806</v>
      </c>
      <c r="AX143">
        <v>101.36951612903199</v>
      </c>
      <c r="AY143">
        <v>0.10001244516129</v>
      </c>
      <c r="AZ143">
        <v>20.145709677419401</v>
      </c>
      <c r="BA143">
        <v>999.9</v>
      </c>
      <c r="BB143">
        <v>999.9</v>
      </c>
      <c r="BC143">
        <v>0</v>
      </c>
      <c r="BD143">
        <v>0</v>
      </c>
      <c r="BE143">
        <v>9993.6870967741906</v>
      </c>
      <c r="BF143">
        <v>0</v>
      </c>
      <c r="BG143">
        <v>1.53418E-3</v>
      </c>
      <c r="BH143">
        <v>1594305121.0999999</v>
      </c>
      <c r="BI143" t="s">
        <v>504</v>
      </c>
      <c r="BJ143">
        <v>21</v>
      </c>
      <c r="BK143">
        <v>-1.0289999999999999</v>
      </c>
      <c r="BL143">
        <v>6.2E-2</v>
      </c>
      <c r="BM143">
        <v>410</v>
      </c>
      <c r="BN143">
        <v>14</v>
      </c>
      <c r="BO143">
        <v>0.47</v>
      </c>
      <c r="BP143">
        <v>0.2</v>
      </c>
      <c r="BQ143">
        <v>1.3144039024390199</v>
      </c>
      <c r="BR143">
        <v>-0.126168919860638</v>
      </c>
      <c r="BS143">
        <v>3.1048056368848002E-2</v>
      </c>
      <c r="BT143">
        <v>0</v>
      </c>
      <c r="BU143">
        <v>8.8183407317073206E-2</v>
      </c>
      <c r="BV143">
        <v>-7.9674418118466199E-3</v>
      </c>
      <c r="BW143">
        <v>1.0985444850147E-3</v>
      </c>
      <c r="BX143">
        <v>1</v>
      </c>
      <c r="BY143">
        <v>1</v>
      </c>
      <c r="BZ143">
        <v>2</v>
      </c>
      <c r="CA143" t="s">
        <v>196</v>
      </c>
      <c r="CB143">
        <v>100</v>
      </c>
      <c r="CC143">
        <v>100</v>
      </c>
      <c r="CD143">
        <v>-1.0289999999999999</v>
      </c>
      <c r="CE143">
        <v>6.2E-2</v>
      </c>
      <c r="CF143">
        <v>2</v>
      </c>
      <c r="CG143">
        <v>631.03</v>
      </c>
      <c r="CH143">
        <v>390.68799999999999</v>
      </c>
      <c r="CI143">
        <v>20</v>
      </c>
      <c r="CJ143">
        <v>23.916899999999998</v>
      </c>
      <c r="CK143">
        <v>30</v>
      </c>
      <c r="CL143">
        <v>23.806000000000001</v>
      </c>
      <c r="CM143">
        <v>23.810099999999998</v>
      </c>
      <c r="CN143">
        <v>20.223700000000001</v>
      </c>
      <c r="CO143">
        <v>19.704899999999999</v>
      </c>
      <c r="CP143">
        <v>29.132100000000001</v>
      </c>
      <c r="CQ143">
        <v>20</v>
      </c>
      <c r="CR143">
        <v>410</v>
      </c>
      <c r="CS143">
        <v>14</v>
      </c>
      <c r="CT143">
        <v>102.128</v>
      </c>
      <c r="CU143">
        <v>101.705</v>
      </c>
    </row>
    <row r="144" spans="1:99" x14ac:dyDescent="0.25">
      <c r="A144">
        <v>128</v>
      </c>
      <c r="B144">
        <v>1594305153.0999999</v>
      </c>
      <c r="C144">
        <v>11892.5999999046</v>
      </c>
      <c r="D144" t="s">
        <v>507</v>
      </c>
      <c r="E144" t="s">
        <v>508</v>
      </c>
      <c r="F144">
        <v>1594305144.53548</v>
      </c>
      <c r="G144">
        <f t="shared" si="29"/>
        <v>4.5689669967770574E-5</v>
      </c>
      <c r="H144">
        <f t="shared" si="30"/>
        <v>-0.69184370984948262</v>
      </c>
      <c r="I144">
        <f t="shared" si="31"/>
        <v>411.294451612903</v>
      </c>
      <c r="J144">
        <f t="shared" si="32"/>
        <v>631.82329021448788</v>
      </c>
      <c r="K144">
        <f t="shared" si="33"/>
        <v>64.110672313534138</v>
      </c>
      <c r="L144">
        <f t="shared" si="34"/>
        <v>41.733763569839539</v>
      </c>
      <c r="M144">
        <f t="shared" si="35"/>
        <v>4.8522251312042635E-3</v>
      </c>
      <c r="N144">
        <f t="shared" si="36"/>
        <v>2</v>
      </c>
      <c r="O144">
        <f t="shared" si="37"/>
        <v>4.8456946121406604E-3</v>
      </c>
      <c r="P144">
        <f t="shared" si="38"/>
        <v>3.0291451286129987E-3</v>
      </c>
      <c r="Q144">
        <f t="shared" si="39"/>
        <v>0</v>
      </c>
      <c r="R144">
        <f t="shared" si="40"/>
        <v>20.127099604250734</v>
      </c>
      <c r="S144">
        <f t="shared" si="41"/>
        <v>20.127099604250734</v>
      </c>
      <c r="T144">
        <f t="shared" si="42"/>
        <v>2.3651464092432266</v>
      </c>
      <c r="U144">
        <f t="shared" si="43"/>
        <v>60.240569767066823</v>
      </c>
      <c r="V144">
        <f t="shared" si="44"/>
        <v>1.4262748571982866</v>
      </c>
      <c r="W144">
        <f t="shared" si="45"/>
        <v>2.3676317516804479</v>
      </c>
      <c r="X144">
        <f t="shared" si="46"/>
        <v>0.93887155204493999</v>
      </c>
      <c r="Y144">
        <f t="shared" si="47"/>
        <v>-2.0149144455786825</v>
      </c>
      <c r="Z144">
        <f t="shared" si="48"/>
        <v>1.8306159357808889</v>
      </c>
      <c r="AA144">
        <f t="shared" si="49"/>
        <v>0.18428249958917239</v>
      </c>
      <c r="AB144">
        <f t="shared" si="50"/>
        <v>-1.601020862129765E-5</v>
      </c>
      <c r="AC144">
        <v>0</v>
      </c>
      <c r="AD144">
        <v>0</v>
      </c>
      <c r="AE144">
        <v>2</v>
      </c>
      <c r="AF144">
        <v>0</v>
      </c>
      <c r="AG144">
        <v>0</v>
      </c>
      <c r="AH144">
        <f t="shared" si="51"/>
        <v>1</v>
      </c>
      <c r="AI144">
        <f t="shared" si="52"/>
        <v>0</v>
      </c>
      <c r="AJ144">
        <f t="shared" si="53"/>
        <v>54861.28125203566</v>
      </c>
      <c r="AK144">
        <f t="shared" si="54"/>
        <v>0</v>
      </c>
      <c r="AL144">
        <f t="shared" si="55"/>
        <v>0</v>
      </c>
      <c r="AM144">
        <f t="shared" si="56"/>
        <v>0.49</v>
      </c>
      <c r="AN144">
        <f t="shared" si="57"/>
        <v>0.39</v>
      </c>
      <c r="AO144">
        <v>11.57</v>
      </c>
      <c r="AP144">
        <v>0.5</v>
      </c>
      <c r="AQ144" t="s">
        <v>194</v>
      </c>
      <c r="AR144">
        <v>1594305144.53548</v>
      </c>
      <c r="AS144">
        <v>411.294451612903</v>
      </c>
      <c r="AT144">
        <v>409.99661290322598</v>
      </c>
      <c r="AU144">
        <v>14.056219354838699</v>
      </c>
      <c r="AV144">
        <v>13.9693548387097</v>
      </c>
      <c r="AW144">
        <v>600.01364516129001</v>
      </c>
      <c r="AX144">
        <v>101.369322580645</v>
      </c>
      <c r="AY144">
        <v>9.9985858064516195E-2</v>
      </c>
      <c r="AZ144">
        <v>20.144077419354801</v>
      </c>
      <c r="BA144">
        <v>999.9</v>
      </c>
      <c r="BB144">
        <v>999.9</v>
      </c>
      <c r="BC144">
        <v>0</v>
      </c>
      <c r="BD144">
        <v>0</v>
      </c>
      <c r="BE144">
        <v>10001.225806451601</v>
      </c>
      <c r="BF144">
        <v>0</v>
      </c>
      <c r="BG144">
        <v>1.5289399999999999E-3</v>
      </c>
      <c r="BH144">
        <v>1594305121.0999999</v>
      </c>
      <c r="BI144" t="s">
        <v>504</v>
      </c>
      <c r="BJ144">
        <v>21</v>
      </c>
      <c r="BK144">
        <v>-1.0289999999999999</v>
      </c>
      <c r="BL144">
        <v>6.2E-2</v>
      </c>
      <c r="BM144">
        <v>410</v>
      </c>
      <c r="BN144">
        <v>14</v>
      </c>
      <c r="BO144">
        <v>0.47</v>
      </c>
      <c r="BP144">
        <v>0.2</v>
      </c>
      <c r="BQ144">
        <v>1.29954829268293</v>
      </c>
      <c r="BR144">
        <v>-0.229620836236929</v>
      </c>
      <c r="BS144">
        <v>3.3618966692557803E-2</v>
      </c>
      <c r="BT144">
        <v>0</v>
      </c>
      <c r="BU144">
        <v>8.7338682926829295E-2</v>
      </c>
      <c r="BV144">
        <v>-1.03178278745633E-2</v>
      </c>
      <c r="BW144">
        <v>1.2917595715473201E-3</v>
      </c>
      <c r="BX144">
        <v>1</v>
      </c>
      <c r="BY144">
        <v>1</v>
      </c>
      <c r="BZ144">
        <v>2</v>
      </c>
      <c r="CA144" t="s">
        <v>196</v>
      </c>
      <c r="CB144">
        <v>100</v>
      </c>
      <c r="CC144">
        <v>100</v>
      </c>
      <c r="CD144">
        <v>-1.0289999999999999</v>
      </c>
      <c r="CE144">
        <v>6.2E-2</v>
      </c>
      <c r="CF144">
        <v>2</v>
      </c>
      <c r="CG144">
        <v>631.03599999999994</v>
      </c>
      <c r="CH144">
        <v>390.858</v>
      </c>
      <c r="CI144">
        <v>20</v>
      </c>
      <c r="CJ144">
        <v>23.916899999999998</v>
      </c>
      <c r="CK144">
        <v>30</v>
      </c>
      <c r="CL144">
        <v>23.805</v>
      </c>
      <c r="CM144">
        <v>23.808199999999999</v>
      </c>
      <c r="CN144">
        <v>20.223199999999999</v>
      </c>
      <c r="CO144">
        <v>19.704899999999999</v>
      </c>
      <c r="CP144">
        <v>29.132100000000001</v>
      </c>
      <c r="CQ144">
        <v>20</v>
      </c>
      <c r="CR144">
        <v>410</v>
      </c>
      <c r="CS144">
        <v>14</v>
      </c>
      <c r="CT144">
        <v>102.128</v>
      </c>
      <c r="CU144">
        <v>101.706</v>
      </c>
    </row>
    <row r="145" spans="1:99" x14ac:dyDescent="0.25">
      <c r="A145">
        <v>129</v>
      </c>
      <c r="B145">
        <v>1594305158.0999999</v>
      </c>
      <c r="C145">
        <v>11897.5999999046</v>
      </c>
      <c r="D145" t="s">
        <v>509</v>
      </c>
      <c r="E145" t="s">
        <v>510</v>
      </c>
      <c r="F145">
        <v>1594305149.4709699</v>
      </c>
      <c r="G145">
        <f t="shared" ref="G145:G208" si="58">AW145*AH145*(AU145-AV145)/(100*AO145*(1000-AH145*AU145))</f>
        <v>4.5504886979626767E-5</v>
      </c>
      <c r="H145">
        <f t="shared" ref="H145:H208" si="59">AW145*AH145*(AT145-AS145*(1000-AH145*AV145)/(1000-AH145*AU145))/(100*AO145)</f>
        <v>-0.68919382010056673</v>
      </c>
      <c r="I145">
        <f t="shared" ref="I145:I208" si="60">AS145 - IF(AH145&gt;1, H145*AO145*100/(AJ145*BE145), 0)</f>
        <v>411.28754838709699</v>
      </c>
      <c r="J145">
        <f t="shared" ref="J145:J208" si="61">((P145-G145/2)*I145-H145)/(P145+G145/2)</f>
        <v>631.80954690057831</v>
      </c>
      <c r="K145">
        <f t="shared" ref="K145:K208" si="62">J145*(AX145+AY145)/1000</f>
        <v>64.10901325439481</v>
      </c>
      <c r="L145">
        <f t="shared" ref="L145:L208" si="63">(AS145 - IF(AH145&gt;1, H145*AO145*100/(AJ145*BE145), 0))*(AX145+AY145)/1000</f>
        <v>41.732890900847842</v>
      </c>
      <c r="M145">
        <f t="shared" ref="M145:M208" si="64">2/((1/O145-1/N145)+SIGN(O145)*SQRT((1/O145-1/N145)*(1/O145-1/N145) + 4*AP145/((AP145+1)*(AP145+1))*(2*1/O145*1/N145-1/N145*1/N145)))</f>
        <v>4.8338094687624305E-3</v>
      </c>
      <c r="N145">
        <f t="shared" ref="N145:N208" si="65">AE145+AD145*AO145+AC145*AO145*AO145</f>
        <v>2</v>
      </c>
      <c r="O145">
        <f t="shared" ref="O145:O208" si="66">G145*(1000-(1000*0.61365*EXP(17.502*S145/(240.97+S145))/(AX145+AY145)+AU145)/2)/(1000*0.61365*EXP(17.502*S145/(240.97+S145))/(AX145+AY145)-AU145)</f>
        <v>4.8273283904736782E-3</v>
      </c>
      <c r="P145">
        <f t="shared" ref="P145:P208" si="67">1/((AP145+1)/(M145/1.6)+1/(N145/1.37)) + AP145/((AP145+1)/(M145/1.6) + AP145/(N145/1.37))</f>
        <v>3.0176618064023369E-3</v>
      </c>
      <c r="Q145">
        <f t="shared" ref="Q145:Q208" si="68">(AL145*AN145)</f>
        <v>0</v>
      </c>
      <c r="R145">
        <f t="shared" ref="R145:R208" si="69">(AZ145+(Q145+2*0.95*0.0000000567*(((AZ145+$B$7)+273)^4-(AZ145+273)^4)-44100*G145)/(1.84*29.3*N145+8*0.95*0.0000000567*(AZ145+273)^3))</f>
        <v>20.125106944774924</v>
      </c>
      <c r="S145">
        <f t="shared" ref="S145:S208" si="70">($C$7*BA145+$D$7*BB145+$E$7*R145)</f>
        <v>20.125106944774924</v>
      </c>
      <c r="T145">
        <f t="shared" ref="T145:T208" si="71">0.61365*EXP(17.502*S145/(240.97+S145))</f>
        <v>2.3648548584506726</v>
      </c>
      <c r="U145">
        <f t="shared" ref="U145:U208" si="72">(V145/W145*100)</f>
        <v>60.246149972665577</v>
      </c>
      <c r="V145">
        <f t="shared" ref="V145:V208" si="73">AU145*(AX145+AY145)/1000</f>
        <v>1.4262251112040356</v>
      </c>
      <c r="W145">
        <f t="shared" ref="W145:W208" si="74">0.61365*EXP(17.502*AZ145/(240.97+AZ145))</f>
        <v>2.367329882243316</v>
      </c>
      <c r="X145">
        <f t="shared" ref="X145:X208" si="75">(T145-AU145*(AX145+AY145)/1000)</f>
        <v>0.93862974724663695</v>
      </c>
      <c r="Y145">
        <f t="shared" ref="Y145:Y208" si="76">(-G145*44100)</f>
        <v>-2.0067655158015403</v>
      </c>
      <c r="Z145">
        <f t="shared" ref="Z145:Z208" si="77">2*29.3*N145*0.92*(AZ145-S145)</f>
        <v>1.8232158833672714</v>
      </c>
      <c r="AA145">
        <f t="shared" ref="AA145:AA208" si="78">2*0.95*0.0000000567*(((AZ145+$B$7)+273)^4-(S145+273)^4)</f>
        <v>0.18353375162385477</v>
      </c>
      <c r="AB145">
        <f t="shared" ref="AB145:AB208" si="79">Q145+AA145+Y145+Z145</f>
        <v>-1.5880810414037327E-5</v>
      </c>
      <c r="AC145">
        <v>0</v>
      </c>
      <c r="AD145">
        <v>0</v>
      </c>
      <c r="AE145">
        <v>2</v>
      </c>
      <c r="AF145">
        <v>0</v>
      </c>
      <c r="AG145">
        <v>0</v>
      </c>
      <c r="AH145">
        <f t="shared" ref="AH145:AH208" si="80">IF(AF145*$H$13&gt;=AJ145,1,(AJ145/(AJ145-AF145*$H$13)))</f>
        <v>1</v>
      </c>
      <c r="AI145">
        <f t="shared" ref="AI145:AI208" si="81">(AH145-1)*100</f>
        <v>0</v>
      </c>
      <c r="AJ145">
        <f t="shared" ref="AJ145:AJ208" si="82">MAX(0,($B$13+$C$13*BE145)/(1+$D$13*BE145)*AX145/(AZ145+273)*$E$13)</f>
        <v>54882.474764578568</v>
      </c>
      <c r="AK145">
        <f t="shared" ref="AK145:AK208" si="83">$B$11*BF145+$C$11*BG145</f>
        <v>0</v>
      </c>
      <c r="AL145">
        <f t="shared" ref="AL145:AL208" si="84">AK145*AM145</f>
        <v>0</v>
      </c>
      <c r="AM145">
        <f t="shared" ref="AM145:AM208" si="85">($B$11*$D$9+$C$11*$D$9)/($B$11+$C$11)</f>
        <v>0.49</v>
      </c>
      <c r="AN145">
        <f t="shared" ref="AN145:AN208" si="86">($B$11*$K$9+$C$11*$K$9)/($B$11+$C$11)</f>
        <v>0.39</v>
      </c>
      <c r="AO145">
        <v>11.57</v>
      </c>
      <c r="AP145">
        <v>0.5</v>
      </c>
      <c r="AQ145" t="s">
        <v>194</v>
      </c>
      <c r="AR145">
        <v>1594305149.4709699</v>
      </c>
      <c r="AS145">
        <v>411.28754838709699</v>
      </c>
      <c r="AT145">
        <v>409.99467741935501</v>
      </c>
      <c r="AU145">
        <v>14.0557870967742</v>
      </c>
      <c r="AV145">
        <v>13.969274193548401</v>
      </c>
      <c r="AW145">
        <v>600.016032258064</v>
      </c>
      <c r="AX145">
        <v>101.36890322580599</v>
      </c>
      <c r="AY145">
        <v>9.9986519354838696E-2</v>
      </c>
      <c r="AZ145">
        <v>20.142016129032299</v>
      </c>
      <c r="BA145">
        <v>999.9</v>
      </c>
      <c r="BB145">
        <v>999.9</v>
      </c>
      <c r="BC145">
        <v>0</v>
      </c>
      <c r="BD145">
        <v>0</v>
      </c>
      <c r="BE145">
        <v>10005.2241935484</v>
      </c>
      <c r="BF145">
        <v>0</v>
      </c>
      <c r="BG145">
        <v>1.5532919354838701E-3</v>
      </c>
      <c r="BH145">
        <v>1594305121.0999999</v>
      </c>
      <c r="BI145" t="s">
        <v>504</v>
      </c>
      <c r="BJ145">
        <v>21</v>
      </c>
      <c r="BK145">
        <v>-1.0289999999999999</v>
      </c>
      <c r="BL145">
        <v>6.2E-2</v>
      </c>
      <c r="BM145">
        <v>410</v>
      </c>
      <c r="BN145">
        <v>14</v>
      </c>
      <c r="BO145">
        <v>0.47</v>
      </c>
      <c r="BP145">
        <v>0.2</v>
      </c>
      <c r="BQ145">
        <v>1.2995121951219499</v>
      </c>
      <c r="BR145">
        <v>-0.11598543554009599</v>
      </c>
      <c r="BS145">
        <v>3.3411413597692501E-2</v>
      </c>
      <c r="BT145">
        <v>0</v>
      </c>
      <c r="BU145">
        <v>8.6604563414634197E-2</v>
      </c>
      <c r="BV145">
        <v>-5.7837428571448296E-3</v>
      </c>
      <c r="BW145">
        <v>9.2896556284621996E-4</v>
      </c>
      <c r="BX145">
        <v>1</v>
      </c>
      <c r="BY145">
        <v>1</v>
      </c>
      <c r="BZ145">
        <v>2</v>
      </c>
      <c r="CA145" t="s">
        <v>196</v>
      </c>
      <c r="CB145">
        <v>100</v>
      </c>
      <c r="CC145">
        <v>100</v>
      </c>
      <c r="CD145">
        <v>-1.0289999999999999</v>
      </c>
      <c r="CE145">
        <v>6.2E-2</v>
      </c>
      <c r="CF145">
        <v>2</v>
      </c>
      <c r="CG145">
        <v>631.50900000000001</v>
      </c>
      <c r="CH145">
        <v>390.8</v>
      </c>
      <c r="CI145">
        <v>19.9999</v>
      </c>
      <c r="CJ145">
        <v>23.9163</v>
      </c>
      <c r="CK145">
        <v>30</v>
      </c>
      <c r="CL145">
        <v>23.803000000000001</v>
      </c>
      <c r="CM145">
        <v>23.8081</v>
      </c>
      <c r="CN145">
        <v>20.224900000000002</v>
      </c>
      <c r="CO145">
        <v>19.704899999999999</v>
      </c>
      <c r="CP145">
        <v>29.132100000000001</v>
      </c>
      <c r="CQ145">
        <v>20</v>
      </c>
      <c r="CR145">
        <v>410</v>
      </c>
      <c r="CS145">
        <v>14</v>
      </c>
      <c r="CT145">
        <v>102.129</v>
      </c>
      <c r="CU145">
        <v>101.705</v>
      </c>
    </row>
    <row r="146" spans="1:99" x14ac:dyDescent="0.25">
      <c r="A146">
        <v>130</v>
      </c>
      <c r="B146">
        <v>1594305163.0999999</v>
      </c>
      <c r="C146">
        <v>11902.5999999046</v>
      </c>
      <c r="D146" t="s">
        <v>511</v>
      </c>
      <c r="E146" t="s">
        <v>512</v>
      </c>
      <c r="F146">
        <v>1594305154.4709699</v>
      </c>
      <c r="G146">
        <f t="shared" si="58"/>
        <v>4.5316445278693757E-5</v>
      </c>
      <c r="H146">
        <f t="shared" si="59"/>
        <v>-0.68985089446222858</v>
      </c>
      <c r="I146">
        <f t="shared" si="60"/>
        <v>411.28961290322599</v>
      </c>
      <c r="J146">
        <f t="shared" si="61"/>
        <v>632.90815692227295</v>
      </c>
      <c r="K146">
        <f t="shared" si="62"/>
        <v>64.220182764413494</v>
      </c>
      <c r="L146">
        <f t="shared" si="63"/>
        <v>41.732902034621468</v>
      </c>
      <c r="M146">
        <f t="shared" si="64"/>
        <v>4.8151503273592237E-3</v>
      </c>
      <c r="N146">
        <f t="shared" si="65"/>
        <v>2</v>
      </c>
      <c r="O146">
        <f t="shared" si="66"/>
        <v>4.8087191521877523E-3</v>
      </c>
      <c r="P146">
        <f t="shared" si="67"/>
        <v>3.0060265573117269E-3</v>
      </c>
      <c r="Q146">
        <f t="shared" si="68"/>
        <v>0</v>
      </c>
      <c r="R146">
        <f t="shared" si="69"/>
        <v>20.123251131116323</v>
      </c>
      <c r="S146">
        <f t="shared" si="70"/>
        <v>20.123251131116323</v>
      </c>
      <c r="T146">
        <f t="shared" si="71"/>
        <v>2.364583358218642</v>
      </c>
      <c r="U146">
        <f t="shared" si="72"/>
        <v>60.253386714132859</v>
      </c>
      <c r="V146">
        <f t="shared" si="73"/>
        <v>1.4262265155327714</v>
      </c>
      <c r="W146">
        <f t="shared" si="74"/>
        <v>2.367047884460642</v>
      </c>
      <c r="X146">
        <f t="shared" si="75"/>
        <v>0.93835684268587061</v>
      </c>
      <c r="Y146">
        <f t="shared" si="76"/>
        <v>-1.9984552367903947</v>
      </c>
      <c r="Z146">
        <f t="shared" si="77"/>
        <v>1.8156689804443391</v>
      </c>
      <c r="AA146">
        <f t="shared" si="78"/>
        <v>0.18277050693989957</v>
      </c>
      <c r="AB146">
        <f t="shared" si="79"/>
        <v>-1.5749406156118084E-5</v>
      </c>
      <c r="AC146">
        <v>0</v>
      </c>
      <c r="AD146">
        <v>0</v>
      </c>
      <c r="AE146">
        <v>2</v>
      </c>
      <c r="AF146">
        <v>0</v>
      </c>
      <c r="AG146">
        <v>0</v>
      </c>
      <c r="AH146">
        <f t="shared" si="80"/>
        <v>1</v>
      </c>
      <c r="AI146">
        <f t="shared" si="81"/>
        <v>0</v>
      </c>
      <c r="AJ146">
        <f t="shared" si="82"/>
        <v>54897.743305226752</v>
      </c>
      <c r="AK146">
        <f t="shared" si="83"/>
        <v>0</v>
      </c>
      <c r="AL146">
        <f t="shared" si="84"/>
        <v>0</v>
      </c>
      <c r="AM146">
        <f t="shared" si="85"/>
        <v>0.49</v>
      </c>
      <c r="AN146">
        <f t="shared" si="86"/>
        <v>0.39</v>
      </c>
      <c r="AO146">
        <v>11.57</v>
      </c>
      <c r="AP146">
        <v>0.5</v>
      </c>
      <c r="AQ146" t="s">
        <v>194</v>
      </c>
      <c r="AR146">
        <v>1594305154.4709699</v>
      </c>
      <c r="AS146">
        <v>411.28961290322599</v>
      </c>
      <c r="AT146">
        <v>409.995322580645</v>
      </c>
      <c r="AU146">
        <v>14.055867741935501</v>
      </c>
      <c r="AV146">
        <v>13.969712903225799</v>
      </c>
      <c r="AW146">
        <v>600.01461290322595</v>
      </c>
      <c r="AX146">
        <v>101.36841935483901</v>
      </c>
      <c r="AY146">
        <v>9.9988125806451597E-2</v>
      </c>
      <c r="AZ146">
        <v>20.140090322580601</v>
      </c>
      <c r="BA146">
        <v>999.9</v>
      </c>
      <c r="BB146">
        <v>999.9</v>
      </c>
      <c r="BC146">
        <v>0</v>
      </c>
      <c r="BD146">
        <v>0</v>
      </c>
      <c r="BE146">
        <v>10008.1080645161</v>
      </c>
      <c r="BF146">
        <v>0</v>
      </c>
      <c r="BG146">
        <v>1.5532919354838701E-3</v>
      </c>
      <c r="BH146">
        <v>1594305121.0999999</v>
      </c>
      <c r="BI146" t="s">
        <v>504</v>
      </c>
      <c r="BJ146">
        <v>21</v>
      </c>
      <c r="BK146">
        <v>-1.0289999999999999</v>
      </c>
      <c r="BL146">
        <v>6.2E-2</v>
      </c>
      <c r="BM146">
        <v>410</v>
      </c>
      <c r="BN146">
        <v>14</v>
      </c>
      <c r="BO146">
        <v>0.47</v>
      </c>
      <c r="BP146">
        <v>0.2</v>
      </c>
      <c r="BQ146">
        <v>1.2961990243902399</v>
      </c>
      <c r="BR146">
        <v>0.13989533101040899</v>
      </c>
      <c r="BS146">
        <v>3.0123611823486399E-2</v>
      </c>
      <c r="BT146">
        <v>0</v>
      </c>
      <c r="BU146">
        <v>8.63806121951219E-2</v>
      </c>
      <c r="BV146">
        <v>-5.4595400696829501E-3</v>
      </c>
      <c r="BW146">
        <v>9.4527974493942497E-4</v>
      </c>
      <c r="BX146">
        <v>1</v>
      </c>
      <c r="BY146">
        <v>1</v>
      </c>
      <c r="BZ146">
        <v>2</v>
      </c>
      <c r="CA146" t="s">
        <v>196</v>
      </c>
      <c r="CB146">
        <v>100</v>
      </c>
      <c r="CC146">
        <v>100</v>
      </c>
      <c r="CD146">
        <v>-1.0289999999999999</v>
      </c>
      <c r="CE146">
        <v>6.2E-2</v>
      </c>
      <c r="CF146">
        <v>2</v>
      </c>
      <c r="CG146">
        <v>631.6</v>
      </c>
      <c r="CH146">
        <v>390.88400000000001</v>
      </c>
      <c r="CI146">
        <v>19.9999</v>
      </c>
      <c r="CJ146">
        <v>23.914899999999999</v>
      </c>
      <c r="CK146">
        <v>30</v>
      </c>
      <c r="CL146">
        <v>23.803000000000001</v>
      </c>
      <c r="CM146">
        <v>23.8062</v>
      </c>
      <c r="CN146">
        <v>20.224900000000002</v>
      </c>
      <c r="CO146">
        <v>19.704899999999999</v>
      </c>
      <c r="CP146">
        <v>29.132100000000001</v>
      </c>
      <c r="CQ146">
        <v>20</v>
      </c>
      <c r="CR146">
        <v>410</v>
      </c>
      <c r="CS146">
        <v>14</v>
      </c>
      <c r="CT146">
        <v>102.128</v>
      </c>
      <c r="CU146">
        <v>101.705</v>
      </c>
    </row>
    <row r="147" spans="1:99" x14ac:dyDescent="0.25">
      <c r="A147">
        <v>131</v>
      </c>
      <c r="B147">
        <v>1594305168.0999999</v>
      </c>
      <c r="C147">
        <v>11907.5999999046</v>
      </c>
      <c r="D147" t="s">
        <v>513</v>
      </c>
      <c r="E147" t="s">
        <v>514</v>
      </c>
      <c r="F147">
        <v>1594305159.4709699</v>
      </c>
      <c r="G147">
        <f t="shared" si="58"/>
        <v>4.5056279533610821E-5</v>
      </c>
      <c r="H147">
        <f t="shared" si="59"/>
        <v>-0.69860218839558375</v>
      </c>
      <c r="I147">
        <f t="shared" si="60"/>
        <v>411.30503225806501</v>
      </c>
      <c r="J147">
        <f t="shared" si="61"/>
        <v>637.09570571501706</v>
      </c>
      <c r="K147">
        <f t="shared" si="62"/>
        <v>64.644766512571806</v>
      </c>
      <c r="L147">
        <f t="shared" si="63"/>
        <v>41.734259919281236</v>
      </c>
      <c r="M147">
        <f t="shared" si="64"/>
        <v>4.7885227745097479E-3</v>
      </c>
      <c r="N147">
        <f t="shared" si="65"/>
        <v>2</v>
      </c>
      <c r="O147">
        <f t="shared" si="66"/>
        <v>4.7821624801304211E-3</v>
      </c>
      <c r="P147">
        <f t="shared" si="67"/>
        <v>2.9894222808436455E-3</v>
      </c>
      <c r="Q147">
        <f t="shared" si="68"/>
        <v>0</v>
      </c>
      <c r="R147">
        <f t="shared" si="69"/>
        <v>20.121941332758748</v>
      </c>
      <c r="S147">
        <f t="shared" si="70"/>
        <v>20.121941332758748</v>
      </c>
      <c r="T147">
        <f t="shared" si="71"/>
        <v>2.3643917549040721</v>
      </c>
      <c r="U147">
        <f t="shared" si="72"/>
        <v>60.259409366796476</v>
      </c>
      <c r="V147">
        <f t="shared" si="73"/>
        <v>1.4262449826852932</v>
      </c>
      <c r="W147">
        <f t="shared" si="74"/>
        <v>2.3668419549282342</v>
      </c>
      <c r="X147">
        <f t="shared" si="75"/>
        <v>0.93814677221877885</v>
      </c>
      <c r="Y147">
        <f t="shared" si="76"/>
        <v>-1.9869819274322371</v>
      </c>
      <c r="Z147">
        <f t="shared" si="77"/>
        <v>1.8052474398420282</v>
      </c>
      <c r="AA147">
        <f t="shared" si="78"/>
        <v>0.18171891860770739</v>
      </c>
      <c r="AB147">
        <f t="shared" si="79"/>
        <v>-1.5568982501434903E-5</v>
      </c>
      <c r="AC147">
        <v>0</v>
      </c>
      <c r="AD147">
        <v>0</v>
      </c>
      <c r="AE147">
        <v>2</v>
      </c>
      <c r="AF147">
        <v>0</v>
      </c>
      <c r="AG147">
        <v>0</v>
      </c>
      <c r="AH147">
        <f t="shared" si="80"/>
        <v>1</v>
      </c>
      <c r="AI147">
        <f t="shared" si="81"/>
        <v>0</v>
      </c>
      <c r="AJ147">
        <f t="shared" si="82"/>
        <v>54856.006723937069</v>
      </c>
      <c r="AK147">
        <f t="shared" si="83"/>
        <v>0</v>
      </c>
      <c r="AL147">
        <f t="shared" si="84"/>
        <v>0</v>
      </c>
      <c r="AM147">
        <f t="shared" si="85"/>
        <v>0.49</v>
      </c>
      <c r="AN147">
        <f t="shared" si="86"/>
        <v>0.39</v>
      </c>
      <c r="AO147">
        <v>11.57</v>
      </c>
      <c r="AP147">
        <v>0.5</v>
      </c>
      <c r="AQ147" t="s">
        <v>194</v>
      </c>
      <c r="AR147">
        <v>1594305159.4709699</v>
      </c>
      <c r="AS147">
        <v>411.30503225806501</v>
      </c>
      <c r="AT147">
        <v>409.99364516128998</v>
      </c>
      <c r="AU147">
        <v>14.0561193548387</v>
      </c>
      <c r="AV147">
        <v>13.9704580645161</v>
      </c>
      <c r="AW147">
        <v>600.00693548387096</v>
      </c>
      <c r="AX147">
        <v>101.367903225806</v>
      </c>
      <c r="AY147">
        <v>0.100001725806452</v>
      </c>
      <c r="AZ147">
        <v>20.1386838709677</v>
      </c>
      <c r="BA147">
        <v>999.9</v>
      </c>
      <c r="BB147">
        <v>999.9</v>
      </c>
      <c r="BC147">
        <v>0</v>
      </c>
      <c r="BD147">
        <v>0</v>
      </c>
      <c r="BE147">
        <v>10000.177419354801</v>
      </c>
      <c r="BF147">
        <v>0</v>
      </c>
      <c r="BG147">
        <v>1.5532919354838701E-3</v>
      </c>
      <c r="BH147">
        <v>1594305121.0999999</v>
      </c>
      <c r="BI147" t="s">
        <v>504</v>
      </c>
      <c r="BJ147">
        <v>21</v>
      </c>
      <c r="BK147">
        <v>-1.0289999999999999</v>
      </c>
      <c r="BL147">
        <v>6.2E-2</v>
      </c>
      <c r="BM147">
        <v>410</v>
      </c>
      <c r="BN147">
        <v>14</v>
      </c>
      <c r="BO147">
        <v>0.47</v>
      </c>
      <c r="BP147">
        <v>0.2</v>
      </c>
      <c r="BQ147">
        <v>1.3014165853658499</v>
      </c>
      <c r="BR147">
        <v>0.21601358885017</v>
      </c>
      <c r="BS147">
        <v>2.9104585726161699E-2</v>
      </c>
      <c r="BT147">
        <v>0</v>
      </c>
      <c r="BU147">
        <v>8.5781770731707299E-2</v>
      </c>
      <c r="BV147">
        <v>-3.1360808362350498E-3</v>
      </c>
      <c r="BW147">
        <v>7.1216334082948598E-4</v>
      </c>
      <c r="BX147">
        <v>1</v>
      </c>
      <c r="BY147">
        <v>1</v>
      </c>
      <c r="BZ147">
        <v>2</v>
      </c>
      <c r="CA147" t="s">
        <v>196</v>
      </c>
      <c r="CB147">
        <v>100</v>
      </c>
      <c r="CC147">
        <v>100</v>
      </c>
      <c r="CD147">
        <v>-1.0289999999999999</v>
      </c>
      <c r="CE147">
        <v>6.2E-2</v>
      </c>
      <c r="CF147">
        <v>2</v>
      </c>
      <c r="CG147">
        <v>631.59500000000003</v>
      </c>
      <c r="CH147">
        <v>390.84100000000001</v>
      </c>
      <c r="CI147">
        <v>20</v>
      </c>
      <c r="CJ147">
        <v>23.914899999999999</v>
      </c>
      <c r="CK147">
        <v>30.0001</v>
      </c>
      <c r="CL147">
        <v>23.801100000000002</v>
      </c>
      <c r="CM147">
        <v>23.806100000000001</v>
      </c>
      <c r="CN147">
        <v>20.225200000000001</v>
      </c>
      <c r="CO147">
        <v>19.704899999999999</v>
      </c>
      <c r="CP147">
        <v>29.132100000000001</v>
      </c>
      <c r="CQ147">
        <v>20</v>
      </c>
      <c r="CR147">
        <v>410</v>
      </c>
      <c r="CS147">
        <v>14</v>
      </c>
      <c r="CT147">
        <v>102.128</v>
      </c>
      <c r="CU147">
        <v>101.708</v>
      </c>
    </row>
    <row r="148" spans="1:99" x14ac:dyDescent="0.25">
      <c r="A148">
        <v>132</v>
      </c>
      <c r="B148">
        <v>1594305732.0999999</v>
      </c>
      <c r="C148">
        <v>12471.5999999046</v>
      </c>
      <c r="D148" t="s">
        <v>516</v>
      </c>
      <c r="E148" t="s">
        <v>517</v>
      </c>
      <c r="F148">
        <v>1594305724.0999999</v>
      </c>
      <c r="G148">
        <f t="shared" si="58"/>
        <v>2.0476613534421711E-4</v>
      </c>
      <c r="H148">
        <f t="shared" si="59"/>
        <v>-0.71208083724837123</v>
      </c>
      <c r="I148">
        <f t="shared" si="60"/>
        <v>410.88109677419402</v>
      </c>
      <c r="J148">
        <f t="shared" si="61"/>
        <v>454.80039906394995</v>
      </c>
      <c r="K148">
        <f t="shared" si="62"/>
        <v>46.150049528945772</v>
      </c>
      <c r="L148">
        <f t="shared" si="63"/>
        <v>41.693417608392032</v>
      </c>
      <c r="M148">
        <f t="shared" si="64"/>
        <v>2.2835862909442076E-2</v>
      </c>
      <c r="N148">
        <f t="shared" si="65"/>
        <v>2</v>
      </c>
      <c r="O148">
        <f t="shared" si="66"/>
        <v>2.2691993570880496E-2</v>
      </c>
      <c r="P148">
        <f t="shared" si="67"/>
        <v>1.4195346409747053E-2</v>
      </c>
      <c r="Q148">
        <f t="shared" si="68"/>
        <v>0</v>
      </c>
      <c r="R148">
        <f t="shared" si="69"/>
        <v>19.996605910814992</v>
      </c>
      <c r="S148">
        <f t="shared" si="70"/>
        <v>19.996605910814992</v>
      </c>
      <c r="T148">
        <f t="shared" si="71"/>
        <v>2.3461199272040743</v>
      </c>
      <c r="U148">
        <f t="shared" si="72"/>
        <v>61.410660991217782</v>
      </c>
      <c r="V148">
        <f t="shared" si="73"/>
        <v>1.4475710989880701</v>
      </c>
      <c r="W148">
        <f t="shared" si="74"/>
        <v>2.3571983685293412</v>
      </c>
      <c r="X148">
        <f t="shared" si="75"/>
        <v>0.89854882821600413</v>
      </c>
      <c r="Y148">
        <f t="shared" si="76"/>
        <v>-9.0301865686799747</v>
      </c>
      <c r="Z148">
        <f t="shared" si="77"/>
        <v>8.2047690722844155</v>
      </c>
      <c r="AA148">
        <f t="shared" si="78"/>
        <v>0.8250960820095814</v>
      </c>
      <c r="AB148">
        <f t="shared" si="79"/>
        <v>-3.2141438597754757E-4</v>
      </c>
      <c r="AC148">
        <v>0</v>
      </c>
      <c r="AD148">
        <v>0</v>
      </c>
      <c r="AE148">
        <v>2</v>
      </c>
      <c r="AF148">
        <v>0</v>
      </c>
      <c r="AG148">
        <v>0</v>
      </c>
      <c r="AH148">
        <f t="shared" si="80"/>
        <v>1</v>
      </c>
      <c r="AI148">
        <f t="shared" si="81"/>
        <v>0</v>
      </c>
      <c r="AJ148">
        <f t="shared" si="82"/>
        <v>54888.296241147866</v>
      </c>
      <c r="AK148">
        <f t="shared" si="83"/>
        <v>0</v>
      </c>
      <c r="AL148">
        <f t="shared" si="84"/>
        <v>0</v>
      </c>
      <c r="AM148">
        <f t="shared" si="85"/>
        <v>0.49</v>
      </c>
      <c r="AN148">
        <f t="shared" si="86"/>
        <v>0.39</v>
      </c>
      <c r="AO148">
        <v>8.59</v>
      </c>
      <c r="AP148">
        <v>0.5</v>
      </c>
      <c r="AQ148" t="s">
        <v>194</v>
      </c>
      <c r="AR148">
        <v>1594305724.0999999</v>
      </c>
      <c r="AS148">
        <v>410.88109677419402</v>
      </c>
      <c r="AT148">
        <v>409.982129032258</v>
      </c>
      <c r="AU148">
        <v>14.265551612903201</v>
      </c>
      <c r="AV148">
        <v>13.9765903225806</v>
      </c>
      <c r="AW148">
        <v>600.02806451612901</v>
      </c>
      <c r="AX148">
        <v>101.373161290323</v>
      </c>
      <c r="AY148">
        <v>0.100033596774194</v>
      </c>
      <c r="AZ148">
        <v>20.072700000000001</v>
      </c>
      <c r="BA148">
        <v>999.9</v>
      </c>
      <c r="BB148">
        <v>999.9</v>
      </c>
      <c r="BC148">
        <v>0</v>
      </c>
      <c r="BD148">
        <v>0</v>
      </c>
      <c r="BE148">
        <v>10003.425483871</v>
      </c>
      <c r="BF148">
        <v>0</v>
      </c>
      <c r="BG148">
        <v>1.55575741935484E-3</v>
      </c>
      <c r="BH148">
        <v>1594305704.5999999</v>
      </c>
      <c r="BI148" t="s">
        <v>518</v>
      </c>
      <c r="BJ148">
        <v>22</v>
      </c>
      <c r="BK148">
        <v>-0.99399999999999999</v>
      </c>
      <c r="BL148">
        <v>6.0999999999999999E-2</v>
      </c>
      <c r="BM148">
        <v>410</v>
      </c>
      <c r="BN148">
        <v>14</v>
      </c>
      <c r="BO148">
        <v>0.38</v>
      </c>
      <c r="BP148">
        <v>0.12</v>
      </c>
      <c r="BQ148">
        <v>0.91870563414634199</v>
      </c>
      <c r="BR148">
        <v>-0.24757363066195001</v>
      </c>
      <c r="BS148">
        <v>4.0009287452129498E-2</v>
      </c>
      <c r="BT148">
        <v>0</v>
      </c>
      <c r="BU148">
        <v>0.28953429268292702</v>
      </c>
      <c r="BV148">
        <v>-2.7332404181720001E-4</v>
      </c>
      <c r="BW148">
        <v>2.2094495423499402E-3</v>
      </c>
      <c r="BX148">
        <v>1</v>
      </c>
      <c r="BY148">
        <v>1</v>
      </c>
      <c r="BZ148">
        <v>2</v>
      </c>
      <c r="CA148" t="s">
        <v>196</v>
      </c>
      <c r="CB148">
        <v>100</v>
      </c>
      <c r="CC148">
        <v>100</v>
      </c>
      <c r="CD148">
        <v>-0.99399999999999999</v>
      </c>
      <c r="CE148">
        <v>6.0999999999999999E-2</v>
      </c>
      <c r="CF148">
        <v>2</v>
      </c>
      <c r="CG148">
        <v>630.97</v>
      </c>
      <c r="CH148">
        <v>390.36099999999999</v>
      </c>
      <c r="CI148">
        <v>20.0002</v>
      </c>
      <c r="CJ148">
        <v>23.7727</v>
      </c>
      <c r="CK148">
        <v>30.0002</v>
      </c>
      <c r="CL148">
        <v>23.656300000000002</v>
      </c>
      <c r="CM148">
        <v>23.6614</v>
      </c>
      <c r="CN148">
        <v>20.239999999999998</v>
      </c>
      <c r="CO148">
        <v>18.335799999999999</v>
      </c>
      <c r="CP148">
        <v>27.2789</v>
      </c>
      <c r="CQ148">
        <v>20</v>
      </c>
      <c r="CR148">
        <v>410</v>
      </c>
      <c r="CS148">
        <v>14</v>
      </c>
      <c r="CT148">
        <v>102.152</v>
      </c>
      <c r="CU148">
        <v>101.721</v>
      </c>
    </row>
    <row r="149" spans="1:99" x14ac:dyDescent="0.25">
      <c r="A149">
        <v>133</v>
      </c>
      <c r="B149">
        <v>1594305737.0999999</v>
      </c>
      <c r="C149">
        <v>12476.5999999046</v>
      </c>
      <c r="D149" t="s">
        <v>519</v>
      </c>
      <c r="E149" t="s">
        <v>520</v>
      </c>
      <c r="F149">
        <v>1594305728.7451601</v>
      </c>
      <c r="G149">
        <f t="shared" si="58"/>
        <v>2.0670553745318838E-4</v>
      </c>
      <c r="H149">
        <f t="shared" si="59"/>
        <v>-0.70657367503347823</v>
      </c>
      <c r="I149">
        <f t="shared" si="60"/>
        <v>410.88138709677401</v>
      </c>
      <c r="J149">
        <f t="shared" si="61"/>
        <v>453.94547570653998</v>
      </c>
      <c r="K149">
        <f t="shared" si="62"/>
        <v>46.063264914478047</v>
      </c>
      <c r="L149">
        <f t="shared" si="63"/>
        <v>41.693417370905259</v>
      </c>
      <c r="M149">
        <f t="shared" si="64"/>
        <v>2.3056784016384325E-2</v>
      </c>
      <c r="N149">
        <f t="shared" si="65"/>
        <v>2</v>
      </c>
      <c r="O149">
        <f t="shared" si="66"/>
        <v>2.2910127188246372E-2</v>
      </c>
      <c r="P149">
        <f t="shared" si="67"/>
        <v>1.4331928161453214E-2</v>
      </c>
      <c r="Q149">
        <f t="shared" si="68"/>
        <v>0</v>
      </c>
      <c r="R149">
        <f t="shared" si="69"/>
        <v>19.995378712627716</v>
      </c>
      <c r="S149">
        <f t="shared" si="70"/>
        <v>19.995378712627716</v>
      </c>
      <c r="T149">
        <f t="shared" si="71"/>
        <v>2.3459416354589528</v>
      </c>
      <c r="U149">
        <f t="shared" si="72"/>
        <v>61.41034804922716</v>
      </c>
      <c r="V149">
        <f t="shared" si="73"/>
        <v>1.4475183493515471</v>
      </c>
      <c r="W149">
        <f t="shared" si="74"/>
        <v>2.3571244836313281</v>
      </c>
      <c r="X149">
        <f t="shared" si="75"/>
        <v>0.89842328610740574</v>
      </c>
      <c r="Y149">
        <f t="shared" si="76"/>
        <v>-9.1157142016856074</v>
      </c>
      <c r="Z149">
        <f t="shared" si="77"/>
        <v>8.2824828509200223</v>
      </c>
      <c r="AA149">
        <f t="shared" si="78"/>
        <v>0.8329038204793503</v>
      </c>
      <c r="AB149">
        <f t="shared" si="79"/>
        <v>-3.2753028623488945E-4</v>
      </c>
      <c r="AC149">
        <v>0</v>
      </c>
      <c r="AD149">
        <v>0</v>
      </c>
      <c r="AE149">
        <v>2</v>
      </c>
      <c r="AF149">
        <v>0</v>
      </c>
      <c r="AG149">
        <v>0</v>
      </c>
      <c r="AH149">
        <f t="shared" si="80"/>
        <v>1</v>
      </c>
      <c r="AI149">
        <f t="shared" si="81"/>
        <v>0</v>
      </c>
      <c r="AJ149">
        <f t="shared" si="82"/>
        <v>54886.277206214072</v>
      </c>
      <c r="AK149">
        <f t="shared" si="83"/>
        <v>0</v>
      </c>
      <c r="AL149">
        <f t="shared" si="84"/>
        <v>0</v>
      </c>
      <c r="AM149">
        <f t="shared" si="85"/>
        <v>0.49</v>
      </c>
      <c r="AN149">
        <f t="shared" si="86"/>
        <v>0.39</v>
      </c>
      <c r="AO149">
        <v>8.59</v>
      </c>
      <c r="AP149">
        <v>0.5</v>
      </c>
      <c r="AQ149" t="s">
        <v>194</v>
      </c>
      <c r="AR149">
        <v>1594305728.7451601</v>
      </c>
      <c r="AS149">
        <v>410.88138709677401</v>
      </c>
      <c r="AT149">
        <v>409.99141935483902</v>
      </c>
      <c r="AU149">
        <v>14.2650419354839</v>
      </c>
      <c r="AV149">
        <v>13.973335483871001</v>
      </c>
      <c r="AW149">
        <v>600.01125806451603</v>
      </c>
      <c r="AX149">
        <v>101.37312903225801</v>
      </c>
      <c r="AY149">
        <v>9.9993577419354801E-2</v>
      </c>
      <c r="AZ149">
        <v>20.072193548387101</v>
      </c>
      <c r="BA149">
        <v>999.9</v>
      </c>
      <c r="BB149">
        <v>999.9</v>
      </c>
      <c r="BC149">
        <v>0</v>
      </c>
      <c r="BD149">
        <v>0</v>
      </c>
      <c r="BE149">
        <v>10003.0270967742</v>
      </c>
      <c r="BF149">
        <v>0</v>
      </c>
      <c r="BG149">
        <v>1.5415780645161299E-3</v>
      </c>
      <c r="BH149">
        <v>1594305704.5999999</v>
      </c>
      <c r="BI149" t="s">
        <v>518</v>
      </c>
      <c r="BJ149">
        <v>22</v>
      </c>
      <c r="BK149">
        <v>-0.99399999999999999</v>
      </c>
      <c r="BL149">
        <v>6.0999999999999999E-2</v>
      </c>
      <c r="BM149">
        <v>410</v>
      </c>
      <c r="BN149">
        <v>14</v>
      </c>
      <c r="BO149">
        <v>0.38</v>
      </c>
      <c r="BP149">
        <v>0.12</v>
      </c>
      <c r="BQ149">
        <v>0.89043590243902404</v>
      </c>
      <c r="BR149">
        <v>-9.3960794425067801E-2</v>
      </c>
      <c r="BS149">
        <v>2.1507297527056001E-2</v>
      </c>
      <c r="BT149">
        <v>1</v>
      </c>
      <c r="BU149">
        <v>0.29106863414634099</v>
      </c>
      <c r="BV149">
        <v>3.5913010452966999E-2</v>
      </c>
      <c r="BW149">
        <v>4.1773251843038699E-3</v>
      </c>
      <c r="BX149">
        <v>1</v>
      </c>
      <c r="BY149">
        <v>2</v>
      </c>
      <c r="BZ149">
        <v>2</v>
      </c>
      <c r="CA149" t="s">
        <v>201</v>
      </c>
      <c r="CB149">
        <v>100</v>
      </c>
      <c r="CC149">
        <v>100</v>
      </c>
      <c r="CD149">
        <v>-0.99399999999999999</v>
      </c>
      <c r="CE149">
        <v>6.0999999999999999E-2</v>
      </c>
      <c r="CF149">
        <v>2</v>
      </c>
      <c r="CG149">
        <v>630.97</v>
      </c>
      <c r="CH149">
        <v>390.68599999999998</v>
      </c>
      <c r="CI149">
        <v>20.0001</v>
      </c>
      <c r="CJ149">
        <v>23.7727</v>
      </c>
      <c r="CK149">
        <v>30.0001</v>
      </c>
      <c r="CL149">
        <v>23.656300000000002</v>
      </c>
      <c r="CM149">
        <v>23.6614</v>
      </c>
      <c r="CN149">
        <v>20.238199999999999</v>
      </c>
      <c r="CO149">
        <v>18.335799999999999</v>
      </c>
      <c r="CP149">
        <v>27.2789</v>
      </c>
      <c r="CQ149">
        <v>20</v>
      </c>
      <c r="CR149">
        <v>410</v>
      </c>
      <c r="CS149">
        <v>14</v>
      </c>
      <c r="CT149">
        <v>102.151</v>
      </c>
      <c r="CU149">
        <v>101.724</v>
      </c>
    </row>
    <row r="150" spans="1:99" x14ac:dyDescent="0.25">
      <c r="A150">
        <v>134</v>
      </c>
      <c r="B150">
        <v>1594305742.0999999</v>
      </c>
      <c r="C150">
        <v>12481.5999999046</v>
      </c>
      <c r="D150" t="s">
        <v>521</v>
      </c>
      <c r="E150" t="s">
        <v>522</v>
      </c>
      <c r="F150">
        <v>1594305733.53548</v>
      </c>
      <c r="G150">
        <f t="shared" si="58"/>
        <v>2.085874309548487E-4</v>
      </c>
      <c r="H150">
        <f t="shared" si="59"/>
        <v>-0.70766519805558792</v>
      </c>
      <c r="I150">
        <f t="shared" si="60"/>
        <v>410.88216129032298</v>
      </c>
      <c r="J150">
        <f t="shared" si="61"/>
        <v>453.57332048848519</v>
      </c>
      <c r="K150">
        <f t="shared" si="62"/>
        <v>46.025548631049439</v>
      </c>
      <c r="L150">
        <f t="shared" si="63"/>
        <v>41.693538931548673</v>
      </c>
      <c r="M150">
        <f t="shared" si="64"/>
        <v>2.3271303734634291E-2</v>
      </c>
      <c r="N150">
        <f t="shared" si="65"/>
        <v>2</v>
      </c>
      <c r="O150">
        <f t="shared" si="66"/>
        <v>2.3121914770216481E-2</v>
      </c>
      <c r="P150">
        <f t="shared" si="67"/>
        <v>1.4464538691248072E-2</v>
      </c>
      <c r="Q150">
        <f t="shared" si="68"/>
        <v>0</v>
      </c>
      <c r="R150">
        <f t="shared" si="69"/>
        <v>19.993743821442258</v>
      </c>
      <c r="S150">
        <f t="shared" si="70"/>
        <v>19.993743821442258</v>
      </c>
      <c r="T150">
        <f t="shared" si="71"/>
        <v>2.3457041310596756</v>
      </c>
      <c r="U150">
        <f t="shared" si="72"/>
        <v>61.409009124355798</v>
      </c>
      <c r="V150">
        <f t="shared" si="73"/>
        <v>1.447402984379359</v>
      </c>
      <c r="W150">
        <f t="shared" si="74"/>
        <v>2.3569880136777779</v>
      </c>
      <c r="X150">
        <f t="shared" si="75"/>
        <v>0.89830114668031658</v>
      </c>
      <c r="Y150">
        <f t="shared" si="76"/>
        <v>-9.1987057051088268</v>
      </c>
      <c r="Z150">
        <f t="shared" si="77"/>
        <v>8.3578957451940159</v>
      </c>
      <c r="AA150">
        <f t="shared" si="78"/>
        <v>0.84047644073866434</v>
      </c>
      <c r="AB150">
        <f t="shared" si="79"/>
        <v>-3.335191761468792E-4</v>
      </c>
      <c r="AC150">
        <v>0</v>
      </c>
      <c r="AD150">
        <v>0</v>
      </c>
      <c r="AE150">
        <v>2</v>
      </c>
      <c r="AF150">
        <v>0</v>
      </c>
      <c r="AG150">
        <v>0</v>
      </c>
      <c r="AH150">
        <f t="shared" si="80"/>
        <v>1</v>
      </c>
      <c r="AI150">
        <f t="shared" si="81"/>
        <v>0</v>
      </c>
      <c r="AJ150">
        <f t="shared" si="82"/>
        <v>54904.125925403074</v>
      </c>
      <c r="AK150">
        <f t="shared" si="83"/>
        <v>0</v>
      </c>
      <c r="AL150">
        <f t="shared" si="84"/>
        <v>0</v>
      </c>
      <c r="AM150">
        <f t="shared" si="85"/>
        <v>0.49</v>
      </c>
      <c r="AN150">
        <f t="shared" si="86"/>
        <v>0.39</v>
      </c>
      <c r="AO150">
        <v>8.59</v>
      </c>
      <c r="AP150">
        <v>0.5</v>
      </c>
      <c r="AQ150" t="s">
        <v>194</v>
      </c>
      <c r="AR150">
        <v>1594305733.53548</v>
      </c>
      <c r="AS150">
        <v>410.88216129032298</v>
      </c>
      <c r="AT150">
        <v>409.99174193548401</v>
      </c>
      <c r="AU150">
        <v>14.2638903225806</v>
      </c>
      <c r="AV150">
        <v>13.9695290322581</v>
      </c>
      <c r="AW150">
        <v>600.01383870967697</v>
      </c>
      <c r="AX150">
        <v>101.373225806452</v>
      </c>
      <c r="AY150">
        <v>0.10000145806451601</v>
      </c>
      <c r="AZ150">
        <v>20.071258064516101</v>
      </c>
      <c r="BA150">
        <v>999.9</v>
      </c>
      <c r="BB150">
        <v>999.9</v>
      </c>
      <c r="BC150">
        <v>0</v>
      </c>
      <c r="BD150">
        <v>0</v>
      </c>
      <c r="BE150">
        <v>10006.375806451601</v>
      </c>
      <c r="BF150">
        <v>0</v>
      </c>
      <c r="BG150">
        <v>1.55082580645161E-3</v>
      </c>
      <c r="BH150">
        <v>1594305704.5999999</v>
      </c>
      <c r="BI150" t="s">
        <v>518</v>
      </c>
      <c r="BJ150">
        <v>22</v>
      </c>
      <c r="BK150">
        <v>-0.99399999999999999</v>
      </c>
      <c r="BL150">
        <v>6.0999999999999999E-2</v>
      </c>
      <c r="BM150">
        <v>410</v>
      </c>
      <c r="BN150">
        <v>14</v>
      </c>
      <c r="BO150">
        <v>0.38</v>
      </c>
      <c r="BP150">
        <v>0.12</v>
      </c>
      <c r="BQ150">
        <v>0.88980475609756104</v>
      </c>
      <c r="BR150">
        <v>-5.3398118466917097E-2</v>
      </c>
      <c r="BS150">
        <v>2.3965994382061401E-2</v>
      </c>
      <c r="BT150">
        <v>1</v>
      </c>
      <c r="BU150">
        <v>0.293258658536585</v>
      </c>
      <c r="BV150">
        <v>3.9879094076654402E-2</v>
      </c>
      <c r="BW150">
        <v>4.3814464568375597E-3</v>
      </c>
      <c r="BX150">
        <v>1</v>
      </c>
      <c r="BY150">
        <v>2</v>
      </c>
      <c r="BZ150">
        <v>2</v>
      </c>
      <c r="CA150" t="s">
        <v>201</v>
      </c>
      <c r="CB150">
        <v>100</v>
      </c>
      <c r="CC150">
        <v>100</v>
      </c>
      <c r="CD150">
        <v>-0.99399999999999999</v>
      </c>
      <c r="CE150">
        <v>6.0999999999999999E-2</v>
      </c>
      <c r="CF150">
        <v>2</v>
      </c>
      <c r="CG150">
        <v>631.28300000000002</v>
      </c>
      <c r="CH150">
        <v>390.56200000000001</v>
      </c>
      <c r="CI150">
        <v>20</v>
      </c>
      <c r="CJ150">
        <v>23.7727</v>
      </c>
      <c r="CK150">
        <v>30.0002</v>
      </c>
      <c r="CL150">
        <v>23.656300000000002</v>
      </c>
      <c r="CM150">
        <v>23.66</v>
      </c>
      <c r="CN150">
        <v>20.238600000000002</v>
      </c>
      <c r="CO150">
        <v>18.335799999999999</v>
      </c>
      <c r="CP150">
        <v>27.2789</v>
      </c>
      <c r="CQ150">
        <v>20</v>
      </c>
      <c r="CR150">
        <v>410</v>
      </c>
      <c r="CS150">
        <v>14</v>
      </c>
      <c r="CT150">
        <v>102.151</v>
      </c>
      <c r="CU150">
        <v>101.723</v>
      </c>
    </row>
    <row r="151" spans="1:99" x14ac:dyDescent="0.25">
      <c r="A151">
        <v>135</v>
      </c>
      <c r="B151">
        <v>1594305747.0999999</v>
      </c>
      <c r="C151">
        <v>12486.5999999046</v>
      </c>
      <c r="D151" t="s">
        <v>523</v>
      </c>
      <c r="E151" t="s">
        <v>524</v>
      </c>
      <c r="F151">
        <v>1594305738.4709699</v>
      </c>
      <c r="G151">
        <f t="shared" si="58"/>
        <v>2.1041033251105551E-4</v>
      </c>
      <c r="H151">
        <f t="shared" si="59"/>
        <v>-0.69496740139221524</v>
      </c>
      <c r="I151">
        <f t="shared" si="60"/>
        <v>410.88703225806398</v>
      </c>
      <c r="J151">
        <f t="shared" si="61"/>
        <v>452.2893777306312</v>
      </c>
      <c r="K151">
        <f t="shared" si="62"/>
        <v>45.895397544038445</v>
      </c>
      <c r="L151">
        <f t="shared" si="63"/>
        <v>41.694155599659254</v>
      </c>
      <c r="M151">
        <f t="shared" si="64"/>
        <v>2.3478051871629373E-2</v>
      </c>
      <c r="N151">
        <f t="shared" si="65"/>
        <v>2</v>
      </c>
      <c r="O151">
        <f t="shared" si="66"/>
        <v>2.3326006056162047E-2</v>
      </c>
      <c r="P151">
        <f t="shared" si="67"/>
        <v>1.4592332312955897E-2</v>
      </c>
      <c r="Q151">
        <f t="shared" si="68"/>
        <v>0</v>
      </c>
      <c r="R151">
        <f t="shared" si="69"/>
        <v>19.992308283685919</v>
      </c>
      <c r="S151">
        <f t="shared" si="70"/>
        <v>19.992308283685919</v>
      </c>
      <c r="T151">
        <f t="shared" si="71"/>
        <v>2.3454956045637361</v>
      </c>
      <c r="U151">
        <f t="shared" si="72"/>
        <v>61.406168064965897</v>
      </c>
      <c r="V151">
        <f t="shared" si="73"/>
        <v>1.4472681163865706</v>
      </c>
      <c r="W151">
        <f t="shared" si="74"/>
        <v>2.3568774310349476</v>
      </c>
      <c r="X151">
        <f t="shared" si="75"/>
        <v>0.89822748817716547</v>
      </c>
      <c r="Y151">
        <f t="shared" si="76"/>
        <v>-9.2790956637375483</v>
      </c>
      <c r="Z151">
        <f t="shared" si="77"/>
        <v>8.4309436198494048</v>
      </c>
      <c r="AA151">
        <f t="shared" si="78"/>
        <v>0.84781267160966733</v>
      </c>
      <c r="AB151">
        <f t="shared" si="79"/>
        <v>-3.3937227847680163E-4</v>
      </c>
      <c r="AC151">
        <v>0</v>
      </c>
      <c r="AD151">
        <v>0</v>
      </c>
      <c r="AE151">
        <v>2</v>
      </c>
      <c r="AF151">
        <v>0</v>
      </c>
      <c r="AG151">
        <v>0</v>
      </c>
      <c r="AH151">
        <f t="shared" si="80"/>
        <v>1</v>
      </c>
      <c r="AI151">
        <f t="shared" si="81"/>
        <v>0</v>
      </c>
      <c r="AJ151">
        <f t="shared" si="82"/>
        <v>54863.154086710907</v>
      </c>
      <c r="AK151">
        <f t="shared" si="83"/>
        <v>0</v>
      </c>
      <c r="AL151">
        <f t="shared" si="84"/>
        <v>0</v>
      </c>
      <c r="AM151">
        <f t="shared" si="85"/>
        <v>0.49</v>
      </c>
      <c r="AN151">
        <f t="shared" si="86"/>
        <v>0.39</v>
      </c>
      <c r="AO151">
        <v>8.59</v>
      </c>
      <c r="AP151">
        <v>0.5</v>
      </c>
      <c r="AQ151" t="s">
        <v>194</v>
      </c>
      <c r="AR151">
        <v>1594305738.4709699</v>
      </c>
      <c r="AS151">
        <v>410.88703225806398</v>
      </c>
      <c r="AT151">
        <v>410.01587096774199</v>
      </c>
      <c r="AU151">
        <v>14.2625193548387</v>
      </c>
      <c r="AV151">
        <v>13.9655870967742</v>
      </c>
      <c r="AW151">
        <v>600.01777419354801</v>
      </c>
      <c r="AX151">
        <v>101.373516129032</v>
      </c>
      <c r="AY151">
        <v>0.100009016129032</v>
      </c>
      <c r="AZ151">
        <v>20.070499999999999</v>
      </c>
      <c r="BA151">
        <v>999.9</v>
      </c>
      <c r="BB151">
        <v>999.9</v>
      </c>
      <c r="BC151">
        <v>0</v>
      </c>
      <c r="BD151">
        <v>0</v>
      </c>
      <c r="BE151">
        <v>9998.53322580645</v>
      </c>
      <c r="BF151">
        <v>0</v>
      </c>
      <c r="BG151">
        <v>1.55082580645161E-3</v>
      </c>
      <c r="BH151">
        <v>1594305704.5999999</v>
      </c>
      <c r="BI151" t="s">
        <v>518</v>
      </c>
      <c r="BJ151">
        <v>22</v>
      </c>
      <c r="BK151">
        <v>-0.99399999999999999</v>
      </c>
      <c r="BL151">
        <v>6.0999999999999999E-2</v>
      </c>
      <c r="BM151">
        <v>410</v>
      </c>
      <c r="BN151">
        <v>14</v>
      </c>
      <c r="BO151">
        <v>0.38</v>
      </c>
      <c r="BP151">
        <v>0.12</v>
      </c>
      <c r="BQ151">
        <v>0.87759178048780495</v>
      </c>
      <c r="BR151">
        <v>-0.172923888501713</v>
      </c>
      <c r="BS151">
        <v>3.3428499831009699E-2</v>
      </c>
      <c r="BT151">
        <v>0</v>
      </c>
      <c r="BU151">
        <v>0.295540536585366</v>
      </c>
      <c r="BV151">
        <v>2.46041811846659E-2</v>
      </c>
      <c r="BW151">
        <v>3.38974921079364E-3</v>
      </c>
      <c r="BX151">
        <v>1</v>
      </c>
      <c r="BY151">
        <v>1</v>
      </c>
      <c r="BZ151">
        <v>2</v>
      </c>
      <c r="CA151" t="s">
        <v>196</v>
      </c>
      <c r="CB151">
        <v>100</v>
      </c>
      <c r="CC151">
        <v>100</v>
      </c>
      <c r="CD151">
        <v>-0.99399999999999999</v>
      </c>
      <c r="CE151">
        <v>6.0999999999999999E-2</v>
      </c>
      <c r="CF151">
        <v>2</v>
      </c>
      <c r="CG151">
        <v>631.33299999999997</v>
      </c>
      <c r="CH151">
        <v>390.416</v>
      </c>
      <c r="CI151">
        <v>20</v>
      </c>
      <c r="CJ151">
        <v>23.7727</v>
      </c>
      <c r="CK151">
        <v>30</v>
      </c>
      <c r="CL151">
        <v>23.655799999999999</v>
      </c>
      <c r="CM151">
        <v>23.659400000000002</v>
      </c>
      <c r="CN151">
        <v>20.2364</v>
      </c>
      <c r="CO151">
        <v>18.335799999999999</v>
      </c>
      <c r="CP151">
        <v>27.2789</v>
      </c>
      <c r="CQ151">
        <v>20</v>
      </c>
      <c r="CR151">
        <v>410</v>
      </c>
      <c r="CS151">
        <v>14</v>
      </c>
      <c r="CT151">
        <v>102.151</v>
      </c>
      <c r="CU151">
        <v>101.723</v>
      </c>
    </row>
    <row r="152" spans="1:99" x14ac:dyDescent="0.25">
      <c r="A152">
        <v>136</v>
      </c>
      <c r="B152">
        <v>1594305752.0999999</v>
      </c>
      <c r="C152">
        <v>12491.5999999046</v>
      </c>
      <c r="D152" t="s">
        <v>525</v>
      </c>
      <c r="E152" t="s">
        <v>526</v>
      </c>
      <c r="F152">
        <v>1594305743.4709699</v>
      </c>
      <c r="G152">
        <f t="shared" si="58"/>
        <v>2.099721110143236E-4</v>
      </c>
      <c r="H152">
        <f t="shared" si="59"/>
        <v>-0.69500897651141647</v>
      </c>
      <c r="I152">
        <f t="shared" si="60"/>
        <v>410.88629032258098</v>
      </c>
      <c r="J152">
        <f t="shared" si="61"/>
        <v>452.3969137653603</v>
      </c>
      <c r="K152">
        <f t="shared" si="62"/>
        <v>45.906288870190672</v>
      </c>
      <c r="L152">
        <f t="shared" si="63"/>
        <v>41.694061481004077</v>
      </c>
      <c r="M152">
        <f t="shared" si="64"/>
        <v>2.3425024728065107E-2</v>
      </c>
      <c r="N152">
        <f t="shared" si="65"/>
        <v>2</v>
      </c>
      <c r="O152">
        <f t="shared" si="66"/>
        <v>2.3273662563954817E-2</v>
      </c>
      <c r="P152">
        <f t="shared" si="67"/>
        <v>1.4559556759289532E-2</v>
      </c>
      <c r="Q152">
        <f t="shared" si="68"/>
        <v>0</v>
      </c>
      <c r="R152">
        <f t="shared" si="69"/>
        <v>19.991980775157092</v>
      </c>
      <c r="S152">
        <f t="shared" si="70"/>
        <v>19.991980775157092</v>
      </c>
      <c r="T152">
        <f t="shared" si="71"/>
        <v>2.3454480328863259</v>
      </c>
      <c r="U152">
        <f t="shared" si="72"/>
        <v>61.399823311212302</v>
      </c>
      <c r="V152">
        <f t="shared" si="73"/>
        <v>1.4470746630924161</v>
      </c>
      <c r="W152">
        <f t="shared" si="74"/>
        <v>2.3568059076615682</v>
      </c>
      <c r="X152">
        <f t="shared" si="75"/>
        <v>0.8983733697939098</v>
      </c>
      <c r="Y152">
        <f t="shared" si="76"/>
        <v>-9.2597700957316711</v>
      </c>
      <c r="Z152">
        <f t="shared" si="77"/>
        <v>8.4133883575310229</v>
      </c>
      <c r="AA152">
        <f t="shared" si="78"/>
        <v>0.84604377876652481</v>
      </c>
      <c r="AB152">
        <f t="shared" si="79"/>
        <v>-3.3795943412329166E-4</v>
      </c>
      <c r="AC152">
        <v>0</v>
      </c>
      <c r="AD152">
        <v>0</v>
      </c>
      <c r="AE152">
        <v>2</v>
      </c>
      <c r="AF152">
        <v>0</v>
      </c>
      <c r="AG152">
        <v>0</v>
      </c>
      <c r="AH152">
        <f t="shared" si="80"/>
        <v>1</v>
      </c>
      <c r="AI152">
        <f t="shared" si="81"/>
        <v>0</v>
      </c>
      <c r="AJ152">
        <f t="shared" si="82"/>
        <v>54874.428174909925</v>
      </c>
      <c r="AK152">
        <f t="shared" si="83"/>
        <v>0</v>
      </c>
      <c r="AL152">
        <f t="shared" si="84"/>
        <v>0</v>
      </c>
      <c r="AM152">
        <f t="shared" si="85"/>
        <v>0.49</v>
      </c>
      <c r="AN152">
        <f t="shared" si="86"/>
        <v>0.39</v>
      </c>
      <c r="AO152">
        <v>8.59</v>
      </c>
      <c r="AP152">
        <v>0.5</v>
      </c>
      <c r="AQ152" t="s">
        <v>194</v>
      </c>
      <c r="AR152">
        <v>1594305743.4709699</v>
      </c>
      <c r="AS152">
        <v>410.88629032258098</v>
      </c>
      <c r="AT152">
        <v>410.01480645161303</v>
      </c>
      <c r="AU152">
        <v>14.260619354838701</v>
      </c>
      <c r="AV152">
        <v>13.9643032258065</v>
      </c>
      <c r="AW152">
        <v>600.01429032258</v>
      </c>
      <c r="AX152">
        <v>101.373483870968</v>
      </c>
      <c r="AY152">
        <v>9.9995441935483903E-2</v>
      </c>
      <c r="AZ152">
        <v>20.070009677419399</v>
      </c>
      <c r="BA152">
        <v>999.9</v>
      </c>
      <c r="BB152">
        <v>999.9</v>
      </c>
      <c r="BC152">
        <v>0</v>
      </c>
      <c r="BD152">
        <v>0</v>
      </c>
      <c r="BE152">
        <v>10000.6612903226</v>
      </c>
      <c r="BF152">
        <v>0</v>
      </c>
      <c r="BG152">
        <v>1.55082580645161E-3</v>
      </c>
      <c r="BH152">
        <v>1594305704.5999999</v>
      </c>
      <c r="BI152" t="s">
        <v>518</v>
      </c>
      <c r="BJ152">
        <v>22</v>
      </c>
      <c r="BK152">
        <v>-0.99399999999999999</v>
      </c>
      <c r="BL152">
        <v>6.0999999999999999E-2</v>
      </c>
      <c r="BM152">
        <v>410</v>
      </c>
      <c r="BN152">
        <v>14</v>
      </c>
      <c r="BO152">
        <v>0.38</v>
      </c>
      <c r="BP152">
        <v>0.12</v>
      </c>
      <c r="BQ152">
        <v>0.87247446341463397</v>
      </c>
      <c r="BR152">
        <v>3.4809470383249601E-2</v>
      </c>
      <c r="BS152">
        <v>2.9604591764888999E-2</v>
      </c>
      <c r="BT152">
        <v>1</v>
      </c>
      <c r="BU152">
        <v>0.29640912195121899</v>
      </c>
      <c r="BV152">
        <v>-1.12350313588856E-2</v>
      </c>
      <c r="BW152">
        <v>1.71267310957166E-3</v>
      </c>
      <c r="BX152">
        <v>1</v>
      </c>
      <c r="BY152">
        <v>2</v>
      </c>
      <c r="BZ152">
        <v>2</v>
      </c>
      <c r="CA152" t="s">
        <v>201</v>
      </c>
      <c r="CB152">
        <v>100</v>
      </c>
      <c r="CC152">
        <v>100</v>
      </c>
      <c r="CD152">
        <v>-0.99399999999999999</v>
      </c>
      <c r="CE152">
        <v>6.0999999999999999E-2</v>
      </c>
      <c r="CF152">
        <v>2</v>
      </c>
      <c r="CG152">
        <v>631.13</v>
      </c>
      <c r="CH152">
        <v>390.74099999999999</v>
      </c>
      <c r="CI152">
        <v>20</v>
      </c>
      <c r="CJ152">
        <v>23.7727</v>
      </c>
      <c r="CK152">
        <v>30.0001</v>
      </c>
      <c r="CL152">
        <v>23.654299999999999</v>
      </c>
      <c r="CM152">
        <v>23.659400000000002</v>
      </c>
      <c r="CN152">
        <v>20.236699999999999</v>
      </c>
      <c r="CO152">
        <v>18.335799999999999</v>
      </c>
      <c r="CP152">
        <v>27.2789</v>
      </c>
      <c r="CQ152">
        <v>20</v>
      </c>
      <c r="CR152">
        <v>410</v>
      </c>
      <c r="CS152">
        <v>14</v>
      </c>
      <c r="CT152">
        <v>102.15</v>
      </c>
      <c r="CU152">
        <v>101.724</v>
      </c>
    </row>
    <row r="153" spans="1:99" x14ac:dyDescent="0.25">
      <c r="A153">
        <v>137</v>
      </c>
      <c r="B153">
        <v>1594305757.0999999</v>
      </c>
      <c r="C153">
        <v>12496.5999999046</v>
      </c>
      <c r="D153" t="s">
        <v>527</v>
      </c>
      <c r="E153" t="s">
        <v>528</v>
      </c>
      <c r="F153">
        <v>1594305748.4709699</v>
      </c>
      <c r="G153">
        <f t="shared" si="58"/>
        <v>2.0906921530871057E-4</v>
      </c>
      <c r="H153">
        <f t="shared" si="59"/>
        <v>-0.70121978891243864</v>
      </c>
      <c r="I153">
        <f t="shared" si="60"/>
        <v>410.89325806451598</v>
      </c>
      <c r="J153">
        <f t="shared" si="61"/>
        <v>453.03697929394605</v>
      </c>
      <c r="K153">
        <f t="shared" si="62"/>
        <v>45.971144169993096</v>
      </c>
      <c r="L153">
        <f t="shared" si="63"/>
        <v>41.694682925002581</v>
      </c>
      <c r="M153">
        <f t="shared" si="64"/>
        <v>2.3321962761012383E-2</v>
      </c>
      <c r="N153">
        <f t="shared" si="65"/>
        <v>2</v>
      </c>
      <c r="O153">
        <f t="shared" si="66"/>
        <v>2.3171924945392944E-2</v>
      </c>
      <c r="P153">
        <f t="shared" si="67"/>
        <v>1.4495852826656034E-2</v>
      </c>
      <c r="Q153">
        <f t="shared" si="68"/>
        <v>0</v>
      </c>
      <c r="R153">
        <f t="shared" si="69"/>
        <v>19.991425917942653</v>
      </c>
      <c r="S153">
        <f t="shared" si="70"/>
        <v>19.991425917942653</v>
      </c>
      <c r="T153">
        <f t="shared" si="71"/>
        <v>2.3453674400034976</v>
      </c>
      <c r="U153">
        <f t="shared" si="72"/>
        <v>61.397094318173863</v>
      </c>
      <c r="V153">
        <f t="shared" si="73"/>
        <v>1.446930611749397</v>
      </c>
      <c r="W153">
        <f t="shared" si="74"/>
        <v>2.3566760411348944</v>
      </c>
      <c r="X153">
        <f t="shared" si="75"/>
        <v>0.89843682825410065</v>
      </c>
      <c r="Y153">
        <f t="shared" si="76"/>
        <v>-9.2199523951141362</v>
      </c>
      <c r="Z153">
        <f t="shared" si="77"/>
        <v>8.377217139879507</v>
      </c>
      <c r="AA153">
        <f t="shared" si="78"/>
        <v>0.84240019727498483</v>
      </c>
      <c r="AB153">
        <f t="shared" si="79"/>
        <v>-3.3505795964394736E-4</v>
      </c>
      <c r="AC153">
        <v>0</v>
      </c>
      <c r="AD153">
        <v>0</v>
      </c>
      <c r="AE153">
        <v>2</v>
      </c>
      <c r="AF153">
        <v>0</v>
      </c>
      <c r="AG153">
        <v>0</v>
      </c>
      <c r="AH153">
        <f t="shared" si="80"/>
        <v>1</v>
      </c>
      <c r="AI153">
        <f t="shared" si="81"/>
        <v>0</v>
      </c>
      <c r="AJ153">
        <f t="shared" si="82"/>
        <v>54875.100778467677</v>
      </c>
      <c r="AK153">
        <f t="shared" si="83"/>
        <v>0</v>
      </c>
      <c r="AL153">
        <f t="shared" si="84"/>
        <v>0</v>
      </c>
      <c r="AM153">
        <f t="shared" si="85"/>
        <v>0.49</v>
      </c>
      <c r="AN153">
        <f t="shared" si="86"/>
        <v>0.39</v>
      </c>
      <c r="AO153">
        <v>8.59</v>
      </c>
      <c r="AP153">
        <v>0.5</v>
      </c>
      <c r="AQ153" t="s">
        <v>194</v>
      </c>
      <c r="AR153">
        <v>1594305748.4709699</v>
      </c>
      <c r="AS153">
        <v>410.89325806451598</v>
      </c>
      <c r="AT153">
        <v>410.01235483871</v>
      </c>
      <c r="AU153">
        <v>14.2592290322581</v>
      </c>
      <c r="AV153">
        <v>13.9641870967742</v>
      </c>
      <c r="AW153">
        <v>600.01516129032302</v>
      </c>
      <c r="AX153">
        <v>101.37325806451599</v>
      </c>
      <c r="AY153">
        <v>0.100012929032258</v>
      </c>
      <c r="AZ153">
        <v>20.069119354838701</v>
      </c>
      <c r="BA153">
        <v>999.9</v>
      </c>
      <c r="BB153">
        <v>999.9</v>
      </c>
      <c r="BC153">
        <v>0</v>
      </c>
      <c r="BD153">
        <v>0</v>
      </c>
      <c r="BE153">
        <v>10000.7806451613</v>
      </c>
      <c r="BF153">
        <v>0</v>
      </c>
      <c r="BG153">
        <v>1.53418E-3</v>
      </c>
      <c r="BH153">
        <v>1594305704.5999999</v>
      </c>
      <c r="BI153" t="s">
        <v>518</v>
      </c>
      <c r="BJ153">
        <v>22</v>
      </c>
      <c r="BK153">
        <v>-0.99399999999999999</v>
      </c>
      <c r="BL153">
        <v>6.0999999999999999E-2</v>
      </c>
      <c r="BM153">
        <v>410</v>
      </c>
      <c r="BN153">
        <v>14</v>
      </c>
      <c r="BO153">
        <v>0.38</v>
      </c>
      <c r="BP153">
        <v>0.12</v>
      </c>
      <c r="BQ153">
        <v>0.88057431707317102</v>
      </c>
      <c r="BR153">
        <v>0.11353724738681301</v>
      </c>
      <c r="BS153">
        <v>3.08669493324913E-2</v>
      </c>
      <c r="BT153">
        <v>0</v>
      </c>
      <c r="BU153">
        <v>0.29547273170731703</v>
      </c>
      <c r="BV153">
        <v>-1.7465080139378201E-2</v>
      </c>
      <c r="BW153">
        <v>1.98121544394751E-3</v>
      </c>
      <c r="BX153">
        <v>1</v>
      </c>
      <c r="BY153">
        <v>1</v>
      </c>
      <c r="BZ153">
        <v>2</v>
      </c>
      <c r="CA153" t="s">
        <v>196</v>
      </c>
      <c r="CB153">
        <v>100</v>
      </c>
      <c r="CC153">
        <v>100</v>
      </c>
      <c r="CD153">
        <v>-0.99399999999999999</v>
      </c>
      <c r="CE153">
        <v>6.0999999999999999E-2</v>
      </c>
      <c r="CF153">
        <v>2</v>
      </c>
      <c r="CG153">
        <v>631.18499999999995</v>
      </c>
      <c r="CH153">
        <v>390.61399999999998</v>
      </c>
      <c r="CI153">
        <v>20</v>
      </c>
      <c r="CJ153">
        <v>23.7727</v>
      </c>
      <c r="CK153">
        <v>30.0002</v>
      </c>
      <c r="CL153">
        <v>23.654299999999999</v>
      </c>
      <c r="CM153">
        <v>23.659400000000002</v>
      </c>
      <c r="CN153">
        <v>20.2363</v>
      </c>
      <c r="CO153">
        <v>18.335799999999999</v>
      </c>
      <c r="CP153">
        <v>27.2789</v>
      </c>
      <c r="CQ153">
        <v>20</v>
      </c>
      <c r="CR153">
        <v>410</v>
      </c>
      <c r="CS153">
        <v>14</v>
      </c>
      <c r="CT153">
        <v>102.15</v>
      </c>
      <c r="CU153">
        <v>101.724</v>
      </c>
    </row>
    <row r="154" spans="1:99" x14ac:dyDescent="0.25">
      <c r="A154">
        <v>138</v>
      </c>
      <c r="B154">
        <v>1594308526.0999999</v>
      </c>
      <c r="C154">
        <v>15265.5999999046</v>
      </c>
      <c r="D154" t="s">
        <v>530</v>
      </c>
      <c r="E154" t="s">
        <v>531</v>
      </c>
      <c r="F154">
        <v>1594308518.0999999</v>
      </c>
      <c r="G154">
        <f t="shared" si="58"/>
        <v>4.7075345305702156E-5</v>
      </c>
      <c r="H154">
        <f t="shared" si="59"/>
        <v>-1.4086537670429204</v>
      </c>
      <c r="I154">
        <f t="shared" si="60"/>
        <v>412.155483870968</v>
      </c>
      <c r="J154">
        <f t="shared" si="61"/>
        <v>977.31376450697007</v>
      </c>
      <c r="K154">
        <f t="shared" si="62"/>
        <v>99.163051641047829</v>
      </c>
      <c r="L154">
        <f t="shared" si="63"/>
        <v>41.819318437468269</v>
      </c>
      <c r="M154">
        <f t="shared" si="64"/>
        <v>3.8990133853749457E-3</v>
      </c>
      <c r="N154">
        <f t="shared" si="65"/>
        <v>2</v>
      </c>
      <c r="O154">
        <f t="shared" si="66"/>
        <v>3.8947954562134871E-3</v>
      </c>
      <c r="P154">
        <f t="shared" si="67"/>
        <v>2.4346257355814917E-3</v>
      </c>
      <c r="Q154">
        <f t="shared" si="68"/>
        <v>0</v>
      </c>
      <c r="R154">
        <f t="shared" si="69"/>
        <v>27.328266003832546</v>
      </c>
      <c r="S154">
        <f t="shared" si="70"/>
        <v>27.328266003832546</v>
      </c>
      <c r="T154">
        <f t="shared" si="71"/>
        <v>3.6487488790963432</v>
      </c>
      <c r="U154">
        <f t="shared" si="72"/>
        <v>67.33215216116362</v>
      </c>
      <c r="V154">
        <f t="shared" si="73"/>
        <v>2.4592828849287449</v>
      </c>
      <c r="W154">
        <f t="shared" si="74"/>
        <v>3.6524643962698553</v>
      </c>
      <c r="X154">
        <f t="shared" si="75"/>
        <v>1.1894659941675982</v>
      </c>
      <c r="Y154">
        <f t="shared" si="76"/>
        <v>-2.0760227279814649</v>
      </c>
      <c r="Z154">
        <f t="shared" si="77"/>
        <v>1.8731946350154012</v>
      </c>
      <c r="AA154">
        <f t="shared" si="78"/>
        <v>0.2028104955564401</v>
      </c>
      <c r="AB154">
        <f t="shared" si="79"/>
        <v>-1.7597409623704152E-5</v>
      </c>
      <c r="AC154">
        <v>0</v>
      </c>
      <c r="AD154">
        <v>0</v>
      </c>
      <c r="AE154">
        <v>2</v>
      </c>
      <c r="AF154">
        <v>0</v>
      </c>
      <c r="AG154">
        <v>0</v>
      </c>
      <c r="AH154">
        <f t="shared" si="80"/>
        <v>1</v>
      </c>
      <c r="AI154">
        <f t="shared" si="81"/>
        <v>0</v>
      </c>
      <c r="AJ154">
        <f t="shared" si="82"/>
        <v>53510.816482324597</v>
      </c>
      <c r="AK154">
        <f t="shared" si="83"/>
        <v>0</v>
      </c>
      <c r="AL154">
        <f t="shared" si="84"/>
        <v>0</v>
      </c>
      <c r="AM154">
        <f t="shared" si="85"/>
        <v>0.49</v>
      </c>
      <c r="AN154">
        <f t="shared" si="86"/>
        <v>0.39</v>
      </c>
      <c r="AO154">
        <v>8.59</v>
      </c>
      <c r="AP154">
        <v>0.5</v>
      </c>
      <c r="AQ154" t="s">
        <v>194</v>
      </c>
      <c r="AR154">
        <v>1594308518.0999999</v>
      </c>
      <c r="AS154">
        <v>412.155483870968</v>
      </c>
      <c r="AT154">
        <v>410.16658064516099</v>
      </c>
      <c r="AU154">
        <v>24.2377677419355</v>
      </c>
      <c r="AV154">
        <v>24.172006451612901</v>
      </c>
      <c r="AW154">
        <v>600.01258064516105</v>
      </c>
      <c r="AX154">
        <v>101.364903225806</v>
      </c>
      <c r="AY154">
        <v>0.100005222580645</v>
      </c>
      <c r="AZ154">
        <v>27.345638709677399</v>
      </c>
      <c r="BA154">
        <v>999.9</v>
      </c>
      <c r="BB154">
        <v>999.9</v>
      </c>
      <c r="BC154">
        <v>0</v>
      </c>
      <c r="BD154">
        <v>0</v>
      </c>
      <c r="BE154">
        <v>9994.86</v>
      </c>
      <c r="BF154">
        <v>0</v>
      </c>
      <c r="BG154">
        <v>1.91117E-3</v>
      </c>
      <c r="BH154">
        <v>1594308496.5999999</v>
      </c>
      <c r="BI154" t="s">
        <v>532</v>
      </c>
      <c r="BJ154">
        <v>23</v>
      </c>
      <c r="BK154">
        <v>-1.7609999999999999</v>
      </c>
      <c r="BL154">
        <v>0.26100000000000001</v>
      </c>
      <c r="BM154">
        <v>410</v>
      </c>
      <c r="BN154">
        <v>24</v>
      </c>
      <c r="BO154">
        <v>0.7</v>
      </c>
      <c r="BP154">
        <v>0.2</v>
      </c>
      <c r="BQ154">
        <v>1.94217536585366</v>
      </c>
      <c r="BR154">
        <v>0.72619066202094396</v>
      </c>
      <c r="BS154">
        <v>8.6840318895325105E-2</v>
      </c>
      <c r="BT154">
        <v>0</v>
      </c>
      <c r="BU154">
        <v>4.2609983585365899E-2</v>
      </c>
      <c r="BV154">
        <v>0.35997818862024999</v>
      </c>
      <c r="BW154">
        <v>4.18196147439324E-2</v>
      </c>
      <c r="BX154">
        <v>0</v>
      </c>
      <c r="BY154">
        <v>0</v>
      </c>
      <c r="BZ154">
        <v>2</v>
      </c>
      <c r="CA154" t="s">
        <v>213</v>
      </c>
      <c r="CB154">
        <v>100</v>
      </c>
      <c r="CC154">
        <v>100</v>
      </c>
      <c r="CD154">
        <v>-1.7609999999999999</v>
      </c>
      <c r="CE154">
        <v>0.26100000000000001</v>
      </c>
      <c r="CF154">
        <v>2</v>
      </c>
      <c r="CG154">
        <v>639.05200000000002</v>
      </c>
      <c r="CH154">
        <v>375.08</v>
      </c>
      <c r="CI154">
        <v>26.9999</v>
      </c>
      <c r="CJ154">
        <v>31.2685</v>
      </c>
      <c r="CK154">
        <v>30.000699999999998</v>
      </c>
      <c r="CL154">
        <v>31.031400000000001</v>
      </c>
      <c r="CM154">
        <v>31.0534</v>
      </c>
      <c r="CN154">
        <v>20.162400000000002</v>
      </c>
      <c r="CO154">
        <v>10.08</v>
      </c>
      <c r="CP154">
        <v>38.4069</v>
      </c>
      <c r="CQ154">
        <v>27</v>
      </c>
      <c r="CR154">
        <v>410</v>
      </c>
      <c r="CS154">
        <v>24</v>
      </c>
      <c r="CT154">
        <v>100.471</v>
      </c>
      <c r="CU154">
        <v>100.34699999999999</v>
      </c>
    </row>
    <row r="155" spans="1:99" x14ac:dyDescent="0.25">
      <c r="A155">
        <v>139</v>
      </c>
      <c r="B155">
        <v>1594308531.0999999</v>
      </c>
      <c r="C155">
        <v>15270.5999999046</v>
      </c>
      <c r="D155" t="s">
        <v>533</v>
      </c>
      <c r="E155" t="s">
        <v>534</v>
      </c>
      <c r="F155">
        <v>1594308522.7451601</v>
      </c>
      <c r="G155">
        <f t="shared" si="58"/>
        <v>5.1884092578031151E-5</v>
      </c>
      <c r="H155">
        <f t="shared" si="59"/>
        <v>-1.4249550141678957</v>
      </c>
      <c r="I155">
        <f t="shared" si="60"/>
        <v>412.12838709677402</v>
      </c>
      <c r="J155">
        <f t="shared" si="61"/>
        <v>930.22050781541907</v>
      </c>
      <c r="K155">
        <f t="shared" si="62"/>
        <v>94.384338241384043</v>
      </c>
      <c r="L155">
        <f t="shared" si="63"/>
        <v>41.816391661767668</v>
      </c>
      <c r="M155">
        <f t="shared" si="64"/>
        <v>4.2974674981327392E-3</v>
      </c>
      <c r="N155">
        <f t="shared" si="65"/>
        <v>2</v>
      </c>
      <c r="O155">
        <f t="shared" si="66"/>
        <v>4.2923440400538483E-3</v>
      </c>
      <c r="P155">
        <f t="shared" si="67"/>
        <v>2.6831748281981667E-3</v>
      </c>
      <c r="Q155">
        <f t="shared" si="68"/>
        <v>0</v>
      </c>
      <c r="R155">
        <f t="shared" si="69"/>
        <v>27.327536562473636</v>
      </c>
      <c r="S155">
        <f t="shared" si="70"/>
        <v>27.327536562473636</v>
      </c>
      <c r="T155">
        <f t="shared" si="71"/>
        <v>3.6485929449653081</v>
      </c>
      <c r="U155">
        <f t="shared" si="72"/>
        <v>67.32152543791517</v>
      </c>
      <c r="V155">
        <f t="shared" si="73"/>
        <v>2.4590453020773699</v>
      </c>
      <c r="W155">
        <f t="shared" si="74"/>
        <v>3.6526880311782817</v>
      </c>
      <c r="X155">
        <f t="shared" si="75"/>
        <v>1.1895476428879381</v>
      </c>
      <c r="Y155">
        <f t="shared" si="76"/>
        <v>-2.2880884826911738</v>
      </c>
      <c r="Z155">
        <f t="shared" si="77"/>
        <v>2.0645393910637999</v>
      </c>
      <c r="AA155">
        <f t="shared" si="78"/>
        <v>0.22352771542231253</v>
      </c>
      <c r="AB155">
        <f t="shared" si="79"/>
        <v>-2.137620506115212E-5</v>
      </c>
      <c r="AC155">
        <v>0</v>
      </c>
      <c r="AD155">
        <v>0</v>
      </c>
      <c r="AE155">
        <v>2</v>
      </c>
      <c r="AF155">
        <v>0</v>
      </c>
      <c r="AG155">
        <v>0</v>
      </c>
      <c r="AH155">
        <f t="shared" si="80"/>
        <v>1</v>
      </c>
      <c r="AI155">
        <f t="shared" si="81"/>
        <v>0</v>
      </c>
      <c r="AJ155">
        <f t="shared" si="82"/>
        <v>53543.231277144587</v>
      </c>
      <c r="AK155">
        <f t="shared" si="83"/>
        <v>0</v>
      </c>
      <c r="AL155">
        <f t="shared" si="84"/>
        <v>0</v>
      </c>
      <c r="AM155">
        <f t="shared" si="85"/>
        <v>0.49</v>
      </c>
      <c r="AN155">
        <f t="shared" si="86"/>
        <v>0.39</v>
      </c>
      <c r="AO155">
        <v>8.59</v>
      </c>
      <c r="AP155">
        <v>0.5</v>
      </c>
      <c r="AQ155" t="s">
        <v>194</v>
      </c>
      <c r="AR155">
        <v>1594308522.7451601</v>
      </c>
      <c r="AS155">
        <v>412.12838709677402</v>
      </c>
      <c r="AT155">
        <v>410.11893548387098</v>
      </c>
      <c r="AU155">
        <v>24.2355290322581</v>
      </c>
      <c r="AV155">
        <v>24.163048387096801</v>
      </c>
      <c r="AW155">
        <v>599.99874193548396</v>
      </c>
      <c r="AX155">
        <v>101.364516129032</v>
      </c>
      <c r="AY155">
        <v>9.9961861290322598E-2</v>
      </c>
      <c r="AZ155">
        <v>27.346683870967698</v>
      </c>
      <c r="BA155">
        <v>999.9</v>
      </c>
      <c r="BB155">
        <v>999.9</v>
      </c>
      <c r="BC155">
        <v>0</v>
      </c>
      <c r="BD155">
        <v>0</v>
      </c>
      <c r="BE155">
        <v>10001.248387096801</v>
      </c>
      <c r="BF155">
        <v>0</v>
      </c>
      <c r="BG155">
        <v>1.91117E-3</v>
      </c>
      <c r="BH155">
        <v>1594308496.5999999</v>
      </c>
      <c r="BI155" t="s">
        <v>532</v>
      </c>
      <c r="BJ155">
        <v>23</v>
      </c>
      <c r="BK155">
        <v>-1.7609999999999999</v>
      </c>
      <c r="BL155">
        <v>0.26100000000000001</v>
      </c>
      <c r="BM155">
        <v>410</v>
      </c>
      <c r="BN155">
        <v>24</v>
      </c>
      <c r="BO155">
        <v>0.7</v>
      </c>
      <c r="BP155">
        <v>0.2</v>
      </c>
      <c r="BQ155">
        <v>1.98918512195122</v>
      </c>
      <c r="BR155">
        <v>0.25553770034837697</v>
      </c>
      <c r="BS155">
        <v>4.6894687884816898E-2</v>
      </c>
      <c r="BT155">
        <v>0</v>
      </c>
      <c r="BU155">
        <v>6.7207521951219498E-2</v>
      </c>
      <c r="BV155">
        <v>9.7523519163774094E-2</v>
      </c>
      <c r="BW155">
        <v>1.1448392784643199E-2</v>
      </c>
      <c r="BX155">
        <v>1</v>
      </c>
      <c r="BY155">
        <v>1</v>
      </c>
      <c r="BZ155">
        <v>2</v>
      </c>
      <c r="CA155" t="s">
        <v>196</v>
      </c>
      <c r="CB155">
        <v>100</v>
      </c>
      <c r="CC155">
        <v>100</v>
      </c>
      <c r="CD155">
        <v>-1.7609999999999999</v>
      </c>
      <c r="CE155">
        <v>0.26100000000000001</v>
      </c>
      <c r="CF155">
        <v>2</v>
      </c>
      <c r="CG155">
        <v>639.48900000000003</v>
      </c>
      <c r="CH155">
        <v>375.06599999999997</v>
      </c>
      <c r="CI155">
        <v>26.9998</v>
      </c>
      <c r="CJ155">
        <v>31.275300000000001</v>
      </c>
      <c r="CK155">
        <v>30.000599999999999</v>
      </c>
      <c r="CL155">
        <v>31.0381</v>
      </c>
      <c r="CM155">
        <v>31.060199999999998</v>
      </c>
      <c r="CN155">
        <v>20.1614</v>
      </c>
      <c r="CO155">
        <v>10.366099999999999</v>
      </c>
      <c r="CP155">
        <v>39.226199999999999</v>
      </c>
      <c r="CQ155">
        <v>27</v>
      </c>
      <c r="CR155">
        <v>410</v>
      </c>
      <c r="CS155">
        <v>24</v>
      </c>
      <c r="CT155">
        <v>100.46899999999999</v>
      </c>
      <c r="CU155">
        <v>100.348</v>
      </c>
    </row>
    <row r="156" spans="1:99" x14ac:dyDescent="0.25">
      <c r="A156">
        <v>140</v>
      </c>
      <c r="B156">
        <v>1594308536.0999999</v>
      </c>
      <c r="C156">
        <v>15275.5999999046</v>
      </c>
      <c r="D156" t="s">
        <v>535</v>
      </c>
      <c r="E156" t="s">
        <v>536</v>
      </c>
      <c r="F156">
        <v>1594308527.53548</v>
      </c>
      <c r="G156">
        <f t="shared" si="58"/>
        <v>5.5165544992003062E-5</v>
      </c>
      <c r="H156">
        <f t="shared" si="59"/>
        <v>-1.4315155113280595</v>
      </c>
      <c r="I156">
        <f t="shared" si="60"/>
        <v>412.09441935483898</v>
      </c>
      <c r="J156">
        <f t="shared" si="61"/>
        <v>901.12744549607089</v>
      </c>
      <c r="K156">
        <f t="shared" si="62"/>
        <v>91.432306422836248</v>
      </c>
      <c r="L156">
        <f t="shared" si="63"/>
        <v>41.812890522772008</v>
      </c>
      <c r="M156">
        <f t="shared" si="64"/>
        <v>4.5700299008351692E-3</v>
      </c>
      <c r="N156">
        <f t="shared" si="65"/>
        <v>2</v>
      </c>
      <c r="O156">
        <f t="shared" si="66"/>
        <v>4.564236406204741E-3</v>
      </c>
      <c r="P156">
        <f t="shared" si="67"/>
        <v>2.8531676529145985E-3</v>
      </c>
      <c r="Q156">
        <f t="shared" si="68"/>
        <v>0</v>
      </c>
      <c r="R156">
        <f t="shared" si="69"/>
        <v>27.326683646717004</v>
      </c>
      <c r="S156">
        <f t="shared" si="70"/>
        <v>27.326683646717004</v>
      </c>
      <c r="T156">
        <f t="shared" si="71"/>
        <v>3.6484106228428339</v>
      </c>
      <c r="U156">
        <f t="shared" si="72"/>
        <v>67.318116821602359</v>
      </c>
      <c r="V156">
        <f t="shared" si="73"/>
        <v>2.4589723740290044</v>
      </c>
      <c r="W156">
        <f t="shared" si="74"/>
        <v>3.6527646495897237</v>
      </c>
      <c r="X156">
        <f t="shared" si="75"/>
        <v>1.1894382488138295</v>
      </c>
      <c r="Y156">
        <f t="shared" si="76"/>
        <v>-2.4328005341473351</v>
      </c>
      <c r="Z156">
        <f t="shared" si="77"/>
        <v>2.1951121280018477</v>
      </c>
      <c r="AA156">
        <f t="shared" si="78"/>
        <v>0.23766424054752938</v>
      </c>
      <c r="AB156">
        <f t="shared" si="79"/>
        <v>-2.4165597957814811E-5</v>
      </c>
      <c r="AC156">
        <v>0</v>
      </c>
      <c r="AD156">
        <v>0</v>
      </c>
      <c r="AE156">
        <v>2</v>
      </c>
      <c r="AF156">
        <v>0</v>
      </c>
      <c r="AG156">
        <v>0</v>
      </c>
      <c r="AH156">
        <f t="shared" si="80"/>
        <v>1</v>
      </c>
      <c r="AI156">
        <f t="shared" si="81"/>
        <v>0</v>
      </c>
      <c r="AJ156">
        <f t="shared" si="82"/>
        <v>53543.082247134487</v>
      </c>
      <c r="AK156">
        <f t="shared" si="83"/>
        <v>0</v>
      </c>
      <c r="AL156">
        <f t="shared" si="84"/>
        <v>0</v>
      </c>
      <c r="AM156">
        <f t="shared" si="85"/>
        <v>0.49</v>
      </c>
      <c r="AN156">
        <f t="shared" si="86"/>
        <v>0.39</v>
      </c>
      <c r="AO156">
        <v>8.59</v>
      </c>
      <c r="AP156">
        <v>0.5</v>
      </c>
      <c r="AQ156" t="s">
        <v>194</v>
      </c>
      <c r="AR156">
        <v>1594308527.53548</v>
      </c>
      <c r="AS156">
        <v>412.09441935483898</v>
      </c>
      <c r="AT156">
        <v>410.07751612903201</v>
      </c>
      <c r="AU156">
        <v>24.2348419354839</v>
      </c>
      <c r="AV156">
        <v>24.157777419354801</v>
      </c>
      <c r="AW156">
        <v>600.00093548387099</v>
      </c>
      <c r="AX156">
        <v>101.36435483871</v>
      </c>
      <c r="AY156">
        <v>9.9990609677419406E-2</v>
      </c>
      <c r="AZ156">
        <v>27.347041935483901</v>
      </c>
      <c r="BA156">
        <v>999.9</v>
      </c>
      <c r="BB156">
        <v>999.9</v>
      </c>
      <c r="BC156">
        <v>0</v>
      </c>
      <c r="BD156">
        <v>0</v>
      </c>
      <c r="BE156">
        <v>10001.248387096801</v>
      </c>
      <c r="BF156">
        <v>0</v>
      </c>
      <c r="BG156">
        <v>1.91117E-3</v>
      </c>
      <c r="BH156">
        <v>1594308496.5999999</v>
      </c>
      <c r="BI156" t="s">
        <v>532</v>
      </c>
      <c r="BJ156">
        <v>23</v>
      </c>
      <c r="BK156">
        <v>-1.7609999999999999</v>
      </c>
      <c r="BL156">
        <v>0.26100000000000001</v>
      </c>
      <c r="BM156">
        <v>410</v>
      </c>
      <c r="BN156">
        <v>24</v>
      </c>
      <c r="BO156">
        <v>0.7</v>
      </c>
      <c r="BP156">
        <v>0.2</v>
      </c>
      <c r="BQ156">
        <v>2.01701268292683</v>
      </c>
      <c r="BR156">
        <v>9.9985087107947998E-2</v>
      </c>
      <c r="BS156">
        <v>3.3434235851118897E-2</v>
      </c>
      <c r="BT156">
        <v>1</v>
      </c>
      <c r="BU156">
        <v>7.5100504878048799E-2</v>
      </c>
      <c r="BV156">
        <v>6.0351913588844702E-2</v>
      </c>
      <c r="BW156">
        <v>6.6672624142860796E-3</v>
      </c>
      <c r="BX156">
        <v>1</v>
      </c>
      <c r="BY156">
        <v>2</v>
      </c>
      <c r="BZ156">
        <v>2</v>
      </c>
      <c r="CA156" t="s">
        <v>201</v>
      </c>
      <c r="CB156">
        <v>100</v>
      </c>
      <c r="CC156">
        <v>100</v>
      </c>
      <c r="CD156">
        <v>-1.7609999999999999</v>
      </c>
      <c r="CE156">
        <v>0.26100000000000001</v>
      </c>
      <c r="CF156">
        <v>2</v>
      </c>
      <c r="CG156">
        <v>639.34900000000005</v>
      </c>
      <c r="CH156">
        <v>374.88099999999997</v>
      </c>
      <c r="CI156">
        <v>26.9999</v>
      </c>
      <c r="CJ156">
        <v>31.2822</v>
      </c>
      <c r="CK156">
        <v>30.000499999999999</v>
      </c>
      <c r="CL156">
        <v>31.044799999999999</v>
      </c>
      <c r="CM156">
        <v>31.0669</v>
      </c>
      <c r="CN156">
        <v>20.159700000000001</v>
      </c>
      <c r="CO156">
        <v>10.9689</v>
      </c>
      <c r="CP156">
        <v>39.644599999999997</v>
      </c>
      <c r="CQ156">
        <v>27</v>
      </c>
      <c r="CR156">
        <v>410</v>
      </c>
      <c r="CS156">
        <v>24</v>
      </c>
      <c r="CT156">
        <v>100.468</v>
      </c>
      <c r="CU156">
        <v>100.346</v>
      </c>
    </row>
    <row r="157" spans="1:99" x14ac:dyDescent="0.25">
      <c r="A157">
        <v>141</v>
      </c>
      <c r="B157">
        <v>1594308541.0999999</v>
      </c>
      <c r="C157">
        <v>15280.5999999046</v>
      </c>
      <c r="D157" t="s">
        <v>537</v>
      </c>
      <c r="E157" t="s">
        <v>538</v>
      </c>
      <c r="F157">
        <v>1594308532.4709699</v>
      </c>
      <c r="G157">
        <f t="shared" si="58"/>
        <v>5.5120309287198934E-5</v>
      </c>
      <c r="H157">
        <f t="shared" si="59"/>
        <v>-1.4356201518598837</v>
      </c>
      <c r="I157">
        <f t="shared" si="60"/>
        <v>412.08061290322598</v>
      </c>
      <c r="J157">
        <f t="shared" si="61"/>
        <v>902.99108261728702</v>
      </c>
      <c r="K157">
        <f t="shared" si="62"/>
        <v>91.621927052470085</v>
      </c>
      <c r="L157">
        <f t="shared" si="63"/>
        <v>41.811730571827169</v>
      </c>
      <c r="M157">
        <f t="shared" si="64"/>
        <v>4.5658708758789471E-3</v>
      </c>
      <c r="N157">
        <f t="shared" si="65"/>
        <v>2</v>
      </c>
      <c r="O157">
        <f t="shared" si="66"/>
        <v>4.5600879141607887E-3</v>
      </c>
      <c r="P157">
        <f t="shared" si="67"/>
        <v>2.8505739007338919E-3</v>
      </c>
      <c r="Q157">
        <f t="shared" si="68"/>
        <v>0</v>
      </c>
      <c r="R157">
        <f t="shared" si="69"/>
        <v>27.327610035975688</v>
      </c>
      <c r="S157">
        <f t="shared" si="70"/>
        <v>27.327610035975688</v>
      </c>
      <c r="T157">
        <f t="shared" si="71"/>
        <v>3.6486086512786491</v>
      </c>
      <c r="U157">
        <f t="shared" si="72"/>
        <v>67.316906564188599</v>
      </c>
      <c r="V157">
        <f t="shared" si="73"/>
        <v>2.4590592042469934</v>
      </c>
      <c r="W157">
        <f t="shared" si="74"/>
        <v>3.6529593080784393</v>
      </c>
      <c r="X157">
        <f t="shared" si="75"/>
        <v>1.1895494470316557</v>
      </c>
      <c r="Y157">
        <f t="shared" si="76"/>
        <v>-2.4308056395654729</v>
      </c>
      <c r="Z157">
        <f t="shared" si="77"/>
        <v>2.193310190631879</v>
      </c>
      <c r="AA157">
        <f t="shared" si="78"/>
        <v>0.23747132284711919</v>
      </c>
      <c r="AB157">
        <f t="shared" si="79"/>
        <v>-2.4126086474840491E-5</v>
      </c>
      <c r="AC157">
        <v>0</v>
      </c>
      <c r="AD157">
        <v>0</v>
      </c>
      <c r="AE157">
        <v>2</v>
      </c>
      <c r="AF157">
        <v>0</v>
      </c>
      <c r="AG157">
        <v>0</v>
      </c>
      <c r="AH157">
        <f t="shared" si="80"/>
        <v>1</v>
      </c>
      <c r="AI157">
        <f t="shared" si="81"/>
        <v>0</v>
      </c>
      <c r="AJ157">
        <f t="shared" si="82"/>
        <v>53556.882356031747</v>
      </c>
      <c r="AK157">
        <f t="shared" si="83"/>
        <v>0</v>
      </c>
      <c r="AL157">
        <f t="shared" si="84"/>
        <v>0</v>
      </c>
      <c r="AM157">
        <f t="shared" si="85"/>
        <v>0.49</v>
      </c>
      <c r="AN157">
        <f t="shared" si="86"/>
        <v>0.39</v>
      </c>
      <c r="AO157">
        <v>8.59</v>
      </c>
      <c r="AP157">
        <v>0.5</v>
      </c>
      <c r="AQ157" t="s">
        <v>194</v>
      </c>
      <c r="AR157">
        <v>1594308532.4709699</v>
      </c>
      <c r="AS157">
        <v>412.08061290322598</v>
      </c>
      <c r="AT157">
        <v>410.05783870967701</v>
      </c>
      <c r="AU157">
        <v>24.235558064516098</v>
      </c>
      <c r="AV157">
        <v>24.1585580645161</v>
      </c>
      <c r="AW157">
        <v>600.01080645161301</v>
      </c>
      <c r="AX157">
        <v>101.364903225806</v>
      </c>
      <c r="AY157">
        <v>0.10002684516129</v>
      </c>
      <c r="AZ157">
        <v>27.347951612903199</v>
      </c>
      <c r="BA157">
        <v>999.9</v>
      </c>
      <c r="BB157">
        <v>999.9</v>
      </c>
      <c r="BC157">
        <v>0</v>
      </c>
      <c r="BD157">
        <v>0</v>
      </c>
      <c r="BE157">
        <v>10003.9112903226</v>
      </c>
      <c r="BF157">
        <v>0</v>
      </c>
      <c r="BG157">
        <v>1.91117E-3</v>
      </c>
      <c r="BH157">
        <v>1594308496.5999999</v>
      </c>
      <c r="BI157" t="s">
        <v>532</v>
      </c>
      <c r="BJ157">
        <v>23</v>
      </c>
      <c r="BK157">
        <v>-1.7609999999999999</v>
      </c>
      <c r="BL157">
        <v>0.26100000000000001</v>
      </c>
      <c r="BM157">
        <v>410</v>
      </c>
      <c r="BN157">
        <v>24</v>
      </c>
      <c r="BO157">
        <v>0.7</v>
      </c>
      <c r="BP157">
        <v>0.2</v>
      </c>
      <c r="BQ157">
        <v>2.0195087804877998</v>
      </c>
      <c r="BR157">
        <v>7.1978885017438599E-2</v>
      </c>
      <c r="BS157">
        <v>3.5323335491146801E-2</v>
      </c>
      <c r="BT157">
        <v>1</v>
      </c>
      <c r="BU157">
        <v>7.6336604878048803E-2</v>
      </c>
      <c r="BV157">
        <v>8.5370947735190199E-3</v>
      </c>
      <c r="BW157">
        <v>5.3302425584286E-3</v>
      </c>
      <c r="BX157">
        <v>1</v>
      </c>
      <c r="BY157">
        <v>2</v>
      </c>
      <c r="BZ157">
        <v>2</v>
      </c>
      <c r="CA157" t="s">
        <v>201</v>
      </c>
      <c r="CB157">
        <v>100</v>
      </c>
      <c r="CC157">
        <v>100</v>
      </c>
      <c r="CD157">
        <v>-1.7609999999999999</v>
      </c>
      <c r="CE157">
        <v>0.26100000000000001</v>
      </c>
      <c r="CF157">
        <v>2</v>
      </c>
      <c r="CG157">
        <v>639.34400000000005</v>
      </c>
      <c r="CH157">
        <v>374.91</v>
      </c>
      <c r="CI157">
        <v>27.0001</v>
      </c>
      <c r="CJ157">
        <v>31.289000000000001</v>
      </c>
      <c r="CK157">
        <v>30.000599999999999</v>
      </c>
      <c r="CL157">
        <v>31.051600000000001</v>
      </c>
      <c r="CM157">
        <v>31.073599999999999</v>
      </c>
      <c r="CN157">
        <v>20.159600000000001</v>
      </c>
      <c r="CO157">
        <v>11.250299999999999</v>
      </c>
      <c r="CP157">
        <v>40.0381</v>
      </c>
      <c r="CQ157">
        <v>27</v>
      </c>
      <c r="CR157">
        <v>410</v>
      </c>
      <c r="CS157">
        <v>24</v>
      </c>
      <c r="CT157">
        <v>100.467</v>
      </c>
      <c r="CU157">
        <v>100.34699999999999</v>
      </c>
    </row>
    <row r="158" spans="1:99" x14ac:dyDescent="0.25">
      <c r="A158">
        <v>142</v>
      </c>
      <c r="B158">
        <v>1594308546.0999999</v>
      </c>
      <c r="C158">
        <v>15285.5999999046</v>
      </c>
      <c r="D158" t="s">
        <v>539</v>
      </c>
      <c r="E158" t="s">
        <v>540</v>
      </c>
      <c r="F158">
        <v>1594308537.4709699</v>
      </c>
      <c r="G158">
        <f t="shared" si="58"/>
        <v>5.381382713350998E-5</v>
      </c>
      <c r="H158">
        <f t="shared" si="59"/>
        <v>-1.448428884035474</v>
      </c>
      <c r="I158">
        <f t="shared" si="60"/>
        <v>412.055935483871</v>
      </c>
      <c r="J158">
        <f t="shared" si="61"/>
        <v>919.65869712752851</v>
      </c>
      <c r="K158">
        <f t="shared" si="62"/>
        <v>93.313480863148101</v>
      </c>
      <c r="L158">
        <f t="shared" si="63"/>
        <v>41.809394909673642</v>
      </c>
      <c r="M158">
        <f t="shared" si="64"/>
        <v>4.4573248693931785E-3</v>
      </c>
      <c r="N158">
        <f t="shared" si="65"/>
        <v>2</v>
      </c>
      <c r="O158">
        <f t="shared" si="66"/>
        <v>4.4518134207489355E-3</v>
      </c>
      <c r="P158">
        <f t="shared" si="67"/>
        <v>2.7828779909433859E-3</v>
      </c>
      <c r="Q158">
        <f t="shared" si="68"/>
        <v>0</v>
      </c>
      <c r="R158">
        <f t="shared" si="69"/>
        <v>27.329318009836555</v>
      </c>
      <c r="S158">
        <f t="shared" si="70"/>
        <v>27.329318009836555</v>
      </c>
      <c r="T158">
        <f t="shared" si="71"/>
        <v>3.6489737787567362</v>
      </c>
      <c r="U158">
        <f t="shared" si="72"/>
        <v>67.320658055951583</v>
      </c>
      <c r="V158">
        <f t="shared" si="73"/>
        <v>2.4593728403216857</v>
      </c>
      <c r="W158">
        <f t="shared" si="74"/>
        <v>3.6532216281630081</v>
      </c>
      <c r="X158">
        <f t="shared" si="75"/>
        <v>1.1896009384350505</v>
      </c>
      <c r="Y158">
        <f t="shared" si="76"/>
        <v>-2.3731897765877901</v>
      </c>
      <c r="Z158">
        <f t="shared" si="77"/>
        <v>2.141320971895099</v>
      </c>
      <c r="AA158">
        <f t="shared" si="78"/>
        <v>0.2318458085851226</v>
      </c>
      <c r="AB158">
        <f t="shared" si="79"/>
        <v>-2.2996107568395985E-5</v>
      </c>
      <c r="AC158">
        <v>0</v>
      </c>
      <c r="AD158">
        <v>0</v>
      </c>
      <c r="AE158">
        <v>2</v>
      </c>
      <c r="AF158">
        <v>0</v>
      </c>
      <c r="AG158">
        <v>0</v>
      </c>
      <c r="AH158">
        <f t="shared" si="80"/>
        <v>1</v>
      </c>
      <c r="AI158">
        <f t="shared" si="81"/>
        <v>0</v>
      </c>
      <c r="AJ158">
        <f t="shared" si="82"/>
        <v>53537.001327996244</v>
      </c>
      <c r="AK158">
        <f t="shared" si="83"/>
        <v>0</v>
      </c>
      <c r="AL158">
        <f t="shared" si="84"/>
        <v>0</v>
      </c>
      <c r="AM158">
        <f t="shared" si="85"/>
        <v>0.49</v>
      </c>
      <c r="AN158">
        <f t="shared" si="86"/>
        <v>0.39</v>
      </c>
      <c r="AO158">
        <v>8.59</v>
      </c>
      <c r="AP158">
        <v>0.5</v>
      </c>
      <c r="AQ158" t="s">
        <v>194</v>
      </c>
      <c r="AR158">
        <v>1594308537.4709699</v>
      </c>
      <c r="AS158">
        <v>412.055935483871</v>
      </c>
      <c r="AT158">
        <v>410.014064516129</v>
      </c>
      <c r="AU158">
        <v>24.238551612903201</v>
      </c>
      <c r="AV158">
        <v>24.163377419354799</v>
      </c>
      <c r="AW158">
        <v>600.01474193548404</v>
      </c>
      <c r="AX158">
        <v>101.365322580645</v>
      </c>
      <c r="AY158">
        <v>0.100015761290323</v>
      </c>
      <c r="AZ158">
        <v>27.349177419354799</v>
      </c>
      <c r="BA158">
        <v>999.9</v>
      </c>
      <c r="BB158">
        <v>999.9</v>
      </c>
      <c r="BC158">
        <v>0</v>
      </c>
      <c r="BD158">
        <v>0</v>
      </c>
      <c r="BE158">
        <v>10000.038709677399</v>
      </c>
      <c r="BF158">
        <v>0</v>
      </c>
      <c r="BG158">
        <v>1.91117E-3</v>
      </c>
      <c r="BH158">
        <v>1594308496.5999999</v>
      </c>
      <c r="BI158" t="s">
        <v>532</v>
      </c>
      <c r="BJ158">
        <v>23</v>
      </c>
      <c r="BK158">
        <v>-1.7609999999999999</v>
      </c>
      <c r="BL158">
        <v>0.26100000000000001</v>
      </c>
      <c r="BM158">
        <v>410</v>
      </c>
      <c r="BN158">
        <v>24</v>
      </c>
      <c r="BO158">
        <v>0.7</v>
      </c>
      <c r="BP158">
        <v>0.2</v>
      </c>
      <c r="BQ158">
        <v>2.0326570731707299</v>
      </c>
      <c r="BR158">
        <v>0.187949686411119</v>
      </c>
      <c r="BS158">
        <v>3.8819704717585099E-2</v>
      </c>
      <c r="BT158">
        <v>0</v>
      </c>
      <c r="BU158">
        <v>7.5145207317073207E-2</v>
      </c>
      <c r="BV158">
        <v>-4.1049202787450299E-2</v>
      </c>
      <c r="BW158">
        <v>6.6637179101858603E-3</v>
      </c>
      <c r="BX158">
        <v>1</v>
      </c>
      <c r="BY158">
        <v>1</v>
      </c>
      <c r="BZ158">
        <v>2</v>
      </c>
      <c r="CA158" t="s">
        <v>196</v>
      </c>
      <c r="CB158">
        <v>100</v>
      </c>
      <c r="CC158">
        <v>100</v>
      </c>
      <c r="CD158">
        <v>-1.7609999999999999</v>
      </c>
      <c r="CE158">
        <v>0.26100000000000001</v>
      </c>
      <c r="CF158">
        <v>2</v>
      </c>
      <c r="CG158">
        <v>639.39599999999996</v>
      </c>
      <c r="CH158">
        <v>374.96800000000002</v>
      </c>
      <c r="CI158">
        <v>27.000699999999998</v>
      </c>
      <c r="CJ158">
        <v>31.2959</v>
      </c>
      <c r="CK158">
        <v>30.000599999999999</v>
      </c>
      <c r="CL158">
        <v>31.058299999999999</v>
      </c>
      <c r="CM158">
        <v>31.080400000000001</v>
      </c>
      <c r="CN158">
        <v>20.1602</v>
      </c>
      <c r="CO158">
        <v>11.874599999999999</v>
      </c>
      <c r="CP158">
        <v>40.838700000000003</v>
      </c>
      <c r="CQ158">
        <v>27</v>
      </c>
      <c r="CR158">
        <v>410</v>
      </c>
      <c r="CS158">
        <v>24</v>
      </c>
      <c r="CT158">
        <v>100.465</v>
      </c>
      <c r="CU158">
        <v>100.345</v>
      </c>
    </row>
    <row r="159" spans="1:99" x14ac:dyDescent="0.25">
      <c r="A159">
        <v>143</v>
      </c>
      <c r="B159">
        <v>1594308551.0999999</v>
      </c>
      <c r="C159">
        <v>15290.5999999046</v>
      </c>
      <c r="D159" t="s">
        <v>541</v>
      </c>
      <c r="E159" t="s">
        <v>542</v>
      </c>
      <c r="F159">
        <v>1594308542.4709699</v>
      </c>
      <c r="G159">
        <f t="shared" si="58"/>
        <v>5.1384808300186062E-5</v>
      </c>
      <c r="H159">
        <f t="shared" si="59"/>
        <v>-1.436702154591748</v>
      </c>
      <c r="I159">
        <f t="shared" si="60"/>
        <v>412.023967741935</v>
      </c>
      <c r="J159">
        <f t="shared" si="61"/>
        <v>939.69893588143896</v>
      </c>
      <c r="K159">
        <f t="shared" si="62"/>
        <v>95.347059145156607</v>
      </c>
      <c r="L159">
        <f t="shared" si="63"/>
        <v>41.806234019689221</v>
      </c>
      <c r="M159">
        <f t="shared" si="64"/>
        <v>4.2553225337335025E-3</v>
      </c>
      <c r="N159">
        <f t="shared" si="65"/>
        <v>2</v>
      </c>
      <c r="O159">
        <f t="shared" si="66"/>
        <v>4.2502990102694198E-3</v>
      </c>
      <c r="P159">
        <f t="shared" si="67"/>
        <v>2.6568877208559814E-3</v>
      </c>
      <c r="Q159">
        <f t="shared" si="68"/>
        <v>0</v>
      </c>
      <c r="R159">
        <f t="shared" si="69"/>
        <v>27.332104770467573</v>
      </c>
      <c r="S159">
        <f t="shared" si="70"/>
        <v>27.332104770467573</v>
      </c>
      <c r="T159">
        <f t="shared" si="71"/>
        <v>3.6495695957315002</v>
      </c>
      <c r="U159">
        <f t="shared" si="72"/>
        <v>67.32524277748648</v>
      </c>
      <c r="V159">
        <f t="shared" si="73"/>
        <v>2.4598126996173812</v>
      </c>
      <c r="W159">
        <f t="shared" si="74"/>
        <v>3.6536261855708316</v>
      </c>
      <c r="X159">
        <f t="shared" si="75"/>
        <v>1.1897568961141189</v>
      </c>
      <c r="Y159">
        <f t="shared" si="76"/>
        <v>-2.2660700460382053</v>
      </c>
      <c r="Z159">
        <f t="shared" si="77"/>
        <v>2.0446634355575366</v>
      </c>
      <c r="AA159">
        <f t="shared" si="78"/>
        <v>0.22138564326407723</v>
      </c>
      <c r="AB159">
        <f t="shared" si="79"/>
        <v>-2.0967216591394333E-5</v>
      </c>
      <c r="AC159">
        <v>0</v>
      </c>
      <c r="AD159">
        <v>0</v>
      </c>
      <c r="AE159">
        <v>2</v>
      </c>
      <c r="AF159">
        <v>0</v>
      </c>
      <c r="AG159">
        <v>0</v>
      </c>
      <c r="AH159">
        <f t="shared" si="80"/>
        <v>1</v>
      </c>
      <c r="AI159">
        <f t="shared" si="81"/>
        <v>0</v>
      </c>
      <c r="AJ159">
        <f t="shared" si="82"/>
        <v>53543.499732558113</v>
      </c>
      <c r="AK159">
        <f t="shared" si="83"/>
        <v>0</v>
      </c>
      <c r="AL159">
        <f t="shared" si="84"/>
        <v>0</v>
      </c>
      <c r="AM159">
        <f t="shared" si="85"/>
        <v>0.49</v>
      </c>
      <c r="AN159">
        <f t="shared" si="86"/>
        <v>0.39</v>
      </c>
      <c r="AO159">
        <v>8.59</v>
      </c>
      <c r="AP159">
        <v>0.5</v>
      </c>
      <c r="AQ159" t="s">
        <v>194</v>
      </c>
      <c r="AR159">
        <v>1594308542.4709699</v>
      </c>
      <c r="AS159">
        <v>412.023967741935</v>
      </c>
      <c r="AT159">
        <v>409.99745161290298</v>
      </c>
      <c r="AU159">
        <v>24.2428387096774</v>
      </c>
      <c r="AV159">
        <v>24.1710580645161</v>
      </c>
      <c r="AW159">
        <v>600.01525806451605</v>
      </c>
      <c r="AX159">
        <v>101.365516129032</v>
      </c>
      <c r="AY159">
        <v>0.100022996774194</v>
      </c>
      <c r="AZ159">
        <v>27.351067741935498</v>
      </c>
      <c r="BA159">
        <v>999.9</v>
      </c>
      <c r="BB159">
        <v>999.9</v>
      </c>
      <c r="BC159">
        <v>0</v>
      </c>
      <c r="BD159">
        <v>0</v>
      </c>
      <c r="BE159">
        <v>10001.35</v>
      </c>
      <c r="BF159">
        <v>0</v>
      </c>
      <c r="BG159">
        <v>1.91117E-3</v>
      </c>
      <c r="BH159">
        <v>1594308496.5999999</v>
      </c>
      <c r="BI159" t="s">
        <v>532</v>
      </c>
      <c r="BJ159">
        <v>23</v>
      </c>
      <c r="BK159">
        <v>-1.7609999999999999</v>
      </c>
      <c r="BL159">
        <v>0.26100000000000001</v>
      </c>
      <c r="BM159">
        <v>410</v>
      </c>
      <c r="BN159">
        <v>24</v>
      </c>
      <c r="BO159">
        <v>0.7</v>
      </c>
      <c r="BP159">
        <v>0.2</v>
      </c>
      <c r="BQ159">
        <v>2.03510536585366</v>
      </c>
      <c r="BR159">
        <v>-6.56312195122664E-2</v>
      </c>
      <c r="BS159">
        <v>3.73903705548903E-2</v>
      </c>
      <c r="BT159">
        <v>1</v>
      </c>
      <c r="BU159">
        <v>7.4459817073170703E-2</v>
      </c>
      <c r="BV159">
        <v>-4.4704825087103703E-2</v>
      </c>
      <c r="BW159">
        <v>6.6670296432410504E-3</v>
      </c>
      <c r="BX159">
        <v>1</v>
      </c>
      <c r="BY159">
        <v>2</v>
      </c>
      <c r="BZ159">
        <v>2</v>
      </c>
      <c r="CA159" t="s">
        <v>201</v>
      </c>
      <c r="CB159">
        <v>100</v>
      </c>
      <c r="CC159">
        <v>100</v>
      </c>
      <c r="CD159">
        <v>-1.7609999999999999</v>
      </c>
      <c r="CE159">
        <v>0.26100000000000001</v>
      </c>
      <c r="CF159">
        <v>2</v>
      </c>
      <c r="CG159">
        <v>639.37199999999996</v>
      </c>
      <c r="CH159">
        <v>374.798</v>
      </c>
      <c r="CI159">
        <v>27.000900000000001</v>
      </c>
      <c r="CJ159">
        <v>31.302</v>
      </c>
      <c r="CK159">
        <v>30.000599999999999</v>
      </c>
      <c r="CL159">
        <v>31.065000000000001</v>
      </c>
      <c r="CM159">
        <v>31.0871</v>
      </c>
      <c r="CN159">
        <v>20.163</v>
      </c>
      <c r="CO159">
        <v>12.491</v>
      </c>
      <c r="CP159">
        <v>41.221299999999999</v>
      </c>
      <c r="CQ159">
        <v>27</v>
      </c>
      <c r="CR159">
        <v>410</v>
      </c>
      <c r="CS159">
        <v>24</v>
      </c>
      <c r="CT159">
        <v>100.46299999999999</v>
      </c>
      <c r="CU159">
        <v>100.343</v>
      </c>
    </row>
    <row r="160" spans="1:99" x14ac:dyDescent="0.25">
      <c r="A160">
        <v>144</v>
      </c>
      <c r="B160">
        <v>1594308863.5999999</v>
      </c>
      <c r="C160">
        <v>15603.0999999046</v>
      </c>
      <c r="D160" t="s">
        <v>545</v>
      </c>
      <c r="E160" t="s">
        <v>546</v>
      </c>
      <c r="F160">
        <v>1594308855.5999999</v>
      </c>
      <c r="G160">
        <f t="shared" si="58"/>
        <v>1.0007861343345124E-4</v>
      </c>
      <c r="H160">
        <f t="shared" si="59"/>
        <v>-1.0310534562518976</v>
      </c>
      <c r="I160">
        <f t="shared" si="60"/>
        <v>410.89970967741903</v>
      </c>
      <c r="J160">
        <f t="shared" si="61"/>
        <v>605.02194638396043</v>
      </c>
      <c r="K160">
        <f t="shared" si="62"/>
        <v>61.384214781754793</v>
      </c>
      <c r="L160">
        <f t="shared" si="63"/>
        <v>41.688993570148043</v>
      </c>
      <c r="M160">
        <f t="shared" si="64"/>
        <v>8.0947294959903774E-3</v>
      </c>
      <c r="N160">
        <f t="shared" si="65"/>
        <v>2</v>
      </c>
      <c r="O160">
        <f t="shared" si="66"/>
        <v>8.0765722935556786E-3</v>
      </c>
      <c r="P160">
        <f t="shared" si="67"/>
        <v>5.0494856103780262E-3</v>
      </c>
      <c r="Q160">
        <f t="shared" si="68"/>
        <v>0</v>
      </c>
      <c r="R160">
        <f t="shared" si="69"/>
        <v>27.452314058109184</v>
      </c>
      <c r="S160">
        <f t="shared" si="70"/>
        <v>27.452314058109184</v>
      </c>
      <c r="T160">
        <f t="shared" si="71"/>
        <v>3.6753516283956293</v>
      </c>
      <c r="U160">
        <f t="shared" si="72"/>
        <v>66.683434788217156</v>
      </c>
      <c r="V160">
        <f t="shared" si="73"/>
        <v>2.4561533724545379</v>
      </c>
      <c r="W160">
        <f t="shared" si="74"/>
        <v>3.6833036274378235</v>
      </c>
      <c r="X160">
        <f t="shared" si="75"/>
        <v>1.2191982559410914</v>
      </c>
      <c r="Y160">
        <f t="shared" si="76"/>
        <v>-4.4134668524151994</v>
      </c>
      <c r="Z160">
        <f t="shared" si="77"/>
        <v>3.9817114500513222</v>
      </c>
      <c r="AA160">
        <f t="shared" si="78"/>
        <v>0.43167581962597823</v>
      </c>
      <c r="AB160">
        <f t="shared" si="79"/>
        <v>-7.9582737899208666E-5</v>
      </c>
      <c r="AC160">
        <v>0</v>
      </c>
      <c r="AD160">
        <v>0</v>
      </c>
      <c r="AE160">
        <v>2</v>
      </c>
      <c r="AF160">
        <v>0</v>
      </c>
      <c r="AG160">
        <v>0</v>
      </c>
      <c r="AH160">
        <f t="shared" si="80"/>
        <v>1</v>
      </c>
      <c r="AI160">
        <f t="shared" si="81"/>
        <v>0</v>
      </c>
      <c r="AJ160">
        <f t="shared" si="82"/>
        <v>53469.47345219519</v>
      </c>
      <c r="AK160">
        <f t="shared" si="83"/>
        <v>0</v>
      </c>
      <c r="AL160">
        <f t="shared" si="84"/>
        <v>0</v>
      </c>
      <c r="AM160">
        <f t="shared" si="85"/>
        <v>0.49</v>
      </c>
      <c r="AN160">
        <f t="shared" si="86"/>
        <v>0.39</v>
      </c>
      <c r="AO160">
        <v>5.5</v>
      </c>
      <c r="AP160">
        <v>0.5</v>
      </c>
      <c r="AQ160" t="s">
        <v>194</v>
      </c>
      <c r="AR160">
        <v>1594308855.5999999</v>
      </c>
      <c r="AS160">
        <v>410.89970967741903</v>
      </c>
      <c r="AT160">
        <v>409.99229032258103</v>
      </c>
      <c r="AU160">
        <v>24.208612903225799</v>
      </c>
      <c r="AV160">
        <v>24.119096774193501</v>
      </c>
      <c r="AW160">
        <v>600.01161290322602</v>
      </c>
      <c r="AX160">
        <v>101.358774193548</v>
      </c>
      <c r="AY160">
        <v>9.9057458064516102E-2</v>
      </c>
      <c r="AZ160">
        <v>27.4892419354839</v>
      </c>
      <c r="BA160">
        <v>999.9</v>
      </c>
      <c r="BB160">
        <v>999.9</v>
      </c>
      <c r="BC160">
        <v>0</v>
      </c>
      <c r="BD160">
        <v>0</v>
      </c>
      <c r="BE160">
        <v>9992.4177419354801</v>
      </c>
      <c r="BF160">
        <v>0</v>
      </c>
      <c r="BG160">
        <v>1.91117E-3</v>
      </c>
      <c r="BH160">
        <v>1594308845.5999999</v>
      </c>
      <c r="BI160" t="s">
        <v>547</v>
      </c>
      <c r="BJ160">
        <v>24</v>
      </c>
      <c r="BK160">
        <v>-1.8620000000000001</v>
      </c>
      <c r="BL160">
        <v>0.23899999999999999</v>
      </c>
      <c r="BM160">
        <v>410</v>
      </c>
      <c r="BN160">
        <v>24</v>
      </c>
      <c r="BO160">
        <v>0.79</v>
      </c>
      <c r="BP160">
        <v>0.26</v>
      </c>
      <c r="BQ160">
        <v>0.69437667560975602</v>
      </c>
      <c r="BR160">
        <v>3.6242564299651998</v>
      </c>
      <c r="BS160">
        <v>0.42462683386576799</v>
      </c>
      <c r="BT160">
        <v>0</v>
      </c>
      <c r="BU160">
        <v>6.7885282899999996E-2</v>
      </c>
      <c r="BV160">
        <v>0.56103881576445702</v>
      </c>
      <c r="BW160">
        <v>5.7645674865613103E-2</v>
      </c>
      <c r="BX160">
        <v>0</v>
      </c>
      <c r="BY160">
        <v>0</v>
      </c>
      <c r="BZ160">
        <v>2</v>
      </c>
      <c r="CA160" t="s">
        <v>213</v>
      </c>
      <c r="CB160">
        <v>100</v>
      </c>
      <c r="CC160">
        <v>100</v>
      </c>
      <c r="CD160">
        <v>-1.8620000000000001</v>
      </c>
      <c r="CE160">
        <v>0.23899999999999999</v>
      </c>
      <c r="CF160">
        <v>2</v>
      </c>
      <c r="CG160">
        <v>639.048</v>
      </c>
      <c r="CH160">
        <v>370.464</v>
      </c>
      <c r="CI160">
        <v>26.999500000000001</v>
      </c>
      <c r="CJ160">
        <v>31.777699999999999</v>
      </c>
      <c r="CK160">
        <v>30.000599999999999</v>
      </c>
      <c r="CL160">
        <v>31.531099999999999</v>
      </c>
      <c r="CM160">
        <v>31.551300000000001</v>
      </c>
      <c r="CN160">
        <v>20.1919</v>
      </c>
      <c r="CO160">
        <v>23.9666</v>
      </c>
      <c r="CP160">
        <v>54.706899999999997</v>
      </c>
      <c r="CQ160">
        <v>27</v>
      </c>
      <c r="CR160">
        <v>410</v>
      </c>
      <c r="CS160">
        <v>24</v>
      </c>
      <c r="CT160">
        <v>100.375</v>
      </c>
      <c r="CU160">
        <v>100.253</v>
      </c>
    </row>
    <row r="161" spans="1:99" x14ac:dyDescent="0.25">
      <c r="A161">
        <v>145</v>
      </c>
      <c r="B161">
        <v>1594308868.5999999</v>
      </c>
      <c r="C161">
        <v>15608.0999999046</v>
      </c>
      <c r="D161" t="s">
        <v>548</v>
      </c>
      <c r="E161" t="s">
        <v>549</v>
      </c>
      <c r="F161">
        <v>1594308860.2451601</v>
      </c>
      <c r="G161">
        <f t="shared" si="58"/>
        <v>1.3599164524126856E-4</v>
      </c>
      <c r="H161">
        <f t="shared" si="59"/>
        <v>-1.1607097087275655</v>
      </c>
      <c r="I161">
        <f t="shared" si="60"/>
        <v>411.00619354838699</v>
      </c>
      <c r="J161">
        <f t="shared" si="61"/>
        <v>570.15062519730861</v>
      </c>
      <c r="K161">
        <f t="shared" si="62"/>
        <v>57.846611659860855</v>
      </c>
      <c r="L161">
        <f t="shared" si="63"/>
        <v>41.700060680918085</v>
      </c>
      <c r="M161">
        <f t="shared" si="64"/>
        <v>1.1027607623004631E-2</v>
      </c>
      <c r="N161">
        <f t="shared" si="65"/>
        <v>2</v>
      </c>
      <c r="O161">
        <f t="shared" si="66"/>
        <v>1.0993938954228243E-2</v>
      </c>
      <c r="P161">
        <f t="shared" si="67"/>
        <v>6.8742282238972718E-3</v>
      </c>
      <c r="Q161">
        <f t="shared" si="68"/>
        <v>0</v>
      </c>
      <c r="R161">
        <f t="shared" si="69"/>
        <v>27.439410959393861</v>
      </c>
      <c r="S161">
        <f t="shared" si="70"/>
        <v>27.439410959393861</v>
      </c>
      <c r="T161">
        <f t="shared" si="71"/>
        <v>3.6725766269551965</v>
      </c>
      <c r="U161">
        <f t="shared" si="72"/>
        <v>66.663455108171519</v>
      </c>
      <c r="V161">
        <f t="shared" si="73"/>
        <v>2.4554675195242832</v>
      </c>
      <c r="W161">
        <f t="shared" si="74"/>
        <v>3.6833787200797143</v>
      </c>
      <c r="X161">
        <f t="shared" si="75"/>
        <v>1.2171091074309133</v>
      </c>
      <c r="Y161">
        <f t="shared" si="76"/>
        <v>-5.9972315551399431</v>
      </c>
      <c r="Z161">
        <f t="shared" si="77"/>
        <v>5.4105396562469812</v>
      </c>
      <c r="AA161">
        <f t="shared" si="78"/>
        <v>0.58654495595680567</v>
      </c>
      <c r="AB161">
        <f t="shared" si="79"/>
        <v>-1.4694293615580278E-4</v>
      </c>
      <c r="AC161">
        <v>0</v>
      </c>
      <c r="AD161">
        <v>0</v>
      </c>
      <c r="AE161">
        <v>2</v>
      </c>
      <c r="AF161">
        <v>0</v>
      </c>
      <c r="AG161">
        <v>0</v>
      </c>
      <c r="AH161">
        <f t="shared" si="80"/>
        <v>1</v>
      </c>
      <c r="AI161">
        <f t="shared" si="81"/>
        <v>0</v>
      </c>
      <c r="AJ161">
        <f t="shared" si="82"/>
        <v>53453.792992762137</v>
      </c>
      <c r="AK161">
        <f t="shared" si="83"/>
        <v>0</v>
      </c>
      <c r="AL161">
        <f t="shared" si="84"/>
        <v>0</v>
      </c>
      <c r="AM161">
        <f t="shared" si="85"/>
        <v>0.49</v>
      </c>
      <c r="AN161">
        <f t="shared" si="86"/>
        <v>0.39</v>
      </c>
      <c r="AO161">
        <v>5.5</v>
      </c>
      <c r="AP161">
        <v>0.5</v>
      </c>
      <c r="AQ161" t="s">
        <v>194</v>
      </c>
      <c r="AR161">
        <v>1594308860.2451601</v>
      </c>
      <c r="AS161">
        <v>411.00619354838699</v>
      </c>
      <c r="AT161">
        <v>409.99341935483898</v>
      </c>
      <c r="AU161">
        <v>24.201699999999999</v>
      </c>
      <c r="AV161">
        <v>24.0800548387097</v>
      </c>
      <c r="AW161">
        <v>599.98464516129002</v>
      </c>
      <c r="AX161">
        <v>101.358580645161</v>
      </c>
      <c r="AY161">
        <v>9.9892087096774204E-2</v>
      </c>
      <c r="AZ161">
        <v>27.4895903225806</v>
      </c>
      <c r="BA161">
        <v>999.9</v>
      </c>
      <c r="BB161">
        <v>999.9</v>
      </c>
      <c r="BC161">
        <v>0</v>
      </c>
      <c r="BD161">
        <v>0</v>
      </c>
      <c r="BE161">
        <v>9989.3951612903202</v>
      </c>
      <c r="BF161">
        <v>0</v>
      </c>
      <c r="BG161">
        <v>1.9016138709677399E-3</v>
      </c>
      <c r="BH161">
        <v>1594308845.5999999</v>
      </c>
      <c r="BI161" t="s">
        <v>547</v>
      </c>
      <c r="BJ161">
        <v>24</v>
      </c>
      <c r="BK161">
        <v>-1.8620000000000001</v>
      </c>
      <c r="BL161">
        <v>0.23899999999999999</v>
      </c>
      <c r="BM161">
        <v>410</v>
      </c>
      <c r="BN161">
        <v>24</v>
      </c>
      <c r="BO161">
        <v>0.79</v>
      </c>
      <c r="BP161">
        <v>0.26</v>
      </c>
      <c r="BQ161">
        <v>0.94020604878048797</v>
      </c>
      <c r="BR161">
        <v>1.24513222996446</v>
      </c>
      <c r="BS161">
        <v>0.20527760968217401</v>
      </c>
      <c r="BT161">
        <v>0</v>
      </c>
      <c r="BU161">
        <v>9.9479014634146296E-2</v>
      </c>
      <c r="BV161">
        <v>0.40369957128915601</v>
      </c>
      <c r="BW161">
        <v>4.6728703004130297E-2</v>
      </c>
      <c r="BX161">
        <v>0</v>
      </c>
      <c r="BY161">
        <v>0</v>
      </c>
      <c r="BZ161">
        <v>2</v>
      </c>
      <c r="CA161" t="s">
        <v>213</v>
      </c>
      <c r="CB161">
        <v>100</v>
      </c>
      <c r="CC161">
        <v>100</v>
      </c>
      <c r="CD161">
        <v>-1.8620000000000001</v>
      </c>
      <c r="CE161">
        <v>0.23899999999999999</v>
      </c>
      <c r="CF161">
        <v>2</v>
      </c>
      <c r="CG161">
        <v>639.41999999999996</v>
      </c>
      <c r="CH161">
        <v>370.47500000000002</v>
      </c>
      <c r="CI161">
        <v>26.999400000000001</v>
      </c>
      <c r="CJ161">
        <v>31.784700000000001</v>
      </c>
      <c r="CK161">
        <v>30.000499999999999</v>
      </c>
      <c r="CL161">
        <v>31.535399999999999</v>
      </c>
      <c r="CM161">
        <v>31.557600000000001</v>
      </c>
      <c r="CN161">
        <v>20.191299999999998</v>
      </c>
      <c r="CO161">
        <v>23.9666</v>
      </c>
      <c r="CP161">
        <v>54.706899999999997</v>
      </c>
      <c r="CQ161">
        <v>27</v>
      </c>
      <c r="CR161">
        <v>410</v>
      </c>
      <c r="CS161">
        <v>24</v>
      </c>
      <c r="CT161">
        <v>100.374</v>
      </c>
      <c r="CU161">
        <v>100.25</v>
      </c>
    </row>
    <row r="162" spans="1:99" x14ac:dyDescent="0.25">
      <c r="A162">
        <v>146</v>
      </c>
      <c r="B162">
        <v>1594308873.5999999</v>
      </c>
      <c r="C162">
        <v>15613.0999999046</v>
      </c>
      <c r="D162" t="s">
        <v>550</v>
      </c>
      <c r="E162" t="s">
        <v>551</v>
      </c>
      <c r="F162">
        <v>1594308865.03548</v>
      </c>
      <c r="G162">
        <f t="shared" si="58"/>
        <v>1.4158759224438695E-4</v>
      </c>
      <c r="H162">
        <f t="shared" si="59"/>
        <v>-1.1618037359821163</v>
      </c>
      <c r="I162">
        <f t="shared" si="60"/>
        <v>411.002935483871</v>
      </c>
      <c r="J162">
        <f t="shared" si="61"/>
        <v>563.77921373377671</v>
      </c>
      <c r="K162">
        <f t="shared" si="62"/>
        <v>57.199985978608751</v>
      </c>
      <c r="L162">
        <f t="shared" si="63"/>
        <v>41.699590148326863</v>
      </c>
      <c r="M162">
        <f t="shared" si="64"/>
        <v>1.1475889987757471E-2</v>
      </c>
      <c r="N162">
        <f t="shared" si="65"/>
        <v>2</v>
      </c>
      <c r="O162">
        <f t="shared" si="66"/>
        <v>1.14394332421562E-2</v>
      </c>
      <c r="P162">
        <f t="shared" si="67"/>
        <v>7.1529115630064944E-3</v>
      </c>
      <c r="Q162">
        <f t="shared" si="68"/>
        <v>0</v>
      </c>
      <c r="R162">
        <f t="shared" si="69"/>
        <v>27.437575162836392</v>
      </c>
      <c r="S162">
        <f t="shared" si="70"/>
        <v>27.437575162836392</v>
      </c>
      <c r="T162">
        <f t="shared" si="71"/>
        <v>3.6721819604860633</v>
      </c>
      <c r="U162">
        <f t="shared" si="72"/>
        <v>66.631781274406563</v>
      </c>
      <c r="V162">
        <f t="shared" si="73"/>
        <v>2.4543337465075488</v>
      </c>
      <c r="W162">
        <f t="shared" si="74"/>
        <v>3.6834280872666159</v>
      </c>
      <c r="X162">
        <f t="shared" si="75"/>
        <v>1.2178482139785145</v>
      </c>
      <c r="Y162">
        <f t="shared" si="76"/>
        <v>-6.244012817977465</v>
      </c>
      <c r="Z162">
        <f t="shared" si="77"/>
        <v>5.6331777584569789</v>
      </c>
      <c r="AA162">
        <f t="shared" si="78"/>
        <v>0.61067577516235572</v>
      </c>
      <c r="AB162">
        <f t="shared" si="79"/>
        <v>-1.592843581299519E-4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f t="shared" si="80"/>
        <v>1</v>
      </c>
      <c r="AI162">
        <f t="shared" si="81"/>
        <v>0</v>
      </c>
      <c r="AJ162">
        <f t="shared" si="82"/>
        <v>53487.22708489043</v>
      </c>
      <c r="AK162">
        <f t="shared" si="83"/>
        <v>0</v>
      </c>
      <c r="AL162">
        <f t="shared" si="84"/>
        <v>0</v>
      </c>
      <c r="AM162">
        <f t="shared" si="85"/>
        <v>0.49</v>
      </c>
      <c r="AN162">
        <f t="shared" si="86"/>
        <v>0.39</v>
      </c>
      <c r="AO162">
        <v>5.5</v>
      </c>
      <c r="AP162">
        <v>0.5</v>
      </c>
      <c r="AQ162" t="s">
        <v>194</v>
      </c>
      <c r="AR162">
        <v>1594308865.03548</v>
      </c>
      <c r="AS162">
        <v>411.002935483871</v>
      </c>
      <c r="AT162">
        <v>409.99132258064498</v>
      </c>
      <c r="AU162">
        <v>24.190606451612901</v>
      </c>
      <c r="AV162">
        <v>24.063961290322599</v>
      </c>
      <c r="AW162">
        <v>600.01800000000003</v>
      </c>
      <c r="AX162">
        <v>101.358096774194</v>
      </c>
      <c r="AY162">
        <v>0.10003539032258101</v>
      </c>
      <c r="AZ162">
        <v>27.489819354838701</v>
      </c>
      <c r="BA162">
        <v>999.9</v>
      </c>
      <c r="BB162">
        <v>999.9</v>
      </c>
      <c r="BC162">
        <v>0</v>
      </c>
      <c r="BD162">
        <v>0</v>
      </c>
      <c r="BE162">
        <v>9995.9661290322601</v>
      </c>
      <c r="BF162">
        <v>0</v>
      </c>
      <c r="BG162">
        <v>1.88959193548387E-3</v>
      </c>
      <c r="BH162">
        <v>1594308845.5999999</v>
      </c>
      <c r="BI162" t="s">
        <v>547</v>
      </c>
      <c r="BJ162">
        <v>24</v>
      </c>
      <c r="BK162">
        <v>-1.8620000000000001</v>
      </c>
      <c r="BL162">
        <v>0.23899999999999999</v>
      </c>
      <c r="BM162">
        <v>410</v>
      </c>
      <c r="BN162">
        <v>24</v>
      </c>
      <c r="BO162">
        <v>0.79</v>
      </c>
      <c r="BP162">
        <v>0.26</v>
      </c>
      <c r="BQ162">
        <v>1.01125856097561</v>
      </c>
      <c r="BR162">
        <v>6.9625066202138305E-2</v>
      </c>
      <c r="BS162">
        <v>3.2511900055547202E-2</v>
      </c>
      <c r="BT162">
        <v>1</v>
      </c>
      <c r="BU162">
        <v>0.12158756097561001</v>
      </c>
      <c r="BV162">
        <v>2.8779043902463001E-2</v>
      </c>
      <c r="BW162">
        <v>1.55575166022005E-2</v>
      </c>
      <c r="BX162">
        <v>1</v>
      </c>
      <c r="BY162">
        <v>2</v>
      </c>
      <c r="BZ162">
        <v>2</v>
      </c>
      <c r="CA162" t="s">
        <v>201</v>
      </c>
      <c r="CB162">
        <v>100</v>
      </c>
      <c r="CC162">
        <v>100</v>
      </c>
      <c r="CD162">
        <v>-1.8620000000000001</v>
      </c>
      <c r="CE162">
        <v>0.23899999999999999</v>
      </c>
      <c r="CF162">
        <v>2</v>
      </c>
      <c r="CG162">
        <v>639.54999999999995</v>
      </c>
      <c r="CH162">
        <v>370.46699999999998</v>
      </c>
      <c r="CI162">
        <v>26.999600000000001</v>
      </c>
      <c r="CJ162">
        <v>31.791599999999999</v>
      </c>
      <c r="CK162">
        <v>30.000499999999999</v>
      </c>
      <c r="CL162">
        <v>31.542300000000001</v>
      </c>
      <c r="CM162">
        <v>31.563099999999999</v>
      </c>
      <c r="CN162">
        <v>20.192799999999998</v>
      </c>
      <c r="CO162">
        <v>23.9666</v>
      </c>
      <c r="CP162">
        <v>54.706899999999997</v>
      </c>
      <c r="CQ162">
        <v>27</v>
      </c>
      <c r="CR162">
        <v>410</v>
      </c>
      <c r="CS162">
        <v>24</v>
      </c>
      <c r="CT162">
        <v>100.372</v>
      </c>
      <c r="CU162">
        <v>100.249</v>
      </c>
    </row>
    <row r="163" spans="1:99" x14ac:dyDescent="0.25">
      <c r="A163">
        <v>147</v>
      </c>
      <c r="B163">
        <v>1594308878.5999999</v>
      </c>
      <c r="C163">
        <v>15618.0999999046</v>
      </c>
      <c r="D163" t="s">
        <v>552</v>
      </c>
      <c r="E163" t="s">
        <v>553</v>
      </c>
      <c r="F163">
        <v>1594308869.9709699</v>
      </c>
      <c r="G163">
        <f t="shared" si="58"/>
        <v>1.3225457596800907E-4</v>
      </c>
      <c r="H163">
        <f t="shared" si="59"/>
        <v>-1.1626313070322403</v>
      </c>
      <c r="I163">
        <f t="shared" si="60"/>
        <v>411.00216129032299</v>
      </c>
      <c r="J163">
        <f t="shared" si="61"/>
        <v>575.4972856242332</v>
      </c>
      <c r="K163">
        <f t="shared" si="62"/>
        <v>58.388585237059644</v>
      </c>
      <c r="L163">
        <f t="shared" si="63"/>
        <v>41.699301328738095</v>
      </c>
      <c r="M163">
        <f t="shared" si="64"/>
        <v>1.0701247206903351E-2</v>
      </c>
      <c r="N163">
        <f t="shared" si="65"/>
        <v>2</v>
      </c>
      <c r="O163">
        <f t="shared" si="66"/>
        <v>1.0669538794505273E-2</v>
      </c>
      <c r="P163">
        <f t="shared" si="67"/>
        <v>6.6713027419733357E-3</v>
      </c>
      <c r="Q163">
        <f t="shared" si="68"/>
        <v>0</v>
      </c>
      <c r="R163">
        <f t="shared" si="69"/>
        <v>27.441657678548239</v>
      </c>
      <c r="S163">
        <f t="shared" si="70"/>
        <v>27.441657678548239</v>
      </c>
      <c r="T163">
        <f t="shared" si="71"/>
        <v>3.6730596854879356</v>
      </c>
      <c r="U163">
        <f t="shared" si="72"/>
        <v>66.604192570224583</v>
      </c>
      <c r="V163">
        <f t="shared" si="73"/>
        <v>2.4534092337001367</v>
      </c>
      <c r="W163">
        <f t="shared" si="74"/>
        <v>3.6835657621903728</v>
      </c>
      <c r="X163">
        <f t="shared" si="75"/>
        <v>1.2196504517877989</v>
      </c>
      <c r="Y163">
        <f t="shared" si="76"/>
        <v>-5.8324268001892001</v>
      </c>
      <c r="Z163">
        <f t="shared" si="77"/>
        <v>5.2618528165987604</v>
      </c>
      <c r="AA163">
        <f t="shared" si="78"/>
        <v>0.57043500472070241</v>
      </c>
      <c r="AB163">
        <f t="shared" si="79"/>
        <v>-1.3897886973701645E-4</v>
      </c>
      <c r="AC163">
        <v>0</v>
      </c>
      <c r="AD163">
        <v>0</v>
      </c>
      <c r="AE163">
        <v>2</v>
      </c>
      <c r="AF163">
        <v>0</v>
      </c>
      <c r="AG163">
        <v>0</v>
      </c>
      <c r="AH163">
        <f t="shared" si="80"/>
        <v>1</v>
      </c>
      <c r="AI163">
        <f t="shared" si="81"/>
        <v>0</v>
      </c>
      <c r="AJ163">
        <f t="shared" si="82"/>
        <v>53496.174413806846</v>
      </c>
      <c r="AK163">
        <f t="shared" si="83"/>
        <v>0</v>
      </c>
      <c r="AL163">
        <f t="shared" si="84"/>
        <v>0</v>
      </c>
      <c r="AM163">
        <f t="shared" si="85"/>
        <v>0.49</v>
      </c>
      <c r="AN163">
        <f t="shared" si="86"/>
        <v>0.39</v>
      </c>
      <c r="AO163">
        <v>5.5</v>
      </c>
      <c r="AP163">
        <v>0.5</v>
      </c>
      <c r="AQ163" t="s">
        <v>194</v>
      </c>
      <c r="AR163">
        <v>1594308869.9709699</v>
      </c>
      <c r="AS163">
        <v>411.00216129032299</v>
      </c>
      <c r="AT163">
        <v>409.98625806451599</v>
      </c>
      <c r="AU163">
        <v>24.1816161290323</v>
      </c>
      <c r="AV163">
        <v>24.063316129032302</v>
      </c>
      <c r="AW163">
        <v>600.00883870967698</v>
      </c>
      <c r="AX163">
        <v>101.357612903226</v>
      </c>
      <c r="AY163">
        <v>0.10000765483871001</v>
      </c>
      <c r="AZ163">
        <v>27.490458064516101</v>
      </c>
      <c r="BA163">
        <v>999.9</v>
      </c>
      <c r="BB163">
        <v>999.9</v>
      </c>
      <c r="BC163">
        <v>0</v>
      </c>
      <c r="BD163">
        <v>0</v>
      </c>
      <c r="BE163">
        <v>9997.7812903225804</v>
      </c>
      <c r="BF163">
        <v>0</v>
      </c>
      <c r="BG163">
        <v>1.88959193548387E-3</v>
      </c>
      <c r="BH163">
        <v>1594308845.5999999</v>
      </c>
      <c r="BI163" t="s">
        <v>547</v>
      </c>
      <c r="BJ163">
        <v>24</v>
      </c>
      <c r="BK163">
        <v>-1.8620000000000001</v>
      </c>
      <c r="BL163">
        <v>0.23899999999999999</v>
      </c>
      <c r="BM163">
        <v>410</v>
      </c>
      <c r="BN163">
        <v>24</v>
      </c>
      <c r="BO163">
        <v>0.79</v>
      </c>
      <c r="BP163">
        <v>0.26</v>
      </c>
      <c r="BQ163">
        <v>1.0114573658536601</v>
      </c>
      <c r="BR163">
        <v>-2.1817149825756599E-2</v>
      </c>
      <c r="BS163">
        <v>3.3278555217346101E-2</v>
      </c>
      <c r="BT163">
        <v>1</v>
      </c>
      <c r="BU163">
        <v>0.12143117073170701</v>
      </c>
      <c r="BV163">
        <v>-0.12837018815332199</v>
      </c>
      <c r="BW163">
        <v>1.3427911217079799E-2</v>
      </c>
      <c r="BX163">
        <v>0</v>
      </c>
      <c r="BY163">
        <v>1</v>
      </c>
      <c r="BZ163">
        <v>2</v>
      </c>
      <c r="CA163" t="s">
        <v>196</v>
      </c>
      <c r="CB163">
        <v>100</v>
      </c>
      <c r="CC163">
        <v>100</v>
      </c>
      <c r="CD163">
        <v>-1.8620000000000001</v>
      </c>
      <c r="CE163">
        <v>0.23899999999999999</v>
      </c>
      <c r="CF163">
        <v>2</v>
      </c>
      <c r="CG163">
        <v>639.53200000000004</v>
      </c>
      <c r="CH163">
        <v>370.61</v>
      </c>
      <c r="CI163">
        <v>27.000399999999999</v>
      </c>
      <c r="CJ163">
        <v>31.797599999999999</v>
      </c>
      <c r="CK163">
        <v>30.000499999999999</v>
      </c>
      <c r="CL163">
        <v>31.547799999999999</v>
      </c>
      <c r="CM163">
        <v>31.57</v>
      </c>
      <c r="CN163">
        <v>20.190999999999999</v>
      </c>
      <c r="CO163">
        <v>23.9666</v>
      </c>
      <c r="CP163">
        <v>54.706899999999997</v>
      </c>
      <c r="CQ163">
        <v>27</v>
      </c>
      <c r="CR163">
        <v>410</v>
      </c>
      <c r="CS163">
        <v>24</v>
      </c>
      <c r="CT163">
        <v>100.373</v>
      </c>
      <c r="CU163">
        <v>100.248</v>
      </c>
    </row>
    <row r="164" spans="1:99" x14ac:dyDescent="0.25">
      <c r="A164">
        <v>148</v>
      </c>
      <c r="B164">
        <v>1594308883.5999999</v>
      </c>
      <c r="C164">
        <v>15623.0999999046</v>
      </c>
      <c r="D164" t="s">
        <v>554</v>
      </c>
      <c r="E164" t="s">
        <v>555</v>
      </c>
      <c r="F164">
        <v>1594308874.9709699</v>
      </c>
      <c r="G164">
        <f t="shared" si="58"/>
        <v>1.2013261630704744E-4</v>
      </c>
      <c r="H164">
        <f t="shared" si="59"/>
        <v>-1.1658835283481797</v>
      </c>
      <c r="I164">
        <f t="shared" si="60"/>
        <v>411.025709677419</v>
      </c>
      <c r="J164">
        <f t="shared" si="61"/>
        <v>593.74757302100795</v>
      </c>
      <c r="K164">
        <f t="shared" si="62"/>
        <v>60.239980473312066</v>
      </c>
      <c r="L164">
        <f t="shared" si="63"/>
        <v>41.701527467331466</v>
      </c>
      <c r="M164">
        <f t="shared" si="64"/>
        <v>9.7028904210747814E-3</v>
      </c>
      <c r="N164">
        <f t="shared" si="65"/>
        <v>2</v>
      </c>
      <c r="O164">
        <f t="shared" si="66"/>
        <v>9.6768146237764148E-3</v>
      </c>
      <c r="P164">
        <f t="shared" si="67"/>
        <v>6.0503460642055539E-3</v>
      </c>
      <c r="Q164">
        <f t="shared" si="68"/>
        <v>0</v>
      </c>
      <c r="R164">
        <f t="shared" si="69"/>
        <v>27.447272524283768</v>
      </c>
      <c r="S164">
        <f t="shared" si="70"/>
        <v>27.447272524283768</v>
      </c>
      <c r="T164">
        <f t="shared" si="71"/>
        <v>3.6742671545517158</v>
      </c>
      <c r="U164">
        <f t="shared" si="72"/>
        <v>66.582130567058044</v>
      </c>
      <c r="V164">
        <f t="shared" si="73"/>
        <v>2.4527604620583849</v>
      </c>
      <c r="W164">
        <f t="shared" si="74"/>
        <v>3.6838119194580181</v>
      </c>
      <c r="X164">
        <f t="shared" si="75"/>
        <v>1.2215066924933309</v>
      </c>
      <c r="Y164">
        <f t="shared" si="76"/>
        <v>-5.2978483791407918</v>
      </c>
      <c r="Z164">
        <f t="shared" si="77"/>
        <v>4.7795657416267812</v>
      </c>
      <c r="AA164">
        <f t="shared" si="78"/>
        <v>0.51816796591367387</v>
      </c>
      <c r="AB164">
        <f t="shared" si="79"/>
        <v>-1.1467160033706847E-4</v>
      </c>
      <c r="AC164">
        <v>0</v>
      </c>
      <c r="AD164">
        <v>0</v>
      </c>
      <c r="AE164">
        <v>2</v>
      </c>
      <c r="AF164">
        <v>0</v>
      </c>
      <c r="AG164">
        <v>0</v>
      </c>
      <c r="AH164">
        <f t="shared" si="80"/>
        <v>1</v>
      </c>
      <c r="AI164">
        <f t="shared" si="81"/>
        <v>0</v>
      </c>
      <c r="AJ164">
        <f t="shared" si="82"/>
        <v>53504.450198630861</v>
      </c>
      <c r="AK164">
        <f t="shared" si="83"/>
        <v>0</v>
      </c>
      <c r="AL164">
        <f t="shared" si="84"/>
        <v>0</v>
      </c>
      <c r="AM164">
        <f t="shared" si="85"/>
        <v>0.49</v>
      </c>
      <c r="AN164">
        <f t="shared" si="86"/>
        <v>0.39</v>
      </c>
      <c r="AO164">
        <v>5.5</v>
      </c>
      <c r="AP164">
        <v>0.5</v>
      </c>
      <c r="AQ164" t="s">
        <v>194</v>
      </c>
      <c r="AR164">
        <v>1594308874.9709699</v>
      </c>
      <c r="AS164">
        <v>411.025709677419</v>
      </c>
      <c r="AT164">
        <v>410.00225806451601</v>
      </c>
      <c r="AU164">
        <v>24.1753161290323</v>
      </c>
      <c r="AV164">
        <v>24.067858064516098</v>
      </c>
      <c r="AW164">
        <v>600.00712903225804</v>
      </c>
      <c r="AX164">
        <v>101.35722580645201</v>
      </c>
      <c r="AY164">
        <v>9.9998122580645193E-2</v>
      </c>
      <c r="AZ164">
        <v>27.491599999999998</v>
      </c>
      <c r="BA164">
        <v>999.9</v>
      </c>
      <c r="BB164">
        <v>999.9</v>
      </c>
      <c r="BC164">
        <v>0</v>
      </c>
      <c r="BD164">
        <v>0</v>
      </c>
      <c r="BE164">
        <v>9999.4732258064505</v>
      </c>
      <c r="BF164">
        <v>0</v>
      </c>
      <c r="BG164">
        <v>1.88959193548387E-3</v>
      </c>
      <c r="BH164">
        <v>1594308845.5999999</v>
      </c>
      <c r="BI164" t="s">
        <v>547</v>
      </c>
      <c r="BJ164">
        <v>24</v>
      </c>
      <c r="BK164">
        <v>-1.8620000000000001</v>
      </c>
      <c r="BL164">
        <v>0.23899999999999999</v>
      </c>
      <c r="BM164">
        <v>410</v>
      </c>
      <c r="BN164">
        <v>24</v>
      </c>
      <c r="BO164">
        <v>0.79</v>
      </c>
      <c r="BP164">
        <v>0.26</v>
      </c>
      <c r="BQ164">
        <v>1.0294426829268299</v>
      </c>
      <c r="BR164">
        <v>7.8621972125463999E-2</v>
      </c>
      <c r="BS164">
        <v>4.0645314547381302E-2</v>
      </c>
      <c r="BT164">
        <v>1</v>
      </c>
      <c r="BU164">
        <v>0.112181907317073</v>
      </c>
      <c r="BV164">
        <v>-0.12963640348430999</v>
      </c>
      <c r="BW164">
        <v>1.3213298384017099E-2</v>
      </c>
      <c r="BX164">
        <v>0</v>
      </c>
      <c r="BY164">
        <v>1</v>
      </c>
      <c r="BZ164">
        <v>2</v>
      </c>
      <c r="CA164" t="s">
        <v>196</v>
      </c>
      <c r="CB164">
        <v>100</v>
      </c>
      <c r="CC164">
        <v>100</v>
      </c>
      <c r="CD164">
        <v>-1.8620000000000001</v>
      </c>
      <c r="CE164">
        <v>0.23899999999999999</v>
      </c>
      <c r="CF164">
        <v>2</v>
      </c>
      <c r="CG164">
        <v>639.75900000000001</v>
      </c>
      <c r="CH164">
        <v>370.483</v>
      </c>
      <c r="CI164">
        <v>27.000699999999998</v>
      </c>
      <c r="CJ164">
        <v>31.804200000000002</v>
      </c>
      <c r="CK164">
        <v>30.000399999999999</v>
      </c>
      <c r="CL164">
        <v>31.5547</v>
      </c>
      <c r="CM164">
        <v>31.576799999999999</v>
      </c>
      <c r="CN164">
        <v>20.1907</v>
      </c>
      <c r="CO164">
        <v>24.2455</v>
      </c>
      <c r="CP164">
        <v>54.706899999999997</v>
      </c>
      <c r="CQ164">
        <v>27</v>
      </c>
      <c r="CR164">
        <v>410</v>
      </c>
      <c r="CS164">
        <v>24</v>
      </c>
      <c r="CT164">
        <v>100.372</v>
      </c>
      <c r="CU164">
        <v>100.249</v>
      </c>
    </row>
    <row r="165" spans="1:99" x14ac:dyDescent="0.25">
      <c r="A165">
        <v>149</v>
      </c>
      <c r="B165">
        <v>1594308888.5999999</v>
      </c>
      <c r="C165">
        <v>15628.0999999046</v>
      </c>
      <c r="D165" t="s">
        <v>556</v>
      </c>
      <c r="E165" t="s">
        <v>557</v>
      </c>
      <c r="F165">
        <v>1594308879.9709699</v>
      </c>
      <c r="G165">
        <f t="shared" si="58"/>
        <v>1.2019477727374066E-4</v>
      </c>
      <c r="H165">
        <f t="shared" si="59"/>
        <v>-1.1707423574309204</v>
      </c>
      <c r="I165">
        <f t="shared" si="60"/>
        <v>411.02061290322598</v>
      </c>
      <c r="J165">
        <f t="shared" si="61"/>
        <v>594.55268736747644</v>
      </c>
      <c r="K165">
        <f t="shared" si="62"/>
        <v>60.32161631364891</v>
      </c>
      <c r="L165">
        <f t="shared" si="63"/>
        <v>41.700976608697225</v>
      </c>
      <c r="M165">
        <f t="shared" si="64"/>
        <v>9.7018172359430565E-3</v>
      </c>
      <c r="N165">
        <f t="shared" si="65"/>
        <v>2</v>
      </c>
      <c r="O165">
        <f t="shared" si="66"/>
        <v>9.6757471981697134E-3</v>
      </c>
      <c r="P165">
        <f t="shared" si="67"/>
        <v>6.0496784076723622E-3</v>
      </c>
      <c r="Q165">
        <f t="shared" si="68"/>
        <v>0</v>
      </c>
      <c r="R165">
        <f t="shared" si="69"/>
        <v>27.448875464518537</v>
      </c>
      <c r="S165">
        <f t="shared" si="70"/>
        <v>27.448875464518537</v>
      </c>
      <c r="T165">
        <f t="shared" si="71"/>
        <v>3.6746119294042363</v>
      </c>
      <c r="U165">
        <f t="shared" si="72"/>
        <v>66.564353914936817</v>
      </c>
      <c r="V165">
        <f t="shared" si="73"/>
        <v>2.4523389023454869</v>
      </c>
      <c r="W165">
        <f t="shared" si="74"/>
        <v>3.6841624054210049</v>
      </c>
      <c r="X165">
        <f t="shared" si="75"/>
        <v>1.2222730270587494</v>
      </c>
      <c r="Y165">
        <f t="shared" si="76"/>
        <v>-5.3005896777719634</v>
      </c>
      <c r="Z165">
        <f t="shared" si="77"/>
        <v>4.782031268590762</v>
      </c>
      <c r="AA165">
        <f t="shared" si="78"/>
        <v>0.51844361800789396</v>
      </c>
      <c r="AB165">
        <f t="shared" si="79"/>
        <v>-1.1479117330726041E-4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f t="shared" si="80"/>
        <v>1</v>
      </c>
      <c r="AI165">
        <f t="shared" si="81"/>
        <v>0</v>
      </c>
      <c r="AJ165">
        <f t="shared" si="82"/>
        <v>53517.262119745625</v>
      </c>
      <c r="AK165">
        <f t="shared" si="83"/>
        <v>0</v>
      </c>
      <c r="AL165">
        <f t="shared" si="84"/>
        <v>0</v>
      </c>
      <c r="AM165">
        <f t="shared" si="85"/>
        <v>0.49</v>
      </c>
      <c r="AN165">
        <f t="shared" si="86"/>
        <v>0.39</v>
      </c>
      <c r="AO165">
        <v>5.5</v>
      </c>
      <c r="AP165">
        <v>0.5</v>
      </c>
      <c r="AQ165" t="s">
        <v>194</v>
      </c>
      <c r="AR165">
        <v>1594308879.9709699</v>
      </c>
      <c r="AS165">
        <v>411.02061290322598</v>
      </c>
      <c r="AT165">
        <v>409.99274193548399</v>
      </c>
      <c r="AU165">
        <v>24.1711806451613</v>
      </c>
      <c r="AV165">
        <v>24.0636677419355</v>
      </c>
      <c r="AW165">
        <v>600.01393548387102</v>
      </c>
      <c r="AX165">
        <v>101.357129032258</v>
      </c>
      <c r="AY165">
        <v>0.100012774193548</v>
      </c>
      <c r="AZ165">
        <v>27.493225806451601</v>
      </c>
      <c r="BA165">
        <v>999.9</v>
      </c>
      <c r="BB165">
        <v>999.9</v>
      </c>
      <c r="BC165">
        <v>0</v>
      </c>
      <c r="BD165">
        <v>0</v>
      </c>
      <c r="BE165">
        <v>10002.0361290323</v>
      </c>
      <c r="BF165">
        <v>0</v>
      </c>
      <c r="BG165">
        <v>1.91117E-3</v>
      </c>
      <c r="BH165">
        <v>1594308845.5999999</v>
      </c>
      <c r="BI165" t="s">
        <v>547</v>
      </c>
      <c r="BJ165">
        <v>24</v>
      </c>
      <c r="BK165">
        <v>-1.8620000000000001</v>
      </c>
      <c r="BL165">
        <v>0.23899999999999999</v>
      </c>
      <c r="BM165">
        <v>410</v>
      </c>
      <c r="BN165">
        <v>24</v>
      </c>
      <c r="BO165">
        <v>0.79</v>
      </c>
      <c r="BP165">
        <v>0.26</v>
      </c>
      <c r="BQ165">
        <v>1.0190117073170699</v>
      </c>
      <c r="BR165">
        <v>0.11644937979093301</v>
      </c>
      <c r="BS165">
        <v>4.4466068541350601E-2</v>
      </c>
      <c r="BT165">
        <v>0</v>
      </c>
      <c r="BU165">
        <v>0.109095663414634</v>
      </c>
      <c r="BV165">
        <v>4.5902236933748402E-3</v>
      </c>
      <c r="BW165">
        <v>1.0024219117686599E-2</v>
      </c>
      <c r="BX165">
        <v>1</v>
      </c>
      <c r="BY165">
        <v>1</v>
      </c>
      <c r="BZ165">
        <v>2</v>
      </c>
      <c r="CA165" t="s">
        <v>196</v>
      </c>
      <c r="CB165">
        <v>100</v>
      </c>
      <c r="CC165">
        <v>100</v>
      </c>
      <c r="CD165">
        <v>-1.8620000000000001</v>
      </c>
      <c r="CE165">
        <v>0.23899999999999999</v>
      </c>
      <c r="CF165">
        <v>2</v>
      </c>
      <c r="CG165">
        <v>639.58600000000001</v>
      </c>
      <c r="CH165">
        <v>370.37599999999998</v>
      </c>
      <c r="CI165">
        <v>27.000800000000002</v>
      </c>
      <c r="CJ165">
        <v>31.811199999999999</v>
      </c>
      <c r="CK165">
        <v>30.000499999999999</v>
      </c>
      <c r="CL165">
        <v>31.560199999999998</v>
      </c>
      <c r="CM165">
        <v>31.5824</v>
      </c>
      <c r="CN165">
        <v>20.192499999999999</v>
      </c>
      <c r="CO165">
        <v>24.2455</v>
      </c>
      <c r="CP165">
        <v>54.706899999999997</v>
      </c>
      <c r="CQ165">
        <v>27</v>
      </c>
      <c r="CR165">
        <v>410</v>
      </c>
      <c r="CS165">
        <v>24</v>
      </c>
      <c r="CT165">
        <v>100.371</v>
      </c>
      <c r="CU165">
        <v>100.251</v>
      </c>
    </row>
    <row r="166" spans="1:99" x14ac:dyDescent="0.25">
      <c r="A166">
        <v>150</v>
      </c>
      <c r="B166">
        <v>1594309333.0999999</v>
      </c>
      <c r="C166">
        <v>16072.5999999046</v>
      </c>
      <c r="D166" t="s">
        <v>560</v>
      </c>
      <c r="E166" t="s">
        <v>561</v>
      </c>
      <c r="F166">
        <v>1594309325.0999999</v>
      </c>
      <c r="G166">
        <f t="shared" si="58"/>
        <v>9.4321823927679739E-5</v>
      </c>
      <c r="H166">
        <f t="shared" si="59"/>
        <v>-1.671794173592998</v>
      </c>
      <c r="I166">
        <f t="shared" si="60"/>
        <v>412.146064516129</v>
      </c>
      <c r="J166">
        <f t="shared" si="61"/>
        <v>759.57506641894122</v>
      </c>
      <c r="K166">
        <f t="shared" si="62"/>
        <v>77.05883698716427</v>
      </c>
      <c r="L166">
        <f t="shared" si="63"/>
        <v>41.812189215453813</v>
      </c>
      <c r="M166">
        <f t="shared" si="64"/>
        <v>7.4577619876360435E-3</v>
      </c>
      <c r="N166">
        <f t="shared" si="65"/>
        <v>2</v>
      </c>
      <c r="O166">
        <f t="shared" si="66"/>
        <v>7.4423469684433254E-3</v>
      </c>
      <c r="P166">
        <f t="shared" si="67"/>
        <v>4.652849150869099E-3</v>
      </c>
      <c r="Q166">
        <f t="shared" si="68"/>
        <v>0</v>
      </c>
      <c r="R166">
        <f t="shared" si="69"/>
        <v>27.517308127625316</v>
      </c>
      <c r="S166">
        <f t="shared" si="70"/>
        <v>27.517308127625316</v>
      </c>
      <c r="T166">
        <f t="shared" si="71"/>
        <v>3.6893574014504313</v>
      </c>
      <c r="U166">
        <f t="shared" si="72"/>
        <v>66.068517867474966</v>
      </c>
      <c r="V166">
        <f t="shared" si="73"/>
        <v>2.4424711968018364</v>
      </c>
      <c r="W166">
        <f t="shared" si="74"/>
        <v>3.6968760245252099</v>
      </c>
      <c r="X166">
        <f t="shared" si="75"/>
        <v>1.2468862046485949</v>
      </c>
      <c r="Y166">
        <f t="shared" si="76"/>
        <v>-4.1595924352106763</v>
      </c>
      <c r="Z166">
        <f t="shared" si="77"/>
        <v>3.752442304997111</v>
      </c>
      <c r="AA166">
        <f t="shared" si="78"/>
        <v>0.40707941854052998</v>
      </c>
      <c r="AB166">
        <f t="shared" si="79"/>
        <v>-7.0711673035628309E-5</v>
      </c>
      <c r="AC166">
        <v>0</v>
      </c>
      <c r="AD166">
        <v>0</v>
      </c>
      <c r="AE166">
        <v>2</v>
      </c>
      <c r="AF166">
        <v>0</v>
      </c>
      <c r="AG166">
        <v>0</v>
      </c>
      <c r="AH166">
        <f t="shared" si="80"/>
        <v>1</v>
      </c>
      <c r="AI166">
        <f t="shared" si="81"/>
        <v>0</v>
      </c>
      <c r="AJ166">
        <f t="shared" si="82"/>
        <v>53518.158013944434</v>
      </c>
      <c r="AK166">
        <f t="shared" si="83"/>
        <v>0</v>
      </c>
      <c r="AL166">
        <f t="shared" si="84"/>
        <v>0</v>
      </c>
      <c r="AM166">
        <f t="shared" si="85"/>
        <v>0.49</v>
      </c>
      <c r="AN166">
        <f t="shared" si="86"/>
        <v>0.39</v>
      </c>
      <c r="AO166">
        <v>7.93</v>
      </c>
      <c r="AP166">
        <v>0.5</v>
      </c>
      <c r="AQ166" t="s">
        <v>194</v>
      </c>
      <c r="AR166">
        <v>1594309325.0999999</v>
      </c>
      <c r="AS166">
        <v>412.146064516129</v>
      </c>
      <c r="AT166">
        <v>409.98793548387101</v>
      </c>
      <c r="AU166">
        <v>24.075632258064498</v>
      </c>
      <c r="AV166">
        <v>23.953974193548401</v>
      </c>
      <c r="AW166">
        <v>600.01296774193497</v>
      </c>
      <c r="AX166">
        <v>101.34993548387099</v>
      </c>
      <c r="AY166">
        <v>9.9994080645161298E-2</v>
      </c>
      <c r="AZ166">
        <v>27.552109677419399</v>
      </c>
      <c r="BA166">
        <v>999.9</v>
      </c>
      <c r="BB166">
        <v>999.9</v>
      </c>
      <c r="BC166">
        <v>0</v>
      </c>
      <c r="BD166">
        <v>0</v>
      </c>
      <c r="BE166">
        <v>10004.994838709699</v>
      </c>
      <c r="BF166">
        <v>0</v>
      </c>
      <c r="BG166">
        <v>1.91117E-3</v>
      </c>
      <c r="BH166">
        <v>1594309304.0999999</v>
      </c>
      <c r="BI166" t="s">
        <v>562</v>
      </c>
      <c r="BJ166">
        <v>25</v>
      </c>
      <c r="BK166">
        <v>-1.8839999999999999</v>
      </c>
      <c r="BL166">
        <v>0.224</v>
      </c>
      <c r="BM166">
        <v>410</v>
      </c>
      <c r="BN166">
        <v>24</v>
      </c>
      <c r="BO166">
        <v>0.44</v>
      </c>
      <c r="BP166">
        <v>0.14000000000000001</v>
      </c>
      <c r="BQ166">
        <v>2.16675780487805</v>
      </c>
      <c r="BR166">
        <v>-0.12243156794422801</v>
      </c>
      <c r="BS166">
        <v>3.4820321898751297E-2</v>
      </c>
      <c r="BT166">
        <v>0</v>
      </c>
      <c r="BU166">
        <v>0.12262531707317099</v>
      </c>
      <c r="BV166">
        <v>-1.8206320557491301E-2</v>
      </c>
      <c r="BW166">
        <v>1.94716065253529E-3</v>
      </c>
      <c r="BX166">
        <v>1</v>
      </c>
      <c r="BY166">
        <v>1</v>
      </c>
      <c r="BZ166">
        <v>2</v>
      </c>
      <c r="CA166" t="s">
        <v>196</v>
      </c>
      <c r="CB166">
        <v>100</v>
      </c>
      <c r="CC166">
        <v>100</v>
      </c>
      <c r="CD166">
        <v>-1.8839999999999999</v>
      </c>
      <c r="CE166">
        <v>0.224</v>
      </c>
      <c r="CF166">
        <v>2</v>
      </c>
      <c r="CG166">
        <v>639.75300000000004</v>
      </c>
      <c r="CH166">
        <v>366.07299999999998</v>
      </c>
      <c r="CI166">
        <v>26.998699999999999</v>
      </c>
      <c r="CJ166">
        <v>32.235799999999998</v>
      </c>
      <c r="CK166">
        <v>30.0001</v>
      </c>
      <c r="CL166">
        <v>31.991800000000001</v>
      </c>
      <c r="CM166">
        <v>32.008699999999997</v>
      </c>
      <c r="CN166">
        <v>20.223700000000001</v>
      </c>
      <c r="CO166">
        <v>25.0701</v>
      </c>
      <c r="CP166">
        <v>53.590600000000002</v>
      </c>
      <c r="CQ166">
        <v>27</v>
      </c>
      <c r="CR166">
        <v>410</v>
      </c>
      <c r="CS166">
        <v>24</v>
      </c>
      <c r="CT166">
        <v>100.32299999999999</v>
      </c>
      <c r="CU166">
        <v>100.185</v>
      </c>
    </row>
    <row r="167" spans="1:99" x14ac:dyDescent="0.25">
      <c r="A167">
        <v>151</v>
      </c>
      <c r="B167">
        <v>1594309338.0999999</v>
      </c>
      <c r="C167">
        <v>16077.5999999046</v>
      </c>
      <c r="D167" t="s">
        <v>563</v>
      </c>
      <c r="E167" t="s">
        <v>564</v>
      </c>
      <c r="F167">
        <v>1594309329.7451601</v>
      </c>
      <c r="G167">
        <f t="shared" si="58"/>
        <v>9.3959861369077288E-5</v>
      </c>
      <c r="H167">
        <f t="shared" si="59"/>
        <v>-1.6833850235635952</v>
      </c>
      <c r="I167">
        <f t="shared" si="60"/>
        <v>412.15687096774201</v>
      </c>
      <c r="J167">
        <f t="shared" si="61"/>
        <v>763.40969824971921</v>
      </c>
      <c r="K167">
        <f t="shared" si="62"/>
        <v>77.44755028524537</v>
      </c>
      <c r="L167">
        <f t="shared" si="63"/>
        <v>41.813118254678031</v>
      </c>
      <c r="M167">
        <f t="shared" si="64"/>
        <v>7.4295598898335173E-3</v>
      </c>
      <c r="N167">
        <f t="shared" si="65"/>
        <v>2</v>
      </c>
      <c r="O167">
        <f t="shared" si="66"/>
        <v>7.4142611072310887E-3</v>
      </c>
      <c r="P167">
        <f t="shared" si="67"/>
        <v>4.6352850743594234E-3</v>
      </c>
      <c r="Q167">
        <f t="shared" si="68"/>
        <v>0</v>
      </c>
      <c r="R167">
        <f t="shared" si="69"/>
        <v>27.515102890624341</v>
      </c>
      <c r="S167">
        <f t="shared" si="70"/>
        <v>27.515102890624341</v>
      </c>
      <c r="T167">
        <f t="shared" si="71"/>
        <v>3.6888814258544436</v>
      </c>
      <c r="U167">
        <f t="shared" si="72"/>
        <v>66.066827208255759</v>
      </c>
      <c r="V167">
        <f t="shared" si="73"/>
        <v>2.4420746084514371</v>
      </c>
      <c r="W167">
        <f t="shared" si="74"/>
        <v>3.6963703444597584</v>
      </c>
      <c r="X167">
        <f t="shared" si="75"/>
        <v>1.2468068174030065</v>
      </c>
      <c r="Y167">
        <f t="shared" si="76"/>
        <v>-4.1436298863763081</v>
      </c>
      <c r="Z167">
        <f t="shared" si="77"/>
        <v>3.7380507471236264</v>
      </c>
      <c r="AA167">
        <f t="shared" si="78"/>
        <v>0.40550897000445502</v>
      </c>
      <c r="AB167">
        <f t="shared" si="79"/>
        <v>-7.0169248226559233E-5</v>
      </c>
      <c r="AC167">
        <v>0</v>
      </c>
      <c r="AD167">
        <v>0</v>
      </c>
      <c r="AE167">
        <v>2</v>
      </c>
      <c r="AF167">
        <v>0</v>
      </c>
      <c r="AG167">
        <v>0</v>
      </c>
      <c r="AH167">
        <f t="shared" si="80"/>
        <v>1</v>
      </c>
      <c r="AI167">
        <f t="shared" si="81"/>
        <v>0</v>
      </c>
      <c r="AJ167">
        <f t="shared" si="82"/>
        <v>53510.832266806596</v>
      </c>
      <c r="AK167">
        <f t="shared" si="83"/>
        <v>0</v>
      </c>
      <c r="AL167">
        <f t="shared" si="84"/>
        <v>0</v>
      </c>
      <c r="AM167">
        <f t="shared" si="85"/>
        <v>0.49</v>
      </c>
      <c r="AN167">
        <f t="shared" si="86"/>
        <v>0.39</v>
      </c>
      <c r="AO167">
        <v>7.93</v>
      </c>
      <c r="AP167">
        <v>0.5</v>
      </c>
      <c r="AQ167" t="s">
        <v>194</v>
      </c>
      <c r="AR167">
        <v>1594309329.7451601</v>
      </c>
      <c r="AS167">
        <v>412.15687096774201</v>
      </c>
      <c r="AT167">
        <v>409.98319354838702</v>
      </c>
      <c r="AU167">
        <v>24.071819354838699</v>
      </c>
      <c r="AV167">
        <v>23.950625806451601</v>
      </c>
      <c r="AW167">
        <v>600.00367741935497</v>
      </c>
      <c r="AX167">
        <v>101.349548387097</v>
      </c>
      <c r="AY167">
        <v>9.9975325806451604E-2</v>
      </c>
      <c r="AZ167">
        <v>27.5497709677419</v>
      </c>
      <c r="BA167">
        <v>999.9</v>
      </c>
      <c r="BB167">
        <v>999.9</v>
      </c>
      <c r="BC167">
        <v>0</v>
      </c>
      <c r="BD167">
        <v>0</v>
      </c>
      <c r="BE167">
        <v>10003.525483871001</v>
      </c>
      <c r="BF167">
        <v>0</v>
      </c>
      <c r="BG167">
        <v>1.91117E-3</v>
      </c>
      <c r="BH167">
        <v>1594309304.0999999</v>
      </c>
      <c r="BI167" t="s">
        <v>562</v>
      </c>
      <c r="BJ167">
        <v>25</v>
      </c>
      <c r="BK167">
        <v>-1.8839999999999999</v>
      </c>
      <c r="BL167">
        <v>0.224</v>
      </c>
      <c r="BM167">
        <v>410</v>
      </c>
      <c r="BN167">
        <v>24</v>
      </c>
      <c r="BO167">
        <v>0.44</v>
      </c>
      <c r="BP167">
        <v>0.14000000000000001</v>
      </c>
      <c r="BQ167">
        <v>2.1741917073170698</v>
      </c>
      <c r="BR167">
        <v>0.20750571428572301</v>
      </c>
      <c r="BS167">
        <v>4.3550132474522801E-2</v>
      </c>
      <c r="BT167">
        <v>0</v>
      </c>
      <c r="BU167">
        <v>0.12168312195122</v>
      </c>
      <c r="BV167">
        <v>-7.5878675958161697E-3</v>
      </c>
      <c r="BW167">
        <v>1.21992179267765E-3</v>
      </c>
      <c r="BX167">
        <v>1</v>
      </c>
      <c r="BY167">
        <v>1</v>
      </c>
      <c r="BZ167">
        <v>2</v>
      </c>
      <c r="CA167" t="s">
        <v>196</v>
      </c>
      <c r="CB167">
        <v>100</v>
      </c>
      <c r="CC167">
        <v>100</v>
      </c>
      <c r="CD167">
        <v>-1.8839999999999999</v>
      </c>
      <c r="CE167">
        <v>0.224</v>
      </c>
      <c r="CF167">
        <v>2</v>
      </c>
      <c r="CG167">
        <v>639.87199999999996</v>
      </c>
      <c r="CH167">
        <v>366.15699999999998</v>
      </c>
      <c r="CI167">
        <v>26.9986</v>
      </c>
      <c r="CJ167">
        <v>32.236699999999999</v>
      </c>
      <c r="CK167">
        <v>30.0002</v>
      </c>
      <c r="CL167">
        <v>31.9922</v>
      </c>
      <c r="CM167">
        <v>32.008699999999997</v>
      </c>
      <c r="CN167">
        <v>20.224900000000002</v>
      </c>
      <c r="CO167">
        <v>25.0701</v>
      </c>
      <c r="CP167">
        <v>53.590600000000002</v>
      </c>
      <c r="CQ167">
        <v>27</v>
      </c>
      <c r="CR167">
        <v>410</v>
      </c>
      <c r="CS167">
        <v>24</v>
      </c>
      <c r="CT167">
        <v>100.324</v>
      </c>
      <c r="CU167">
        <v>100.184</v>
      </c>
    </row>
    <row r="168" spans="1:99" x14ac:dyDescent="0.25">
      <c r="A168">
        <v>152</v>
      </c>
      <c r="B168">
        <v>1594309343.0999999</v>
      </c>
      <c r="C168">
        <v>16082.5999999046</v>
      </c>
      <c r="D168" t="s">
        <v>565</v>
      </c>
      <c r="E168" t="s">
        <v>566</v>
      </c>
      <c r="F168">
        <v>1594309334.53548</v>
      </c>
      <c r="G168">
        <f t="shared" si="58"/>
        <v>9.4082936318195948E-5</v>
      </c>
      <c r="H168">
        <f t="shared" si="59"/>
        <v>-1.6965590529278738</v>
      </c>
      <c r="I168">
        <f t="shared" si="60"/>
        <v>412.170419354839</v>
      </c>
      <c r="J168">
        <f t="shared" si="61"/>
        <v>765.74413813929675</v>
      </c>
      <c r="K168">
        <f t="shared" si="62"/>
        <v>77.684219946843001</v>
      </c>
      <c r="L168">
        <f t="shared" si="63"/>
        <v>41.814407604278941</v>
      </c>
      <c r="M168">
        <f t="shared" si="64"/>
        <v>7.4397015704253189E-3</v>
      </c>
      <c r="N168">
        <f t="shared" si="65"/>
        <v>2</v>
      </c>
      <c r="O168">
        <f t="shared" si="66"/>
        <v>7.4243610388344721E-3</v>
      </c>
      <c r="P168">
        <f t="shared" si="67"/>
        <v>4.6416012717784517E-3</v>
      </c>
      <c r="Q168">
        <f t="shared" si="68"/>
        <v>0</v>
      </c>
      <c r="R168">
        <f t="shared" si="69"/>
        <v>27.513128382362339</v>
      </c>
      <c r="S168">
        <f t="shared" si="70"/>
        <v>27.513128382362339</v>
      </c>
      <c r="T168">
        <f t="shared" si="71"/>
        <v>3.6884552959335077</v>
      </c>
      <c r="U168">
        <f t="shared" si="72"/>
        <v>66.064452100357656</v>
      </c>
      <c r="V168">
        <f t="shared" si="73"/>
        <v>2.4417112915978314</v>
      </c>
      <c r="W168">
        <f t="shared" si="74"/>
        <v>3.6959532910205009</v>
      </c>
      <c r="X168">
        <f t="shared" si="75"/>
        <v>1.2467440043356763</v>
      </c>
      <c r="Y168">
        <f t="shared" si="76"/>
        <v>-4.1490574916324414</v>
      </c>
      <c r="Z168">
        <f t="shared" si="77"/>
        <v>3.742954151779001</v>
      </c>
      <c r="AA168">
        <f t="shared" si="78"/>
        <v>0.40603298730558274</v>
      </c>
      <c r="AB168">
        <f t="shared" si="79"/>
        <v>-7.0352547857588377E-5</v>
      </c>
      <c r="AC168">
        <v>0</v>
      </c>
      <c r="AD168">
        <v>0</v>
      </c>
      <c r="AE168">
        <v>2</v>
      </c>
      <c r="AF168">
        <v>0</v>
      </c>
      <c r="AG168">
        <v>0</v>
      </c>
      <c r="AH168">
        <f t="shared" si="80"/>
        <v>1</v>
      </c>
      <c r="AI168">
        <f t="shared" si="81"/>
        <v>0</v>
      </c>
      <c r="AJ168">
        <f t="shared" si="82"/>
        <v>53503.501806763445</v>
      </c>
      <c r="AK168">
        <f t="shared" si="83"/>
        <v>0</v>
      </c>
      <c r="AL168">
        <f t="shared" si="84"/>
        <v>0</v>
      </c>
      <c r="AM168">
        <f t="shared" si="85"/>
        <v>0.49</v>
      </c>
      <c r="AN168">
        <f t="shared" si="86"/>
        <v>0.39</v>
      </c>
      <c r="AO168">
        <v>7.93</v>
      </c>
      <c r="AP168">
        <v>0.5</v>
      </c>
      <c r="AQ168" t="s">
        <v>194</v>
      </c>
      <c r="AR168">
        <v>1594309334.53548</v>
      </c>
      <c r="AS168">
        <v>412.170419354839</v>
      </c>
      <c r="AT168">
        <v>409.97941935483902</v>
      </c>
      <c r="AU168">
        <v>24.068287096774199</v>
      </c>
      <c r="AV168">
        <v>23.946935483870998</v>
      </c>
      <c r="AW168">
        <v>600.00922580645204</v>
      </c>
      <c r="AX168">
        <v>101.34932258064499</v>
      </c>
      <c r="AY168">
        <v>9.9994596774193506E-2</v>
      </c>
      <c r="AZ168">
        <v>27.547841935483898</v>
      </c>
      <c r="BA168">
        <v>999.9</v>
      </c>
      <c r="BB168">
        <v>999.9</v>
      </c>
      <c r="BC168">
        <v>0</v>
      </c>
      <c r="BD168">
        <v>0</v>
      </c>
      <c r="BE168">
        <v>10002.0529032258</v>
      </c>
      <c r="BF168">
        <v>0</v>
      </c>
      <c r="BG168">
        <v>1.91117E-3</v>
      </c>
      <c r="BH168">
        <v>1594309304.0999999</v>
      </c>
      <c r="BI168" t="s">
        <v>562</v>
      </c>
      <c r="BJ168">
        <v>25</v>
      </c>
      <c r="BK168">
        <v>-1.8839999999999999</v>
      </c>
      <c r="BL168">
        <v>0.224</v>
      </c>
      <c r="BM168">
        <v>410</v>
      </c>
      <c r="BN168">
        <v>24</v>
      </c>
      <c r="BO168">
        <v>0.44</v>
      </c>
      <c r="BP168">
        <v>0.14000000000000001</v>
      </c>
      <c r="BQ168">
        <v>2.1772390243902402</v>
      </c>
      <c r="BR168">
        <v>0.29186780487790498</v>
      </c>
      <c r="BS168">
        <v>4.6404722415534602E-2</v>
      </c>
      <c r="BT168">
        <v>0</v>
      </c>
      <c r="BU168">
        <v>0.121360146341463</v>
      </c>
      <c r="BV168">
        <v>1.97560975609434E-3</v>
      </c>
      <c r="BW168">
        <v>7.5078994369915904E-4</v>
      </c>
      <c r="BX168">
        <v>1</v>
      </c>
      <c r="BY168">
        <v>1</v>
      </c>
      <c r="BZ168">
        <v>2</v>
      </c>
      <c r="CA168" t="s">
        <v>196</v>
      </c>
      <c r="CB168">
        <v>100</v>
      </c>
      <c r="CC168">
        <v>100</v>
      </c>
      <c r="CD168">
        <v>-1.8839999999999999</v>
      </c>
      <c r="CE168">
        <v>0.224</v>
      </c>
      <c r="CF168">
        <v>2</v>
      </c>
      <c r="CG168">
        <v>639.93700000000001</v>
      </c>
      <c r="CH168">
        <v>366.17399999999998</v>
      </c>
      <c r="CI168">
        <v>26.9986</v>
      </c>
      <c r="CJ168">
        <v>32.236699999999999</v>
      </c>
      <c r="CK168">
        <v>30</v>
      </c>
      <c r="CL168">
        <v>31.994599999999998</v>
      </c>
      <c r="CM168">
        <v>32.011499999999998</v>
      </c>
      <c r="CN168">
        <v>20.224399999999999</v>
      </c>
      <c r="CO168">
        <v>25.0701</v>
      </c>
      <c r="CP168">
        <v>53.590600000000002</v>
      </c>
      <c r="CQ168">
        <v>27</v>
      </c>
      <c r="CR168">
        <v>410</v>
      </c>
      <c r="CS168">
        <v>24</v>
      </c>
      <c r="CT168">
        <v>100.324</v>
      </c>
      <c r="CU168">
        <v>100.184</v>
      </c>
    </row>
    <row r="169" spans="1:99" x14ac:dyDescent="0.25">
      <c r="A169">
        <v>153</v>
      </c>
      <c r="B169">
        <v>1594309348.0999999</v>
      </c>
      <c r="C169">
        <v>16087.5999999046</v>
      </c>
      <c r="D169" t="s">
        <v>567</v>
      </c>
      <c r="E169" t="s">
        <v>568</v>
      </c>
      <c r="F169">
        <v>1594309339.4709699</v>
      </c>
      <c r="G169">
        <f t="shared" si="58"/>
        <v>9.4386972063913575E-5</v>
      </c>
      <c r="H169">
        <f t="shared" si="59"/>
        <v>-1.6875909994419807</v>
      </c>
      <c r="I169">
        <f t="shared" si="60"/>
        <v>412.16619354838701</v>
      </c>
      <c r="J169">
        <f t="shared" si="61"/>
        <v>762.63436063108429</v>
      </c>
      <c r="K169">
        <f t="shared" si="62"/>
        <v>77.368574110586323</v>
      </c>
      <c r="L169">
        <f t="shared" si="63"/>
        <v>41.813891869543561</v>
      </c>
      <c r="M169">
        <f t="shared" si="64"/>
        <v>7.4645085391631385E-3</v>
      </c>
      <c r="N169">
        <f t="shared" si="65"/>
        <v>2</v>
      </c>
      <c r="O169">
        <f t="shared" si="66"/>
        <v>7.4490656486068648E-3</v>
      </c>
      <c r="P169">
        <f t="shared" si="67"/>
        <v>4.6570508228579027E-3</v>
      </c>
      <c r="Q169">
        <f t="shared" si="68"/>
        <v>0</v>
      </c>
      <c r="R169">
        <f t="shared" si="69"/>
        <v>27.51104194231015</v>
      </c>
      <c r="S169">
        <f t="shared" si="70"/>
        <v>27.51104194231015</v>
      </c>
      <c r="T169">
        <f t="shared" si="71"/>
        <v>3.6880050560532638</v>
      </c>
      <c r="U169">
        <f t="shared" si="72"/>
        <v>66.063061970248683</v>
      </c>
      <c r="V169">
        <f t="shared" si="73"/>
        <v>2.4413779725939322</v>
      </c>
      <c r="W169">
        <f t="shared" si="74"/>
        <v>3.6955265163055873</v>
      </c>
      <c r="X169">
        <f t="shared" si="75"/>
        <v>1.2466270834593316</v>
      </c>
      <c r="Y169">
        <f t="shared" si="76"/>
        <v>-4.1624654680185884</v>
      </c>
      <c r="Z169">
        <f t="shared" si="77"/>
        <v>3.7550570188035994</v>
      </c>
      <c r="AA169">
        <f t="shared" si="78"/>
        <v>0.40733764190822197</v>
      </c>
      <c r="AB169">
        <f t="shared" si="79"/>
        <v>-7.0807306767228795E-5</v>
      </c>
      <c r="AC169">
        <v>0</v>
      </c>
      <c r="AD169">
        <v>0</v>
      </c>
      <c r="AE169">
        <v>2</v>
      </c>
      <c r="AF169">
        <v>0</v>
      </c>
      <c r="AG169">
        <v>0</v>
      </c>
      <c r="AH169">
        <f t="shared" si="80"/>
        <v>1</v>
      </c>
      <c r="AI169">
        <f t="shared" si="81"/>
        <v>0</v>
      </c>
      <c r="AJ169">
        <f t="shared" si="82"/>
        <v>53474.554707247895</v>
      </c>
      <c r="AK169">
        <f t="shared" si="83"/>
        <v>0</v>
      </c>
      <c r="AL169">
        <f t="shared" si="84"/>
        <v>0</v>
      </c>
      <c r="AM169">
        <f t="shared" si="85"/>
        <v>0.49</v>
      </c>
      <c r="AN169">
        <f t="shared" si="86"/>
        <v>0.39</v>
      </c>
      <c r="AO169">
        <v>7.93</v>
      </c>
      <c r="AP169">
        <v>0.5</v>
      </c>
      <c r="AQ169" t="s">
        <v>194</v>
      </c>
      <c r="AR169">
        <v>1594309339.4709699</v>
      </c>
      <c r="AS169">
        <v>412.16619354838701</v>
      </c>
      <c r="AT169">
        <v>409.98719354838698</v>
      </c>
      <c r="AU169">
        <v>24.065051612903201</v>
      </c>
      <c r="AV169">
        <v>23.943306451612901</v>
      </c>
      <c r="AW169">
        <v>600.00435483871001</v>
      </c>
      <c r="AX169">
        <v>101.349096774194</v>
      </c>
      <c r="AY169">
        <v>0.100009251612903</v>
      </c>
      <c r="AZ169">
        <v>27.545867741935499</v>
      </c>
      <c r="BA169">
        <v>999.9</v>
      </c>
      <c r="BB169">
        <v>999.9</v>
      </c>
      <c r="BC169">
        <v>0</v>
      </c>
      <c r="BD169">
        <v>0</v>
      </c>
      <c r="BE169">
        <v>9996.3658064516094</v>
      </c>
      <c r="BF169">
        <v>0</v>
      </c>
      <c r="BG169">
        <v>1.91117E-3</v>
      </c>
      <c r="BH169">
        <v>1594309304.0999999</v>
      </c>
      <c r="BI169" t="s">
        <v>562</v>
      </c>
      <c r="BJ169">
        <v>25</v>
      </c>
      <c r="BK169">
        <v>-1.8839999999999999</v>
      </c>
      <c r="BL169">
        <v>0.224</v>
      </c>
      <c r="BM169">
        <v>410</v>
      </c>
      <c r="BN169">
        <v>24</v>
      </c>
      <c r="BO169">
        <v>0.44</v>
      </c>
      <c r="BP169">
        <v>0.14000000000000001</v>
      </c>
      <c r="BQ169">
        <v>2.1807748780487799</v>
      </c>
      <c r="BR169">
        <v>-0.18175672473861501</v>
      </c>
      <c r="BS169">
        <v>4.1787902971329199E-2</v>
      </c>
      <c r="BT169">
        <v>0</v>
      </c>
      <c r="BU169">
        <v>0.121453902439024</v>
      </c>
      <c r="BV169">
        <v>5.1422926829254598E-3</v>
      </c>
      <c r="BW169">
        <v>8.2626659032465698E-4</v>
      </c>
      <c r="BX169">
        <v>1</v>
      </c>
      <c r="BY169">
        <v>1</v>
      </c>
      <c r="BZ169">
        <v>2</v>
      </c>
      <c r="CA169" t="s">
        <v>196</v>
      </c>
      <c r="CB169">
        <v>100</v>
      </c>
      <c r="CC169">
        <v>100</v>
      </c>
      <c r="CD169">
        <v>-1.8839999999999999</v>
      </c>
      <c r="CE169">
        <v>0.224</v>
      </c>
      <c r="CF169">
        <v>2</v>
      </c>
      <c r="CG169">
        <v>639.97500000000002</v>
      </c>
      <c r="CH169">
        <v>366.14600000000002</v>
      </c>
      <c r="CI169">
        <v>26.998699999999999</v>
      </c>
      <c r="CJ169">
        <v>32.236699999999999</v>
      </c>
      <c r="CK169">
        <v>30</v>
      </c>
      <c r="CL169">
        <v>31.994599999999998</v>
      </c>
      <c r="CM169">
        <v>32.011499999999998</v>
      </c>
      <c r="CN169">
        <v>20.225300000000001</v>
      </c>
      <c r="CO169">
        <v>25.0701</v>
      </c>
      <c r="CP169">
        <v>53.590600000000002</v>
      </c>
      <c r="CQ169">
        <v>27</v>
      </c>
      <c r="CR169">
        <v>410</v>
      </c>
      <c r="CS169">
        <v>24</v>
      </c>
      <c r="CT169">
        <v>100.324</v>
      </c>
      <c r="CU169">
        <v>100.185</v>
      </c>
    </row>
    <row r="170" spans="1:99" x14ac:dyDescent="0.25">
      <c r="A170">
        <v>154</v>
      </c>
      <c r="B170">
        <v>1594309353.0999999</v>
      </c>
      <c r="C170">
        <v>16092.5999999046</v>
      </c>
      <c r="D170" t="s">
        <v>569</v>
      </c>
      <c r="E170" t="s">
        <v>570</v>
      </c>
      <c r="F170">
        <v>1594309344.4709699</v>
      </c>
      <c r="G170">
        <f t="shared" si="58"/>
        <v>9.4588389416902353E-5</v>
      </c>
      <c r="H170">
        <f t="shared" si="59"/>
        <v>-1.6729351577474831</v>
      </c>
      <c r="I170">
        <f t="shared" si="60"/>
        <v>412.15748387096801</v>
      </c>
      <c r="J170">
        <f t="shared" si="61"/>
        <v>758.74396984206123</v>
      </c>
      <c r="K170">
        <f t="shared" si="62"/>
        <v>76.973898879667317</v>
      </c>
      <c r="L170">
        <f t="shared" si="63"/>
        <v>41.813009060995768</v>
      </c>
      <c r="M170">
        <f t="shared" si="64"/>
        <v>7.4806653919943875E-3</v>
      </c>
      <c r="N170">
        <f t="shared" si="65"/>
        <v>2</v>
      </c>
      <c r="O170">
        <f t="shared" si="66"/>
        <v>7.4651556521208133E-3</v>
      </c>
      <c r="P170">
        <f t="shared" si="67"/>
        <v>4.6671130637969578E-3</v>
      </c>
      <c r="Q170">
        <f t="shared" si="68"/>
        <v>0</v>
      </c>
      <c r="R170">
        <f t="shared" si="69"/>
        <v>27.509464348632086</v>
      </c>
      <c r="S170">
        <f t="shared" si="70"/>
        <v>27.509464348632086</v>
      </c>
      <c r="T170">
        <f t="shared" si="71"/>
        <v>3.687664653678294</v>
      </c>
      <c r="U170">
        <f t="shared" si="72"/>
        <v>66.060423554233054</v>
      </c>
      <c r="V170">
        <f t="shared" si="73"/>
        <v>2.4410658167140338</v>
      </c>
      <c r="W170">
        <f t="shared" si="74"/>
        <v>3.6952015826995308</v>
      </c>
      <c r="X170">
        <f t="shared" si="75"/>
        <v>1.2465988369642602</v>
      </c>
      <c r="Y170">
        <f t="shared" si="76"/>
        <v>-4.1713479732853935</v>
      </c>
      <c r="Z170">
        <f t="shared" si="77"/>
        <v>3.7630756601873085</v>
      </c>
      <c r="AA170">
        <f t="shared" si="78"/>
        <v>0.40820120378360558</v>
      </c>
      <c r="AB170">
        <f t="shared" si="79"/>
        <v>-7.1109314479400609E-5</v>
      </c>
      <c r="AC170">
        <v>0</v>
      </c>
      <c r="AD170">
        <v>0</v>
      </c>
      <c r="AE170">
        <v>2</v>
      </c>
      <c r="AF170">
        <v>0</v>
      </c>
      <c r="AG170">
        <v>0</v>
      </c>
      <c r="AH170">
        <f t="shared" si="80"/>
        <v>1</v>
      </c>
      <c r="AI170">
        <f t="shared" si="81"/>
        <v>0</v>
      </c>
      <c r="AJ170">
        <f t="shared" si="82"/>
        <v>53456.827117356086</v>
      </c>
      <c r="AK170">
        <f t="shared" si="83"/>
        <v>0</v>
      </c>
      <c r="AL170">
        <f t="shared" si="84"/>
        <v>0</v>
      </c>
      <c r="AM170">
        <f t="shared" si="85"/>
        <v>0.49</v>
      </c>
      <c r="AN170">
        <f t="shared" si="86"/>
        <v>0.39</v>
      </c>
      <c r="AO170">
        <v>7.93</v>
      </c>
      <c r="AP170">
        <v>0.5</v>
      </c>
      <c r="AQ170" t="s">
        <v>194</v>
      </c>
      <c r="AR170">
        <v>1594309344.4709699</v>
      </c>
      <c r="AS170">
        <v>412.15748387096801</v>
      </c>
      <c r="AT170">
        <v>409.99799999999999</v>
      </c>
      <c r="AU170">
        <v>24.061974193548402</v>
      </c>
      <c r="AV170">
        <v>23.9399709677419</v>
      </c>
      <c r="AW170">
        <v>600.01477419354796</v>
      </c>
      <c r="AX170">
        <v>101.349096774194</v>
      </c>
      <c r="AY170">
        <v>0.10001114516129</v>
      </c>
      <c r="AZ170">
        <v>27.544364516129001</v>
      </c>
      <c r="BA170">
        <v>999.9</v>
      </c>
      <c r="BB170">
        <v>999.9</v>
      </c>
      <c r="BC170">
        <v>0</v>
      </c>
      <c r="BD170">
        <v>0</v>
      </c>
      <c r="BE170">
        <v>9992.8590322580603</v>
      </c>
      <c r="BF170">
        <v>0</v>
      </c>
      <c r="BG170">
        <v>1.91117E-3</v>
      </c>
      <c r="BH170">
        <v>1594309304.0999999</v>
      </c>
      <c r="BI170" t="s">
        <v>562</v>
      </c>
      <c r="BJ170">
        <v>25</v>
      </c>
      <c r="BK170">
        <v>-1.8839999999999999</v>
      </c>
      <c r="BL170">
        <v>0.224</v>
      </c>
      <c r="BM170">
        <v>410</v>
      </c>
      <c r="BN170">
        <v>24</v>
      </c>
      <c r="BO170">
        <v>0.44</v>
      </c>
      <c r="BP170">
        <v>0.14000000000000001</v>
      </c>
      <c r="BQ170">
        <v>2.17155853658537</v>
      </c>
      <c r="BR170">
        <v>-0.33696167247386899</v>
      </c>
      <c r="BS170">
        <v>4.4782962383139002E-2</v>
      </c>
      <c r="BT170">
        <v>0</v>
      </c>
      <c r="BU170">
        <v>0.121931853658537</v>
      </c>
      <c r="BV170">
        <v>2.7007735191634302E-3</v>
      </c>
      <c r="BW170">
        <v>6.1210020544924201E-4</v>
      </c>
      <c r="BX170">
        <v>1</v>
      </c>
      <c r="BY170">
        <v>1</v>
      </c>
      <c r="BZ170">
        <v>2</v>
      </c>
      <c r="CA170" t="s">
        <v>196</v>
      </c>
      <c r="CB170">
        <v>100</v>
      </c>
      <c r="CC170">
        <v>100</v>
      </c>
      <c r="CD170">
        <v>-1.8839999999999999</v>
      </c>
      <c r="CE170">
        <v>0.224</v>
      </c>
      <c r="CF170">
        <v>2</v>
      </c>
      <c r="CG170">
        <v>639.85</v>
      </c>
      <c r="CH170">
        <v>366.20299999999997</v>
      </c>
      <c r="CI170">
        <v>26.998899999999999</v>
      </c>
      <c r="CJ170">
        <v>32.236699999999999</v>
      </c>
      <c r="CK170">
        <v>30.0001</v>
      </c>
      <c r="CL170">
        <v>31.997399999999999</v>
      </c>
      <c r="CM170">
        <v>32.0139</v>
      </c>
      <c r="CN170">
        <v>20.224</v>
      </c>
      <c r="CO170">
        <v>25.0701</v>
      </c>
      <c r="CP170">
        <v>53.590600000000002</v>
      </c>
      <c r="CQ170">
        <v>27</v>
      </c>
      <c r="CR170">
        <v>410</v>
      </c>
      <c r="CS170">
        <v>24</v>
      </c>
      <c r="CT170">
        <v>100.325</v>
      </c>
      <c r="CU170">
        <v>100.187</v>
      </c>
    </row>
    <row r="171" spans="1:99" x14ac:dyDescent="0.25">
      <c r="A171">
        <v>155</v>
      </c>
      <c r="B171">
        <v>1594309358.0999999</v>
      </c>
      <c r="C171">
        <v>16097.5999999046</v>
      </c>
      <c r="D171" t="s">
        <v>571</v>
      </c>
      <c r="E171" t="s">
        <v>572</v>
      </c>
      <c r="F171">
        <v>1594309349.4709699</v>
      </c>
      <c r="G171">
        <f t="shared" si="58"/>
        <v>9.4824001504473587E-5</v>
      </c>
      <c r="H171">
        <f t="shared" si="59"/>
        <v>-1.6613530829527887</v>
      </c>
      <c r="I171">
        <f t="shared" si="60"/>
        <v>412.14538709677402</v>
      </c>
      <c r="J171">
        <f t="shared" si="61"/>
        <v>755.37867410499541</v>
      </c>
      <c r="K171">
        <f t="shared" si="62"/>
        <v>76.632700916397994</v>
      </c>
      <c r="L171">
        <f t="shared" si="63"/>
        <v>41.811895498482272</v>
      </c>
      <c r="M171">
        <f t="shared" si="64"/>
        <v>7.4997985287846153E-3</v>
      </c>
      <c r="N171">
        <f t="shared" si="65"/>
        <v>2</v>
      </c>
      <c r="O171">
        <f t="shared" si="66"/>
        <v>7.4842094388556249E-3</v>
      </c>
      <c r="P171">
        <f t="shared" si="67"/>
        <v>4.6790287890881854E-3</v>
      </c>
      <c r="Q171">
        <f t="shared" si="68"/>
        <v>0</v>
      </c>
      <c r="R171">
        <f t="shared" si="69"/>
        <v>27.507954785844277</v>
      </c>
      <c r="S171">
        <f t="shared" si="70"/>
        <v>27.507954785844277</v>
      </c>
      <c r="T171">
        <f t="shared" si="71"/>
        <v>3.687338956214679</v>
      </c>
      <c r="U171">
        <f t="shared" si="72"/>
        <v>66.058979469193744</v>
      </c>
      <c r="V171">
        <f t="shared" si="73"/>
        <v>2.440809337646388</v>
      </c>
      <c r="W171">
        <f t="shared" si="74"/>
        <v>3.6948941041159236</v>
      </c>
      <c r="X171">
        <f t="shared" si="75"/>
        <v>1.246529618568291</v>
      </c>
      <c r="Y171">
        <f t="shared" si="76"/>
        <v>-4.1817384663472854</v>
      </c>
      <c r="Z171">
        <f t="shared" si="77"/>
        <v>3.7724544227426646</v>
      </c>
      <c r="AA171">
        <f t="shared" si="78"/>
        <v>0.40921258008590738</v>
      </c>
      <c r="AB171">
        <f t="shared" si="79"/>
        <v>-7.1463518713343888E-5</v>
      </c>
      <c r="AC171">
        <v>0</v>
      </c>
      <c r="AD171">
        <v>0</v>
      </c>
      <c r="AE171">
        <v>2</v>
      </c>
      <c r="AF171">
        <v>0</v>
      </c>
      <c r="AG171">
        <v>0</v>
      </c>
      <c r="AH171">
        <f t="shared" si="80"/>
        <v>1</v>
      </c>
      <c r="AI171">
        <f t="shared" si="81"/>
        <v>0</v>
      </c>
      <c r="AJ171">
        <f t="shared" si="82"/>
        <v>53451.736729789198</v>
      </c>
      <c r="AK171">
        <f t="shared" si="83"/>
        <v>0</v>
      </c>
      <c r="AL171">
        <f t="shared" si="84"/>
        <v>0</v>
      </c>
      <c r="AM171">
        <f t="shared" si="85"/>
        <v>0.49</v>
      </c>
      <c r="AN171">
        <f t="shared" si="86"/>
        <v>0.39</v>
      </c>
      <c r="AO171">
        <v>7.93</v>
      </c>
      <c r="AP171">
        <v>0.5</v>
      </c>
      <c r="AQ171" t="s">
        <v>194</v>
      </c>
      <c r="AR171">
        <v>1594309349.4709699</v>
      </c>
      <c r="AS171">
        <v>412.14538709677402</v>
      </c>
      <c r="AT171">
        <v>410.00135483870997</v>
      </c>
      <c r="AU171">
        <v>24.059380645161301</v>
      </c>
      <c r="AV171">
        <v>23.937074193548401</v>
      </c>
      <c r="AW171">
        <v>600.01967741935505</v>
      </c>
      <c r="AX171">
        <v>101.34935483871</v>
      </c>
      <c r="AY171">
        <v>0.100028819354839</v>
      </c>
      <c r="AZ171">
        <v>27.542941935483899</v>
      </c>
      <c r="BA171">
        <v>999.9</v>
      </c>
      <c r="BB171">
        <v>999.9</v>
      </c>
      <c r="BC171">
        <v>0</v>
      </c>
      <c r="BD171">
        <v>0</v>
      </c>
      <c r="BE171">
        <v>9991.7912903225806</v>
      </c>
      <c r="BF171">
        <v>0</v>
      </c>
      <c r="BG171">
        <v>1.91117E-3</v>
      </c>
      <c r="BH171">
        <v>1594309304.0999999</v>
      </c>
      <c r="BI171" t="s">
        <v>562</v>
      </c>
      <c r="BJ171">
        <v>25</v>
      </c>
      <c r="BK171">
        <v>-1.8839999999999999</v>
      </c>
      <c r="BL171">
        <v>0.224</v>
      </c>
      <c r="BM171">
        <v>410</v>
      </c>
      <c r="BN171">
        <v>24</v>
      </c>
      <c r="BO171">
        <v>0.44</v>
      </c>
      <c r="BP171">
        <v>0.14000000000000001</v>
      </c>
      <c r="BQ171">
        <v>2.15638219512195</v>
      </c>
      <c r="BR171">
        <v>-0.158582299651534</v>
      </c>
      <c r="BS171">
        <v>3.39129838803554E-2</v>
      </c>
      <c r="BT171">
        <v>0</v>
      </c>
      <c r="BU171">
        <v>0.122215902439024</v>
      </c>
      <c r="BV171">
        <v>3.0193379790930601E-3</v>
      </c>
      <c r="BW171">
        <v>5.6907750789681605E-4</v>
      </c>
      <c r="BX171">
        <v>1</v>
      </c>
      <c r="BY171">
        <v>1</v>
      </c>
      <c r="BZ171">
        <v>2</v>
      </c>
      <c r="CA171" t="s">
        <v>196</v>
      </c>
      <c r="CB171">
        <v>100</v>
      </c>
      <c r="CC171">
        <v>100</v>
      </c>
      <c r="CD171">
        <v>-1.8839999999999999</v>
      </c>
      <c r="CE171">
        <v>0.224</v>
      </c>
      <c r="CF171">
        <v>2</v>
      </c>
      <c r="CG171">
        <v>639.96600000000001</v>
      </c>
      <c r="CH171">
        <v>366.13499999999999</v>
      </c>
      <c r="CI171">
        <v>26.998999999999999</v>
      </c>
      <c r="CJ171">
        <v>32.236699999999999</v>
      </c>
      <c r="CK171">
        <v>30.0001</v>
      </c>
      <c r="CL171">
        <v>31.997399999999999</v>
      </c>
      <c r="CM171">
        <v>32.014299999999999</v>
      </c>
      <c r="CN171">
        <v>20.2258</v>
      </c>
      <c r="CO171">
        <v>25.0701</v>
      </c>
      <c r="CP171">
        <v>53.590600000000002</v>
      </c>
      <c r="CQ171">
        <v>27</v>
      </c>
      <c r="CR171">
        <v>410</v>
      </c>
      <c r="CS171">
        <v>24</v>
      </c>
      <c r="CT171">
        <v>100.325</v>
      </c>
      <c r="CU171">
        <v>100.188</v>
      </c>
    </row>
    <row r="172" spans="1:99" x14ac:dyDescent="0.25">
      <c r="A172">
        <v>156</v>
      </c>
      <c r="B172">
        <v>1594309847.0999999</v>
      </c>
      <c r="C172">
        <v>16586.5999999046</v>
      </c>
      <c r="D172" t="s">
        <v>575</v>
      </c>
      <c r="E172" t="s">
        <v>576</v>
      </c>
      <c r="F172">
        <v>1594309839.0999999</v>
      </c>
      <c r="G172">
        <f t="shared" si="58"/>
        <v>1.6273226006592863E-4</v>
      </c>
      <c r="H172">
        <f t="shared" si="59"/>
        <v>-1.2286710903644906</v>
      </c>
      <c r="I172">
        <f t="shared" si="60"/>
        <v>413.51816129032301</v>
      </c>
      <c r="J172">
        <f t="shared" si="61"/>
        <v>556.14722601826281</v>
      </c>
      <c r="K172">
        <f t="shared" si="62"/>
        <v>56.417355019347411</v>
      </c>
      <c r="L172">
        <f t="shared" si="63"/>
        <v>41.948606090319366</v>
      </c>
      <c r="M172">
        <f t="shared" si="64"/>
        <v>1.2937732038146996E-2</v>
      </c>
      <c r="N172">
        <f t="shared" si="65"/>
        <v>2</v>
      </c>
      <c r="O172">
        <f t="shared" si="66"/>
        <v>1.2891415962857079E-2</v>
      </c>
      <c r="P172">
        <f t="shared" si="67"/>
        <v>8.0612824080802149E-3</v>
      </c>
      <c r="Q172">
        <f t="shared" si="68"/>
        <v>0</v>
      </c>
      <c r="R172">
        <f t="shared" si="69"/>
        <v>27.547189588688756</v>
      </c>
      <c r="S172">
        <f t="shared" si="70"/>
        <v>27.547189588688756</v>
      </c>
      <c r="T172">
        <f t="shared" si="71"/>
        <v>3.6958122640627677</v>
      </c>
      <c r="U172">
        <f t="shared" si="72"/>
        <v>66.168902866775383</v>
      </c>
      <c r="V172">
        <f t="shared" si="73"/>
        <v>2.4540798940721151</v>
      </c>
      <c r="W172">
        <f t="shared" si="74"/>
        <v>3.7088115228586536</v>
      </c>
      <c r="X172">
        <f t="shared" si="75"/>
        <v>1.2417323699906526</v>
      </c>
      <c r="Y172">
        <f t="shared" si="76"/>
        <v>-7.1764926689074526</v>
      </c>
      <c r="Z172">
        <f t="shared" si="77"/>
        <v>6.4736929634210068</v>
      </c>
      <c r="AA172">
        <f t="shared" si="78"/>
        <v>0.70258918118258995</v>
      </c>
      <c r="AB172">
        <f t="shared" si="79"/>
        <v>-2.1052430385637422E-4</v>
      </c>
      <c r="AC172">
        <v>0</v>
      </c>
      <c r="AD172">
        <v>0</v>
      </c>
      <c r="AE172">
        <v>2</v>
      </c>
      <c r="AF172">
        <v>0</v>
      </c>
      <c r="AG172">
        <v>0</v>
      </c>
      <c r="AH172">
        <f t="shared" si="80"/>
        <v>1</v>
      </c>
      <c r="AI172">
        <f t="shared" si="81"/>
        <v>0</v>
      </c>
      <c r="AJ172">
        <f t="shared" si="82"/>
        <v>53501.701678673635</v>
      </c>
      <c r="AK172">
        <f t="shared" si="83"/>
        <v>0</v>
      </c>
      <c r="AL172">
        <f t="shared" si="84"/>
        <v>0</v>
      </c>
      <c r="AM172">
        <f t="shared" si="85"/>
        <v>0.49</v>
      </c>
      <c r="AN172">
        <f t="shared" si="86"/>
        <v>0.39</v>
      </c>
      <c r="AO172">
        <v>18.93</v>
      </c>
      <c r="AP172">
        <v>0.5</v>
      </c>
      <c r="AQ172" t="s">
        <v>194</v>
      </c>
      <c r="AR172">
        <v>1594309839.0999999</v>
      </c>
      <c r="AS172">
        <v>413.51816129032301</v>
      </c>
      <c r="AT172">
        <v>409.85412903225802</v>
      </c>
      <c r="AU172">
        <v>24.191664516128998</v>
      </c>
      <c r="AV172">
        <v>23.690680645161301</v>
      </c>
      <c r="AW172">
        <v>600.01906451612899</v>
      </c>
      <c r="AX172">
        <v>101.34319354838701</v>
      </c>
      <c r="AY172">
        <v>0.100007783870968</v>
      </c>
      <c r="AZ172">
        <v>27.6072290322581</v>
      </c>
      <c r="BA172">
        <v>999.9</v>
      </c>
      <c r="BB172">
        <v>999.9</v>
      </c>
      <c r="BC172">
        <v>0</v>
      </c>
      <c r="BD172">
        <v>0</v>
      </c>
      <c r="BE172">
        <v>10004.393548387099</v>
      </c>
      <c r="BF172">
        <v>0</v>
      </c>
      <c r="BG172">
        <v>1.91117E-3</v>
      </c>
      <c r="BH172">
        <v>1594309821.0999999</v>
      </c>
      <c r="BI172" t="s">
        <v>577</v>
      </c>
      <c r="BJ172">
        <v>26</v>
      </c>
      <c r="BK172">
        <v>-1.915</v>
      </c>
      <c r="BL172">
        <v>0.22</v>
      </c>
      <c r="BM172">
        <v>410</v>
      </c>
      <c r="BN172">
        <v>24</v>
      </c>
      <c r="BO172">
        <v>0.46</v>
      </c>
      <c r="BP172">
        <v>0.19</v>
      </c>
      <c r="BQ172">
        <v>4.9418087804878104</v>
      </c>
      <c r="BR172">
        <v>-16.666567317072101</v>
      </c>
      <c r="BS172">
        <v>2.2821744543470199</v>
      </c>
      <c r="BT172">
        <v>0</v>
      </c>
      <c r="BU172">
        <v>0.32328534390243902</v>
      </c>
      <c r="BV172">
        <v>2.47798233867583</v>
      </c>
      <c r="BW172">
        <v>0.30943753986426897</v>
      </c>
      <c r="BX172">
        <v>0</v>
      </c>
      <c r="BY172">
        <v>0</v>
      </c>
      <c r="BZ172">
        <v>2</v>
      </c>
      <c r="CA172" t="s">
        <v>213</v>
      </c>
      <c r="CB172">
        <v>100</v>
      </c>
      <c r="CC172">
        <v>100</v>
      </c>
      <c r="CD172">
        <v>-1.915</v>
      </c>
      <c r="CE172">
        <v>0.22</v>
      </c>
      <c r="CF172">
        <v>2</v>
      </c>
      <c r="CG172">
        <v>640.04899999999998</v>
      </c>
      <c r="CH172">
        <v>364.31799999999998</v>
      </c>
      <c r="CI172">
        <v>26.9985</v>
      </c>
      <c r="CJ172">
        <v>32.393799999999999</v>
      </c>
      <c r="CK172">
        <v>30.0002</v>
      </c>
      <c r="CL172">
        <v>32.178699999999999</v>
      </c>
      <c r="CM172">
        <v>32.194499999999998</v>
      </c>
      <c r="CN172">
        <v>20.4878</v>
      </c>
      <c r="CO172">
        <v>0</v>
      </c>
      <c r="CP172">
        <v>0</v>
      </c>
      <c r="CQ172">
        <v>27</v>
      </c>
      <c r="CR172">
        <v>410</v>
      </c>
      <c r="CS172">
        <v>24</v>
      </c>
      <c r="CT172">
        <v>100.288</v>
      </c>
      <c r="CU172">
        <v>100.161</v>
      </c>
    </row>
    <row r="173" spans="1:99" x14ac:dyDescent="0.25">
      <c r="A173">
        <v>157</v>
      </c>
      <c r="B173">
        <v>1594309852.0999999</v>
      </c>
      <c r="C173">
        <v>16591.5999999046</v>
      </c>
      <c r="D173" t="s">
        <v>578</v>
      </c>
      <c r="E173" t="s">
        <v>579</v>
      </c>
      <c r="F173">
        <v>1594309843.7451601</v>
      </c>
      <c r="G173">
        <f t="shared" si="58"/>
        <v>1.6461450585773243E-4</v>
      </c>
      <c r="H173">
        <f t="shared" si="59"/>
        <v>-1.2587093815347714</v>
      </c>
      <c r="I173">
        <f t="shared" si="60"/>
        <v>413.76967741935499</v>
      </c>
      <c r="J173">
        <f t="shared" si="61"/>
        <v>558.94064181774502</v>
      </c>
      <c r="K173">
        <f t="shared" si="62"/>
        <v>56.700869057983411</v>
      </c>
      <c r="L173">
        <f t="shared" si="63"/>
        <v>41.974225068372988</v>
      </c>
      <c r="M173">
        <f t="shared" si="64"/>
        <v>1.3030708991959289E-2</v>
      </c>
      <c r="N173">
        <f t="shared" si="65"/>
        <v>2</v>
      </c>
      <c r="O173">
        <f t="shared" si="66"/>
        <v>1.298372612903474E-2</v>
      </c>
      <c r="P173">
        <f t="shared" si="67"/>
        <v>8.1190358702051667E-3</v>
      </c>
      <c r="Q173">
        <f t="shared" si="68"/>
        <v>0</v>
      </c>
      <c r="R173">
        <f t="shared" si="69"/>
        <v>27.543962732947797</v>
      </c>
      <c r="S173">
        <f t="shared" si="70"/>
        <v>27.543962732947797</v>
      </c>
      <c r="T173">
        <f t="shared" si="71"/>
        <v>3.6951147384544436</v>
      </c>
      <c r="U173">
        <f t="shared" si="72"/>
        <v>66.012142868931193</v>
      </c>
      <c r="V173">
        <f t="shared" si="73"/>
        <v>2.4479035089736731</v>
      </c>
      <c r="W173">
        <f t="shared" si="74"/>
        <v>3.7082624538246676</v>
      </c>
      <c r="X173">
        <f t="shared" si="75"/>
        <v>1.2472112294807705</v>
      </c>
      <c r="Y173">
        <f t="shared" si="76"/>
        <v>-7.2594997083260004</v>
      </c>
      <c r="Z173">
        <f t="shared" si="77"/>
        <v>6.5485872632765769</v>
      </c>
      <c r="AA173">
        <f t="shared" si="78"/>
        <v>0.71069702540853508</v>
      </c>
      <c r="AB173">
        <f t="shared" si="79"/>
        <v>-2.1541964088811483E-4</v>
      </c>
      <c r="AC173">
        <v>0</v>
      </c>
      <c r="AD173">
        <v>0</v>
      </c>
      <c r="AE173">
        <v>2</v>
      </c>
      <c r="AF173">
        <v>0</v>
      </c>
      <c r="AG173">
        <v>0</v>
      </c>
      <c r="AH173">
        <f t="shared" si="80"/>
        <v>1</v>
      </c>
      <c r="AI173">
        <f t="shared" si="81"/>
        <v>0</v>
      </c>
      <c r="AJ173">
        <f t="shared" si="82"/>
        <v>53530.213160659754</v>
      </c>
      <c r="AK173">
        <f t="shared" si="83"/>
        <v>0</v>
      </c>
      <c r="AL173">
        <f t="shared" si="84"/>
        <v>0</v>
      </c>
      <c r="AM173">
        <f t="shared" si="85"/>
        <v>0.49</v>
      </c>
      <c r="AN173">
        <f t="shared" si="86"/>
        <v>0.39</v>
      </c>
      <c r="AO173">
        <v>18.93</v>
      </c>
      <c r="AP173">
        <v>0.5</v>
      </c>
      <c r="AQ173" t="s">
        <v>194</v>
      </c>
      <c r="AR173">
        <v>1594309843.7451601</v>
      </c>
      <c r="AS173">
        <v>413.76967741935499</v>
      </c>
      <c r="AT173">
        <v>410.01341935483902</v>
      </c>
      <c r="AU173">
        <v>24.1307193548387</v>
      </c>
      <c r="AV173">
        <v>23.623903225806501</v>
      </c>
      <c r="AW173">
        <v>600.01199999999994</v>
      </c>
      <c r="AX173">
        <v>101.343451612903</v>
      </c>
      <c r="AY173">
        <v>0.100001977419355</v>
      </c>
      <c r="AZ173">
        <v>27.604696774193499</v>
      </c>
      <c r="BA173">
        <v>999.9</v>
      </c>
      <c r="BB173">
        <v>999.9</v>
      </c>
      <c r="BC173">
        <v>0</v>
      </c>
      <c r="BD173">
        <v>0</v>
      </c>
      <c r="BE173">
        <v>10009.8387096774</v>
      </c>
      <c r="BF173">
        <v>0</v>
      </c>
      <c r="BG173">
        <v>1.91117E-3</v>
      </c>
      <c r="BH173">
        <v>1594309821.0999999</v>
      </c>
      <c r="BI173" t="s">
        <v>577</v>
      </c>
      <c r="BJ173">
        <v>26</v>
      </c>
      <c r="BK173">
        <v>-1.915</v>
      </c>
      <c r="BL173">
        <v>0.22</v>
      </c>
      <c r="BM173">
        <v>410</v>
      </c>
      <c r="BN173">
        <v>24</v>
      </c>
      <c r="BO173">
        <v>0.46</v>
      </c>
      <c r="BP173">
        <v>0.19</v>
      </c>
      <c r="BQ173">
        <v>3.7749753658536598</v>
      </c>
      <c r="BR173">
        <v>0.26942195122094198</v>
      </c>
      <c r="BS173">
        <v>0.41055875339084102</v>
      </c>
      <c r="BT173">
        <v>0</v>
      </c>
      <c r="BU173">
        <v>0.48629553658536601</v>
      </c>
      <c r="BV173">
        <v>0.193569052264594</v>
      </c>
      <c r="BW173">
        <v>7.2651505632963104E-2</v>
      </c>
      <c r="BX173">
        <v>0</v>
      </c>
      <c r="BY173">
        <v>0</v>
      </c>
      <c r="BZ173">
        <v>2</v>
      </c>
      <c r="CA173" t="s">
        <v>213</v>
      </c>
      <c r="CB173">
        <v>100</v>
      </c>
      <c r="CC173">
        <v>100</v>
      </c>
      <c r="CD173">
        <v>-1.915</v>
      </c>
      <c r="CE173">
        <v>0.22</v>
      </c>
      <c r="CF173">
        <v>2</v>
      </c>
      <c r="CG173">
        <v>640.26</v>
      </c>
      <c r="CH173">
        <v>364.07900000000001</v>
      </c>
      <c r="CI173">
        <v>26.9984</v>
      </c>
      <c r="CJ173">
        <v>32.396599999999999</v>
      </c>
      <c r="CK173">
        <v>30</v>
      </c>
      <c r="CL173">
        <v>32.180399999999999</v>
      </c>
      <c r="CM173">
        <v>32.196899999999999</v>
      </c>
      <c r="CN173">
        <v>20.483899999999998</v>
      </c>
      <c r="CO173">
        <v>0</v>
      </c>
      <c r="CP173">
        <v>0</v>
      </c>
      <c r="CQ173">
        <v>27</v>
      </c>
      <c r="CR173">
        <v>410</v>
      </c>
      <c r="CS173">
        <v>24</v>
      </c>
      <c r="CT173">
        <v>100.28700000000001</v>
      </c>
      <c r="CU173">
        <v>100.161</v>
      </c>
    </row>
    <row r="174" spans="1:99" x14ac:dyDescent="0.25">
      <c r="A174">
        <v>158</v>
      </c>
      <c r="B174">
        <v>1594309857.0999999</v>
      </c>
      <c r="C174">
        <v>16596.5999999046</v>
      </c>
      <c r="D174" t="s">
        <v>580</v>
      </c>
      <c r="E174" t="s">
        <v>581</v>
      </c>
      <c r="F174">
        <v>1594309848.53548</v>
      </c>
      <c r="G174">
        <f t="shared" si="58"/>
        <v>1.5487069003313871E-4</v>
      </c>
      <c r="H174">
        <f t="shared" si="59"/>
        <v>-1.308514842580059</v>
      </c>
      <c r="I174">
        <f t="shared" si="60"/>
        <v>413.96835483871001</v>
      </c>
      <c r="J174">
        <f t="shared" si="61"/>
        <v>576.01038834719907</v>
      </c>
      <c r="K174">
        <f t="shared" si="62"/>
        <v>58.432691084045182</v>
      </c>
      <c r="L174">
        <f t="shared" si="63"/>
        <v>41.994529067903343</v>
      </c>
      <c r="M174">
        <f t="shared" si="64"/>
        <v>1.2198600594500661E-2</v>
      </c>
      <c r="N174">
        <f t="shared" si="65"/>
        <v>2</v>
      </c>
      <c r="O174">
        <f t="shared" si="66"/>
        <v>1.2157416324339159E-2</v>
      </c>
      <c r="P174">
        <f t="shared" si="67"/>
        <v>7.602073797585698E-3</v>
      </c>
      <c r="Q174">
        <f t="shared" si="68"/>
        <v>0</v>
      </c>
      <c r="R174">
        <f t="shared" si="69"/>
        <v>27.54476398095747</v>
      </c>
      <c r="S174">
        <f t="shared" si="70"/>
        <v>27.54476398095747</v>
      </c>
      <c r="T174">
        <f t="shared" si="71"/>
        <v>3.6952879276053006</v>
      </c>
      <c r="U174">
        <f t="shared" si="72"/>
        <v>65.86663163072221</v>
      </c>
      <c r="V174">
        <f t="shared" si="73"/>
        <v>2.4421086541958719</v>
      </c>
      <c r="W174">
        <f t="shared" si="74"/>
        <v>3.7076568115512951</v>
      </c>
      <c r="X174">
        <f t="shared" si="75"/>
        <v>1.2531792734094287</v>
      </c>
      <c r="Y174">
        <f t="shared" si="76"/>
        <v>-6.8297974304614177</v>
      </c>
      <c r="Z174">
        <f t="shared" si="77"/>
        <v>6.1609819366017389</v>
      </c>
      <c r="AA174">
        <f t="shared" si="78"/>
        <v>0.6686248225634398</v>
      </c>
      <c r="AB174">
        <f t="shared" si="79"/>
        <v>-1.906712962389534E-4</v>
      </c>
      <c r="AC174">
        <v>0</v>
      </c>
      <c r="AD174">
        <v>0</v>
      </c>
      <c r="AE174">
        <v>2</v>
      </c>
      <c r="AF174">
        <v>0</v>
      </c>
      <c r="AG174">
        <v>0</v>
      </c>
      <c r="AH174">
        <f t="shared" si="80"/>
        <v>1</v>
      </c>
      <c r="AI174">
        <f t="shared" si="81"/>
        <v>0</v>
      </c>
      <c r="AJ174">
        <f t="shared" si="82"/>
        <v>53495.263722595046</v>
      </c>
      <c r="AK174">
        <f t="shared" si="83"/>
        <v>0</v>
      </c>
      <c r="AL174">
        <f t="shared" si="84"/>
        <v>0</v>
      </c>
      <c r="AM174">
        <f t="shared" si="85"/>
        <v>0.49</v>
      </c>
      <c r="AN174">
        <f t="shared" si="86"/>
        <v>0.39</v>
      </c>
      <c r="AO174">
        <v>18.93</v>
      </c>
      <c r="AP174">
        <v>0.5</v>
      </c>
      <c r="AQ174" t="s">
        <v>194</v>
      </c>
      <c r="AR174">
        <v>1594309848.53548</v>
      </c>
      <c r="AS174">
        <v>413.96835483871001</v>
      </c>
      <c r="AT174">
        <v>410.04225806451598</v>
      </c>
      <c r="AU174">
        <v>24.073509677419398</v>
      </c>
      <c r="AV174">
        <v>23.5966548387097</v>
      </c>
      <c r="AW174">
        <v>599.99932258064496</v>
      </c>
      <c r="AX174">
        <v>101.343838709677</v>
      </c>
      <c r="AY174">
        <v>9.9975961290322601E-2</v>
      </c>
      <c r="AZ174">
        <v>27.601903225806499</v>
      </c>
      <c r="BA174">
        <v>999.9</v>
      </c>
      <c r="BB174">
        <v>999.9</v>
      </c>
      <c r="BC174">
        <v>0</v>
      </c>
      <c r="BD174">
        <v>0</v>
      </c>
      <c r="BE174">
        <v>10002.8870967742</v>
      </c>
      <c r="BF174">
        <v>0</v>
      </c>
      <c r="BG174">
        <v>1.91117E-3</v>
      </c>
      <c r="BH174">
        <v>1594309821.0999999</v>
      </c>
      <c r="BI174" t="s">
        <v>577</v>
      </c>
      <c r="BJ174">
        <v>26</v>
      </c>
      <c r="BK174">
        <v>-1.915</v>
      </c>
      <c r="BL174">
        <v>0.22</v>
      </c>
      <c r="BM174">
        <v>410</v>
      </c>
      <c r="BN174">
        <v>24</v>
      </c>
      <c r="BO174">
        <v>0.46</v>
      </c>
      <c r="BP174">
        <v>0.19</v>
      </c>
      <c r="BQ174">
        <v>3.8334178048780498</v>
      </c>
      <c r="BR174">
        <v>2.1120075261329401</v>
      </c>
      <c r="BS174">
        <v>0.210330629544177</v>
      </c>
      <c r="BT174">
        <v>0</v>
      </c>
      <c r="BU174">
        <v>0.49133087804878001</v>
      </c>
      <c r="BV174">
        <v>-0.38320239721264299</v>
      </c>
      <c r="BW174">
        <v>3.8130712573663898E-2</v>
      </c>
      <c r="BX174">
        <v>0</v>
      </c>
      <c r="BY174">
        <v>0</v>
      </c>
      <c r="BZ174">
        <v>2</v>
      </c>
      <c r="CA174" t="s">
        <v>213</v>
      </c>
      <c r="CB174">
        <v>100</v>
      </c>
      <c r="CC174">
        <v>100</v>
      </c>
      <c r="CD174">
        <v>-1.915</v>
      </c>
      <c r="CE174">
        <v>0.22</v>
      </c>
      <c r="CF174">
        <v>2</v>
      </c>
      <c r="CG174">
        <v>640.39499999999998</v>
      </c>
      <c r="CH174">
        <v>364.13900000000001</v>
      </c>
      <c r="CI174">
        <v>26.9984</v>
      </c>
      <c r="CJ174">
        <v>32.396700000000003</v>
      </c>
      <c r="CK174">
        <v>30.0001</v>
      </c>
      <c r="CL174">
        <v>32.180399999999999</v>
      </c>
      <c r="CM174">
        <v>32.197299999999998</v>
      </c>
      <c r="CN174">
        <v>20.483899999999998</v>
      </c>
      <c r="CO174">
        <v>0</v>
      </c>
      <c r="CP174">
        <v>0</v>
      </c>
      <c r="CQ174">
        <v>27</v>
      </c>
      <c r="CR174">
        <v>410</v>
      </c>
      <c r="CS174">
        <v>24</v>
      </c>
      <c r="CT174">
        <v>100.29</v>
      </c>
      <c r="CU174">
        <v>100.161</v>
      </c>
    </row>
    <row r="175" spans="1:99" x14ac:dyDescent="0.25">
      <c r="A175">
        <v>159</v>
      </c>
      <c r="B175">
        <v>1594309862.0999999</v>
      </c>
      <c r="C175">
        <v>16601.5999999046</v>
      </c>
      <c r="D175" t="s">
        <v>582</v>
      </c>
      <c r="E175" t="s">
        <v>583</v>
      </c>
      <c r="F175">
        <v>1594309853.4709699</v>
      </c>
      <c r="G175">
        <f t="shared" si="58"/>
        <v>1.4417037910722505E-4</v>
      </c>
      <c r="H175">
        <f t="shared" si="59"/>
        <v>-1.3474322676196193</v>
      </c>
      <c r="I175">
        <f t="shared" si="60"/>
        <v>414.12364516129003</v>
      </c>
      <c r="J175">
        <f t="shared" si="61"/>
        <v>595.01423585051737</v>
      </c>
      <c r="K175">
        <f t="shared" si="62"/>
        <v>60.360630005389197</v>
      </c>
      <c r="L175">
        <f t="shared" si="63"/>
        <v>42.010363140863632</v>
      </c>
      <c r="M175">
        <f t="shared" si="64"/>
        <v>1.1305088856193002E-2</v>
      </c>
      <c r="N175">
        <f t="shared" si="65"/>
        <v>2</v>
      </c>
      <c r="O175">
        <f t="shared" si="66"/>
        <v>1.1269707434828389E-2</v>
      </c>
      <c r="P175">
        <f t="shared" si="67"/>
        <v>7.0467367447048998E-3</v>
      </c>
      <c r="Q175">
        <f t="shared" si="68"/>
        <v>0</v>
      </c>
      <c r="R175">
        <f t="shared" si="69"/>
        <v>27.545863305039649</v>
      </c>
      <c r="S175">
        <f t="shared" si="70"/>
        <v>27.545863305039649</v>
      </c>
      <c r="T175">
        <f t="shared" si="71"/>
        <v>3.6955255572003667</v>
      </c>
      <c r="U175">
        <f t="shared" si="72"/>
        <v>65.739931885099949</v>
      </c>
      <c r="V175">
        <f t="shared" si="73"/>
        <v>2.4370051562023827</v>
      </c>
      <c r="W175">
        <f t="shared" si="74"/>
        <v>3.7070393691033523</v>
      </c>
      <c r="X175">
        <f t="shared" si="75"/>
        <v>1.258520400997984</v>
      </c>
      <c r="Y175">
        <f t="shared" si="76"/>
        <v>-6.357913718628625</v>
      </c>
      <c r="Z175">
        <f t="shared" si="77"/>
        <v>5.735323926439702</v>
      </c>
      <c r="AA175">
        <f t="shared" si="78"/>
        <v>0.62242455913779504</v>
      </c>
      <c r="AB175">
        <f t="shared" si="79"/>
        <v>-1.6523305112770004E-4</v>
      </c>
      <c r="AC175">
        <v>0</v>
      </c>
      <c r="AD175">
        <v>0</v>
      </c>
      <c r="AE175">
        <v>2</v>
      </c>
      <c r="AF175">
        <v>0</v>
      </c>
      <c r="AG175">
        <v>0</v>
      </c>
      <c r="AH175">
        <f t="shared" si="80"/>
        <v>1</v>
      </c>
      <c r="AI175">
        <f t="shared" si="81"/>
        <v>0</v>
      </c>
      <c r="AJ175">
        <f t="shared" si="82"/>
        <v>53482.809217508533</v>
      </c>
      <c r="AK175">
        <f t="shared" si="83"/>
        <v>0</v>
      </c>
      <c r="AL175">
        <f t="shared" si="84"/>
        <v>0</v>
      </c>
      <c r="AM175">
        <f t="shared" si="85"/>
        <v>0.49</v>
      </c>
      <c r="AN175">
        <f t="shared" si="86"/>
        <v>0.39</v>
      </c>
      <c r="AO175">
        <v>18.93</v>
      </c>
      <c r="AP175">
        <v>0.5</v>
      </c>
      <c r="AQ175" t="s">
        <v>194</v>
      </c>
      <c r="AR175">
        <v>1594309853.4709699</v>
      </c>
      <c r="AS175">
        <v>414.12364516129003</v>
      </c>
      <c r="AT175">
        <v>410.06093548387099</v>
      </c>
      <c r="AU175">
        <v>24.023154838709701</v>
      </c>
      <c r="AV175">
        <v>23.579232258064501</v>
      </c>
      <c r="AW175">
        <v>600.01061290322605</v>
      </c>
      <c r="AX175">
        <v>101.34399999999999</v>
      </c>
      <c r="AY175">
        <v>0.10000985483871</v>
      </c>
      <c r="AZ175">
        <v>27.599054838709701</v>
      </c>
      <c r="BA175">
        <v>999.9</v>
      </c>
      <c r="BB175">
        <v>999.9</v>
      </c>
      <c r="BC175">
        <v>0</v>
      </c>
      <c r="BD175">
        <v>0</v>
      </c>
      <c r="BE175">
        <v>10000.3435483871</v>
      </c>
      <c r="BF175">
        <v>0</v>
      </c>
      <c r="BG175">
        <v>1.91117E-3</v>
      </c>
      <c r="BH175">
        <v>1594309821.0999999</v>
      </c>
      <c r="BI175" t="s">
        <v>577</v>
      </c>
      <c r="BJ175">
        <v>26</v>
      </c>
      <c r="BK175">
        <v>-1.915</v>
      </c>
      <c r="BL175">
        <v>0.22</v>
      </c>
      <c r="BM175">
        <v>410</v>
      </c>
      <c r="BN175">
        <v>24</v>
      </c>
      <c r="BO175">
        <v>0.46</v>
      </c>
      <c r="BP175">
        <v>0.19</v>
      </c>
      <c r="BQ175">
        <v>3.9966156097561001</v>
      </c>
      <c r="BR175">
        <v>1.7411504529618</v>
      </c>
      <c r="BS175">
        <v>0.175192606343165</v>
      </c>
      <c r="BT175">
        <v>0</v>
      </c>
      <c r="BU175">
        <v>0.46005580487804898</v>
      </c>
      <c r="BV175">
        <v>-0.40240181184672902</v>
      </c>
      <c r="BW175">
        <v>3.9744092749722099E-2</v>
      </c>
      <c r="BX175">
        <v>0</v>
      </c>
      <c r="BY175">
        <v>0</v>
      </c>
      <c r="BZ175">
        <v>2</v>
      </c>
      <c r="CA175" t="s">
        <v>213</v>
      </c>
      <c r="CB175">
        <v>100</v>
      </c>
      <c r="CC175">
        <v>100</v>
      </c>
      <c r="CD175">
        <v>-1.915</v>
      </c>
      <c r="CE175">
        <v>0.22</v>
      </c>
      <c r="CF175">
        <v>2</v>
      </c>
      <c r="CG175">
        <v>640.51099999999997</v>
      </c>
      <c r="CH175">
        <v>364.22300000000001</v>
      </c>
      <c r="CI175">
        <v>26.998699999999999</v>
      </c>
      <c r="CJ175">
        <v>32.396700000000003</v>
      </c>
      <c r="CK175">
        <v>30.0001</v>
      </c>
      <c r="CL175">
        <v>32.180399999999999</v>
      </c>
      <c r="CM175">
        <v>32.197299999999998</v>
      </c>
      <c r="CN175">
        <v>20.478100000000001</v>
      </c>
      <c r="CO175">
        <v>0</v>
      </c>
      <c r="CP175">
        <v>0</v>
      </c>
      <c r="CQ175">
        <v>27</v>
      </c>
      <c r="CR175">
        <v>410</v>
      </c>
      <c r="CS175">
        <v>24</v>
      </c>
      <c r="CT175">
        <v>100.29</v>
      </c>
      <c r="CU175">
        <v>100.161</v>
      </c>
    </row>
    <row r="176" spans="1:99" x14ac:dyDescent="0.25">
      <c r="A176">
        <v>160</v>
      </c>
      <c r="B176">
        <v>1594309867.0999999</v>
      </c>
      <c r="C176">
        <v>16606.5999999046</v>
      </c>
      <c r="D176" t="s">
        <v>584</v>
      </c>
      <c r="E176" t="s">
        <v>585</v>
      </c>
      <c r="F176">
        <v>1594309858.4709699</v>
      </c>
      <c r="G176">
        <f t="shared" si="58"/>
        <v>1.3440203615178821E-4</v>
      </c>
      <c r="H176">
        <f t="shared" si="59"/>
        <v>-1.3816082511850074</v>
      </c>
      <c r="I176">
        <f t="shared" si="60"/>
        <v>414.25877419354799</v>
      </c>
      <c r="J176">
        <f t="shared" si="61"/>
        <v>614.7631345187026</v>
      </c>
      <c r="K176">
        <f t="shared" si="62"/>
        <v>62.363978163762688</v>
      </c>
      <c r="L176">
        <f t="shared" si="63"/>
        <v>42.024031203789704</v>
      </c>
      <c r="M176">
        <f t="shared" si="64"/>
        <v>1.0499393116094465E-2</v>
      </c>
      <c r="N176">
        <f t="shared" si="65"/>
        <v>2</v>
      </c>
      <c r="O176">
        <f t="shared" si="66"/>
        <v>1.0468867790442137E-2</v>
      </c>
      <c r="P176">
        <f t="shared" si="67"/>
        <v>6.5457775041338493E-3</v>
      </c>
      <c r="Q176">
        <f t="shared" si="68"/>
        <v>0</v>
      </c>
      <c r="R176">
        <f t="shared" si="69"/>
        <v>27.546576863872588</v>
      </c>
      <c r="S176">
        <f t="shared" si="70"/>
        <v>27.546576863872588</v>
      </c>
      <c r="T176">
        <f t="shared" si="71"/>
        <v>3.6956798070208596</v>
      </c>
      <c r="U176">
        <f t="shared" si="72"/>
        <v>65.633678596186897</v>
      </c>
      <c r="V176">
        <f t="shared" si="73"/>
        <v>2.4326551486487378</v>
      </c>
      <c r="W176">
        <f t="shared" si="74"/>
        <v>3.7064129280574365</v>
      </c>
      <c r="X176">
        <f t="shared" si="75"/>
        <v>1.2630246583721219</v>
      </c>
      <c r="Y176">
        <f t="shared" si="76"/>
        <v>-5.9271297942938599</v>
      </c>
      <c r="Z176">
        <f t="shared" si="77"/>
        <v>5.3467390168954925</v>
      </c>
      <c r="AA176">
        <f t="shared" si="78"/>
        <v>0.58024717750721422</v>
      </c>
      <c r="AB176">
        <f t="shared" si="79"/>
        <v>-1.4359989115320104E-4</v>
      </c>
      <c r="AC176">
        <v>0</v>
      </c>
      <c r="AD176">
        <v>0</v>
      </c>
      <c r="AE176">
        <v>2</v>
      </c>
      <c r="AF176">
        <v>0</v>
      </c>
      <c r="AG176">
        <v>0</v>
      </c>
      <c r="AH176">
        <f t="shared" si="80"/>
        <v>1</v>
      </c>
      <c r="AI176">
        <f t="shared" si="81"/>
        <v>0</v>
      </c>
      <c r="AJ176">
        <f t="shared" si="82"/>
        <v>53468.818180257666</v>
      </c>
      <c r="AK176">
        <f t="shared" si="83"/>
        <v>0</v>
      </c>
      <c r="AL176">
        <f t="shared" si="84"/>
        <v>0</v>
      </c>
      <c r="AM176">
        <f t="shared" si="85"/>
        <v>0.49</v>
      </c>
      <c r="AN176">
        <f t="shared" si="86"/>
        <v>0.39</v>
      </c>
      <c r="AO176">
        <v>18.93</v>
      </c>
      <c r="AP176">
        <v>0.5</v>
      </c>
      <c r="AQ176" t="s">
        <v>194</v>
      </c>
      <c r="AR176">
        <v>1594309858.4709699</v>
      </c>
      <c r="AS176">
        <v>414.25877419354799</v>
      </c>
      <c r="AT176">
        <v>410.075548387097</v>
      </c>
      <c r="AU176">
        <v>23.980296774193601</v>
      </c>
      <c r="AV176">
        <v>23.566435483871</v>
      </c>
      <c r="AW176">
        <v>600.01241935483904</v>
      </c>
      <c r="AX176">
        <v>101.343903225806</v>
      </c>
      <c r="AY176">
        <v>0.100010148387097</v>
      </c>
      <c r="AZ176">
        <v>27.596164516129001</v>
      </c>
      <c r="BA176">
        <v>999.9</v>
      </c>
      <c r="BB176">
        <v>999.9</v>
      </c>
      <c r="BC176">
        <v>0</v>
      </c>
      <c r="BD176">
        <v>0</v>
      </c>
      <c r="BE176">
        <v>9997.5258064516092</v>
      </c>
      <c r="BF176">
        <v>0</v>
      </c>
      <c r="BG176">
        <v>1.91117E-3</v>
      </c>
      <c r="BH176">
        <v>1594309821.0999999</v>
      </c>
      <c r="BI176" t="s">
        <v>577</v>
      </c>
      <c r="BJ176">
        <v>26</v>
      </c>
      <c r="BK176">
        <v>-1.915</v>
      </c>
      <c r="BL176">
        <v>0.22</v>
      </c>
      <c r="BM176">
        <v>410</v>
      </c>
      <c r="BN176">
        <v>24</v>
      </c>
      <c r="BO176">
        <v>0.46</v>
      </c>
      <c r="BP176">
        <v>0.19</v>
      </c>
      <c r="BQ176">
        <v>4.1245065853658502</v>
      </c>
      <c r="BR176">
        <v>1.4389413240417299</v>
      </c>
      <c r="BS176">
        <v>0.14776000029067801</v>
      </c>
      <c r="BT176">
        <v>0</v>
      </c>
      <c r="BU176">
        <v>0.428390146341463</v>
      </c>
      <c r="BV176">
        <v>-0.359440264808353</v>
      </c>
      <c r="BW176">
        <v>3.5550223240053101E-2</v>
      </c>
      <c r="BX176">
        <v>0</v>
      </c>
      <c r="BY176">
        <v>0</v>
      </c>
      <c r="BZ176">
        <v>2</v>
      </c>
      <c r="CA176" t="s">
        <v>213</v>
      </c>
      <c r="CB176">
        <v>100</v>
      </c>
      <c r="CC176">
        <v>100</v>
      </c>
      <c r="CD176">
        <v>-1.915</v>
      </c>
      <c r="CE176">
        <v>0.22</v>
      </c>
      <c r="CF176">
        <v>2</v>
      </c>
      <c r="CG176">
        <v>640.279</v>
      </c>
      <c r="CH176">
        <v>364.23700000000002</v>
      </c>
      <c r="CI176">
        <v>26.998899999999999</v>
      </c>
      <c r="CJ176">
        <v>32.396700000000003</v>
      </c>
      <c r="CK176">
        <v>30</v>
      </c>
      <c r="CL176">
        <v>32.180399999999999</v>
      </c>
      <c r="CM176">
        <v>32.197299999999998</v>
      </c>
      <c r="CN176">
        <v>20.4755</v>
      </c>
      <c r="CO176">
        <v>0</v>
      </c>
      <c r="CP176">
        <v>0</v>
      </c>
      <c r="CQ176">
        <v>27</v>
      </c>
      <c r="CR176">
        <v>410</v>
      </c>
      <c r="CS176">
        <v>24</v>
      </c>
      <c r="CT176">
        <v>100.29</v>
      </c>
      <c r="CU176">
        <v>100.161</v>
      </c>
    </row>
    <row r="177" spans="1:99" x14ac:dyDescent="0.25">
      <c r="A177">
        <v>161</v>
      </c>
      <c r="B177">
        <v>1594309872.0999999</v>
      </c>
      <c r="C177">
        <v>16611.5999999046</v>
      </c>
      <c r="D177" t="s">
        <v>586</v>
      </c>
      <c r="E177" t="s">
        <v>587</v>
      </c>
      <c r="F177">
        <v>1594309863.4709699</v>
      </c>
      <c r="G177">
        <f t="shared" si="58"/>
        <v>1.2628757876135931E-4</v>
      </c>
      <c r="H177">
        <f t="shared" si="59"/>
        <v>-1.4134186537201228</v>
      </c>
      <c r="I177">
        <f t="shared" si="60"/>
        <v>414.36864516128998</v>
      </c>
      <c r="J177">
        <f t="shared" si="61"/>
        <v>634.04732735165919</v>
      </c>
      <c r="K177">
        <f t="shared" si="62"/>
        <v>64.32015043503219</v>
      </c>
      <c r="L177">
        <f t="shared" si="63"/>
        <v>42.035117005631044</v>
      </c>
      <c r="M177">
        <f t="shared" si="64"/>
        <v>9.8352274563685768E-3</v>
      </c>
      <c r="N177">
        <f t="shared" si="65"/>
        <v>2</v>
      </c>
      <c r="O177">
        <f t="shared" si="66"/>
        <v>9.8084365767698647E-3</v>
      </c>
      <c r="P177">
        <f t="shared" si="67"/>
        <v>6.1326737894437655E-3</v>
      </c>
      <c r="Q177">
        <f t="shared" si="68"/>
        <v>0</v>
      </c>
      <c r="R177">
        <f t="shared" si="69"/>
        <v>27.546941542226367</v>
      </c>
      <c r="S177">
        <f t="shared" si="70"/>
        <v>27.546941542226367</v>
      </c>
      <c r="T177">
        <f t="shared" si="71"/>
        <v>3.6957586416117088</v>
      </c>
      <c r="U177">
        <f t="shared" si="72"/>
        <v>65.546727264513194</v>
      </c>
      <c r="V177">
        <f t="shared" si="73"/>
        <v>2.4290589342575442</v>
      </c>
      <c r="W177">
        <f t="shared" si="74"/>
        <v>3.7058431986315652</v>
      </c>
      <c r="X177">
        <f t="shared" si="75"/>
        <v>1.2666997073541646</v>
      </c>
      <c r="Y177">
        <f t="shared" si="76"/>
        <v>-5.5692822233759456</v>
      </c>
      <c r="Z177">
        <f t="shared" si="77"/>
        <v>5.0239451638910095</v>
      </c>
      <c r="AA177">
        <f t="shared" si="78"/>
        <v>0.54521027643162767</v>
      </c>
      <c r="AB177">
        <f t="shared" si="79"/>
        <v>-1.2678305330826589E-4</v>
      </c>
      <c r="AC177">
        <v>0</v>
      </c>
      <c r="AD177">
        <v>0</v>
      </c>
      <c r="AE177">
        <v>2</v>
      </c>
      <c r="AF177">
        <v>0</v>
      </c>
      <c r="AG177">
        <v>0</v>
      </c>
      <c r="AH177">
        <f t="shared" si="80"/>
        <v>1</v>
      </c>
      <c r="AI177">
        <f t="shared" si="81"/>
        <v>0</v>
      </c>
      <c r="AJ177">
        <f t="shared" si="82"/>
        <v>53444.343464170801</v>
      </c>
      <c r="AK177">
        <f t="shared" si="83"/>
        <v>0</v>
      </c>
      <c r="AL177">
        <f t="shared" si="84"/>
        <v>0</v>
      </c>
      <c r="AM177">
        <f t="shared" si="85"/>
        <v>0.49</v>
      </c>
      <c r="AN177">
        <f t="shared" si="86"/>
        <v>0.39</v>
      </c>
      <c r="AO177">
        <v>18.93</v>
      </c>
      <c r="AP177">
        <v>0.5</v>
      </c>
      <c r="AQ177" t="s">
        <v>194</v>
      </c>
      <c r="AR177">
        <v>1594309863.4709699</v>
      </c>
      <c r="AS177">
        <v>414.36864516128998</v>
      </c>
      <c r="AT177">
        <v>410.07451612903202</v>
      </c>
      <c r="AU177">
        <v>23.944880645161302</v>
      </c>
      <c r="AV177">
        <v>23.5559935483871</v>
      </c>
      <c r="AW177">
        <v>600.014935483871</v>
      </c>
      <c r="AX177">
        <v>101.343741935484</v>
      </c>
      <c r="AY177">
        <v>0.100026787096774</v>
      </c>
      <c r="AZ177">
        <v>27.593535483871001</v>
      </c>
      <c r="BA177">
        <v>999.9</v>
      </c>
      <c r="BB177">
        <v>999.9</v>
      </c>
      <c r="BC177">
        <v>0</v>
      </c>
      <c r="BD177">
        <v>0</v>
      </c>
      <c r="BE177">
        <v>9992.6806451612902</v>
      </c>
      <c r="BF177">
        <v>0</v>
      </c>
      <c r="BG177">
        <v>1.91117E-3</v>
      </c>
      <c r="BH177">
        <v>1594309821.0999999</v>
      </c>
      <c r="BI177" t="s">
        <v>577</v>
      </c>
      <c r="BJ177">
        <v>26</v>
      </c>
      <c r="BK177">
        <v>-1.915</v>
      </c>
      <c r="BL177">
        <v>0.22</v>
      </c>
      <c r="BM177">
        <v>410</v>
      </c>
      <c r="BN177">
        <v>24</v>
      </c>
      <c r="BO177">
        <v>0.46</v>
      </c>
      <c r="BP177">
        <v>0.19</v>
      </c>
      <c r="BQ177">
        <v>4.2411092682926803</v>
      </c>
      <c r="BR177">
        <v>1.2121620209064401</v>
      </c>
      <c r="BS177">
        <v>0.12469213354401</v>
      </c>
      <c r="BT177">
        <v>0</v>
      </c>
      <c r="BU177">
        <v>0.401205853658537</v>
      </c>
      <c r="BV177">
        <v>-0.30026692682936801</v>
      </c>
      <c r="BW177">
        <v>2.9793355757545301E-2</v>
      </c>
      <c r="BX177">
        <v>0</v>
      </c>
      <c r="BY177">
        <v>0</v>
      </c>
      <c r="BZ177">
        <v>2</v>
      </c>
      <c r="CA177" t="s">
        <v>213</v>
      </c>
      <c r="CB177">
        <v>100</v>
      </c>
      <c r="CC177">
        <v>100</v>
      </c>
      <c r="CD177">
        <v>-1.915</v>
      </c>
      <c r="CE177">
        <v>0.22</v>
      </c>
      <c r="CF177">
        <v>2</v>
      </c>
      <c r="CG177">
        <v>640.51499999999999</v>
      </c>
      <c r="CH177">
        <v>364.26499999999999</v>
      </c>
      <c r="CI177">
        <v>26.998999999999999</v>
      </c>
      <c r="CJ177">
        <v>32.396700000000003</v>
      </c>
      <c r="CK177">
        <v>30.0001</v>
      </c>
      <c r="CL177">
        <v>32.180799999999998</v>
      </c>
      <c r="CM177">
        <v>32.197299999999998</v>
      </c>
      <c r="CN177">
        <v>20.472999999999999</v>
      </c>
      <c r="CO177">
        <v>0</v>
      </c>
      <c r="CP177">
        <v>0</v>
      </c>
      <c r="CQ177">
        <v>27</v>
      </c>
      <c r="CR177">
        <v>410</v>
      </c>
      <c r="CS177">
        <v>24</v>
      </c>
      <c r="CT177">
        <v>100.291</v>
      </c>
      <c r="CU177">
        <v>100.16200000000001</v>
      </c>
    </row>
    <row r="178" spans="1:99" x14ac:dyDescent="0.25">
      <c r="A178">
        <v>162</v>
      </c>
      <c r="B178">
        <v>1594310372</v>
      </c>
      <c r="C178">
        <v>17111.5</v>
      </c>
      <c r="D178" t="s">
        <v>589</v>
      </c>
      <c r="E178" t="s">
        <v>590</v>
      </c>
      <c r="F178">
        <v>1594310364</v>
      </c>
      <c r="G178">
        <f t="shared" si="58"/>
        <v>1.1343985544392534E-4</v>
      </c>
      <c r="H178">
        <f t="shared" si="59"/>
        <v>-1.1196105322467322</v>
      </c>
      <c r="I178">
        <f t="shared" si="60"/>
        <v>411.18164516129002</v>
      </c>
      <c r="J178">
        <f t="shared" si="61"/>
        <v>609.42804708433823</v>
      </c>
      <c r="K178">
        <f t="shared" si="62"/>
        <v>61.82714109231383</v>
      </c>
      <c r="L178">
        <f t="shared" si="63"/>
        <v>41.714827060525231</v>
      </c>
      <c r="M178">
        <f t="shared" si="64"/>
        <v>8.5864020794911133E-3</v>
      </c>
      <c r="N178">
        <f t="shared" si="65"/>
        <v>2</v>
      </c>
      <c r="O178">
        <f t="shared" si="66"/>
        <v>8.5659751629607421E-3</v>
      </c>
      <c r="P178">
        <f t="shared" si="67"/>
        <v>5.3555656696475436E-3</v>
      </c>
      <c r="Q178">
        <f t="shared" si="68"/>
        <v>0</v>
      </c>
      <c r="R178">
        <f t="shared" si="69"/>
        <v>27.480294933728917</v>
      </c>
      <c r="S178">
        <f t="shared" si="70"/>
        <v>27.480294933728917</v>
      </c>
      <c r="T178">
        <f t="shared" si="71"/>
        <v>3.6813756152909418</v>
      </c>
      <c r="U178">
        <f t="shared" si="72"/>
        <v>64.436684852004049</v>
      </c>
      <c r="V178">
        <f t="shared" si="73"/>
        <v>2.3779733517732882</v>
      </c>
      <c r="W178">
        <f t="shared" si="74"/>
        <v>3.690403001388006</v>
      </c>
      <c r="X178">
        <f t="shared" si="75"/>
        <v>1.3034022635176536</v>
      </c>
      <c r="Y178">
        <f t="shared" si="76"/>
        <v>-5.0026976250771078</v>
      </c>
      <c r="Z178">
        <f t="shared" si="77"/>
        <v>4.5131545752880031</v>
      </c>
      <c r="AA178">
        <f t="shared" si="78"/>
        <v>0.48944078406384051</v>
      </c>
      <c r="AB178">
        <f t="shared" si="79"/>
        <v>-1.022657252640613E-4</v>
      </c>
      <c r="AC178">
        <v>0</v>
      </c>
      <c r="AD178">
        <v>0</v>
      </c>
      <c r="AE178">
        <v>2</v>
      </c>
      <c r="AF178">
        <v>0</v>
      </c>
      <c r="AG178">
        <v>0</v>
      </c>
      <c r="AH178">
        <f t="shared" si="80"/>
        <v>1</v>
      </c>
      <c r="AI178">
        <f t="shared" si="81"/>
        <v>0</v>
      </c>
      <c r="AJ178">
        <f t="shared" si="82"/>
        <v>53483.587251778059</v>
      </c>
      <c r="AK178">
        <f t="shared" si="83"/>
        <v>0</v>
      </c>
      <c r="AL178">
        <f t="shared" si="84"/>
        <v>0</v>
      </c>
      <c r="AM178">
        <f t="shared" si="85"/>
        <v>0.49</v>
      </c>
      <c r="AN178">
        <f t="shared" si="86"/>
        <v>0.39</v>
      </c>
      <c r="AO178">
        <v>6.71</v>
      </c>
      <c r="AP178">
        <v>0.5</v>
      </c>
      <c r="AQ178" t="s">
        <v>194</v>
      </c>
      <c r="AR178">
        <v>1594310364</v>
      </c>
      <c r="AS178">
        <v>411.18164516129002</v>
      </c>
      <c r="AT178">
        <v>409.98164516128998</v>
      </c>
      <c r="AU178">
        <v>23.439603225806501</v>
      </c>
      <c r="AV178">
        <v>23.3157064516129</v>
      </c>
      <c r="AW178">
        <v>599.96690322580696</v>
      </c>
      <c r="AX178">
        <v>101.35151612903201</v>
      </c>
      <c r="AY178">
        <v>9.9576232258064501E-2</v>
      </c>
      <c r="AZ178">
        <v>27.522151612903201</v>
      </c>
      <c r="BA178">
        <v>999.9</v>
      </c>
      <c r="BB178">
        <v>999.9</v>
      </c>
      <c r="BC178">
        <v>0</v>
      </c>
      <c r="BD178">
        <v>0</v>
      </c>
      <c r="BE178">
        <v>9997.0548387096806</v>
      </c>
      <c r="BF178">
        <v>0</v>
      </c>
      <c r="BG178">
        <v>1.91117E-3</v>
      </c>
      <c r="BH178">
        <v>1594310351.5</v>
      </c>
      <c r="BI178" t="s">
        <v>591</v>
      </c>
      <c r="BJ178">
        <v>27</v>
      </c>
      <c r="BK178">
        <v>-1.909</v>
      </c>
      <c r="BL178">
        <v>0.20499999999999999</v>
      </c>
      <c r="BM178">
        <v>410</v>
      </c>
      <c r="BN178">
        <v>23</v>
      </c>
      <c r="BO178">
        <v>0.22</v>
      </c>
      <c r="BP178">
        <v>0.08</v>
      </c>
      <c r="BQ178">
        <v>0.99637528195121905</v>
      </c>
      <c r="BR178">
        <v>2.7965202200702102</v>
      </c>
      <c r="BS178">
        <v>0.40093604505235902</v>
      </c>
      <c r="BT178">
        <v>0</v>
      </c>
      <c r="BU178">
        <v>0.102015921219512</v>
      </c>
      <c r="BV178">
        <v>0.31387946052967203</v>
      </c>
      <c r="BW178">
        <v>4.19786987144945E-2</v>
      </c>
      <c r="BX178">
        <v>0</v>
      </c>
      <c r="BY178">
        <v>0</v>
      </c>
      <c r="BZ178">
        <v>2</v>
      </c>
      <c r="CA178" t="s">
        <v>213</v>
      </c>
      <c r="CB178">
        <v>100</v>
      </c>
      <c r="CC178">
        <v>100</v>
      </c>
      <c r="CD178">
        <v>-1.909</v>
      </c>
      <c r="CE178">
        <v>0.20499999999999999</v>
      </c>
      <c r="CF178">
        <v>2</v>
      </c>
      <c r="CG178">
        <v>640.10400000000004</v>
      </c>
      <c r="CH178">
        <v>361.24200000000002</v>
      </c>
      <c r="CI178">
        <v>26.999099999999999</v>
      </c>
      <c r="CJ178">
        <v>32.376800000000003</v>
      </c>
      <c r="CK178">
        <v>29.9999</v>
      </c>
      <c r="CL178">
        <v>32.182000000000002</v>
      </c>
      <c r="CM178">
        <v>32.194899999999997</v>
      </c>
      <c r="CN178">
        <v>20.450099999999999</v>
      </c>
      <c r="CO178">
        <v>0</v>
      </c>
      <c r="CP178">
        <v>0</v>
      </c>
      <c r="CQ178">
        <v>27</v>
      </c>
      <c r="CR178">
        <v>410</v>
      </c>
      <c r="CS178">
        <v>24</v>
      </c>
      <c r="CT178">
        <v>100.328</v>
      </c>
      <c r="CU178">
        <v>100.18300000000001</v>
      </c>
    </row>
    <row r="179" spans="1:99" x14ac:dyDescent="0.25">
      <c r="A179">
        <v>163</v>
      </c>
      <c r="B179">
        <v>1594310377</v>
      </c>
      <c r="C179">
        <v>17116.5</v>
      </c>
      <c r="D179" t="s">
        <v>592</v>
      </c>
      <c r="E179" t="s">
        <v>593</v>
      </c>
      <c r="F179">
        <v>1594310368.64516</v>
      </c>
      <c r="G179">
        <f t="shared" si="58"/>
        <v>1.141360440381424E-4</v>
      </c>
      <c r="H179">
        <f t="shared" si="59"/>
        <v>-1.121506816750524</v>
      </c>
      <c r="I179">
        <f t="shared" si="60"/>
        <v>411.19677419354798</v>
      </c>
      <c r="J179">
        <f t="shared" si="61"/>
        <v>608.51839434063015</v>
      </c>
      <c r="K179">
        <f t="shared" si="62"/>
        <v>61.735244402123548</v>
      </c>
      <c r="L179">
        <f t="shared" si="63"/>
        <v>41.7166244903906</v>
      </c>
      <c r="M179">
        <f t="shared" si="64"/>
        <v>8.6396887319942373E-3</v>
      </c>
      <c r="N179">
        <f t="shared" si="65"/>
        <v>2</v>
      </c>
      <c r="O179">
        <f t="shared" si="66"/>
        <v>8.6190078221916686E-3</v>
      </c>
      <c r="P179">
        <f t="shared" si="67"/>
        <v>5.3887338258567325E-3</v>
      </c>
      <c r="Q179">
        <f t="shared" si="68"/>
        <v>0</v>
      </c>
      <c r="R179">
        <f t="shared" si="69"/>
        <v>27.47831540475272</v>
      </c>
      <c r="S179">
        <f t="shared" si="70"/>
        <v>27.47831540475272</v>
      </c>
      <c r="T179">
        <f t="shared" si="71"/>
        <v>3.6809491605689582</v>
      </c>
      <c r="U179">
        <f t="shared" si="72"/>
        <v>64.433146014864676</v>
      </c>
      <c r="V179">
        <f t="shared" si="73"/>
        <v>2.3776031300071154</v>
      </c>
      <c r="W179">
        <f t="shared" si="74"/>
        <v>3.6900311051994952</v>
      </c>
      <c r="X179">
        <f t="shared" si="75"/>
        <v>1.3033460305618427</v>
      </c>
      <c r="Y179">
        <f t="shared" si="76"/>
        <v>-5.0333995420820798</v>
      </c>
      <c r="Z179">
        <f t="shared" si="77"/>
        <v>4.5408597721400641</v>
      </c>
      <c r="AA179">
        <f t="shared" si="78"/>
        <v>0.49243624603872865</v>
      </c>
      <c r="AB179">
        <f t="shared" si="79"/>
        <v>-1.0352390328716154E-4</v>
      </c>
      <c r="AC179">
        <v>0</v>
      </c>
      <c r="AD179">
        <v>0</v>
      </c>
      <c r="AE179">
        <v>2</v>
      </c>
      <c r="AF179">
        <v>0</v>
      </c>
      <c r="AG179">
        <v>0</v>
      </c>
      <c r="AH179">
        <f t="shared" si="80"/>
        <v>1</v>
      </c>
      <c r="AI179">
        <f t="shared" si="81"/>
        <v>0</v>
      </c>
      <c r="AJ179">
        <f t="shared" si="82"/>
        <v>53482.774747798139</v>
      </c>
      <c r="AK179">
        <f t="shared" si="83"/>
        <v>0</v>
      </c>
      <c r="AL179">
        <f t="shared" si="84"/>
        <v>0</v>
      </c>
      <c r="AM179">
        <f t="shared" si="85"/>
        <v>0.49</v>
      </c>
      <c r="AN179">
        <f t="shared" si="86"/>
        <v>0.39</v>
      </c>
      <c r="AO179">
        <v>6.71</v>
      </c>
      <c r="AP179">
        <v>0.5</v>
      </c>
      <c r="AQ179" t="s">
        <v>194</v>
      </c>
      <c r="AR179">
        <v>1594310368.64516</v>
      </c>
      <c r="AS179">
        <v>411.19677419354798</v>
      </c>
      <c r="AT179">
        <v>409.99506451612899</v>
      </c>
      <c r="AU179">
        <v>23.435806451612901</v>
      </c>
      <c r="AV179">
        <v>23.3111580645161</v>
      </c>
      <c r="AW179">
        <v>600.01135483870996</v>
      </c>
      <c r="AX179">
        <v>101.351741935484</v>
      </c>
      <c r="AY179">
        <v>9.9988983870967704E-2</v>
      </c>
      <c r="AZ179">
        <v>27.5204290322581</v>
      </c>
      <c r="BA179">
        <v>999.9</v>
      </c>
      <c r="BB179">
        <v>999.9</v>
      </c>
      <c r="BC179">
        <v>0</v>
      </c>
      <c r="BD179">
        <v>0</v>
      </c>
      <c r="BE179">
        <v>9996.8135483870992</v>
      </c>
      <c r="BF179">
        <v>0</v>
      </c>
      <c r="BG179">
        <v>1.91117E-3</v>
      </c>
      <c r="BH179">
        <v>1594310351.5</v>
      </c>
      <c r="BI179" t="s">
        <v>591</v>
      </c>
      <c r="BJ179">
        <v>27</v>
      </c>
      <c r="BK179">
        <v>-1.909</v>
      </c>
      <c r="BL179">
        <v>0.20499999999999999</v>
      </c>
      <c r="BM179">
        <v>410</v>
      </c>
      <c r="BN179">
        <v>23</v>
      </c>
      <c r="BO179">
        <v>0.22</v>
      </c>
      <c r="BP179">
        <v>0.08</v>
      </c>
      <c r="BQ179">
        <v>1.2052053658536599</v>
      </c>
      <c r="BR179">
        <v>-3.2742857142817001E-2</v>
      </c>
      <c r="BS179">
        <v>3.39093501816859E-2</v>
      </c>
      <c r="BT179">
        <v>1</v>
      </c>
      <c r="BU179">
        <v>0.12428958536585399</v>
      </c>
      <c r="BV179">
        <v>9.3811777003468301E-3</v>
      </c>
      <c r="BW179">
        <v>2.2974557080643701E-3</v>
      </c>
      <c r="BX179">
        <v>1</v>
      </c>
      <c r="BY179">
        <v>2</v>
      </c>
      <c r="BZ179">
        <v>2</v>
      </c>
      <c r="CA179" t="s">
        <v>201</v>
      </c>
      <c r="CB179">
        <v>100</v>
      </c>
      <c r="CC179">
        <v>100</v>
      </c>
      <c r="CD179">
        <v>-1.909</v>
      </c>
      <c r="CE179">
        <v>0.20499999999999999</v>
      </c>
      <c r="CF179">
        <v>2</v>
      </c>
      <c r="CG179">
        <v>640.28800000000001</v>
      </c>
      <c r="CH179">
        <v>361.36399999999998</v>
      </c>
      <c r="CI179">
        <v>26.998999999999999</v>
      </c>
      <c r="CJ179">
        <v>32.374000000000002</v>
      </c>
      <c r="CK179">
        <v>29.9999</v>
      </c>
      <c r="CL179">
        <v>32.179200000000002</v>
      </c>
      <c r="CM179">
        <v>32.192100000000003</v>
      </c>
      <c r="CN179">
        <v>20.448499999999999</v>
      </c>
      <c r="CO179">
        <v>0</v>
      </c>
      <c r="CP179">
        <v>0</v>
      </c>
      <c r="CQ179">
        <v>27</v>
      </c>
      <c r="CR179">
        <v>410</v>
      </c>
      <c r="CS179">
        <v>24</v>
      </c>
      <c r="CT179">
        <v>100.32899999999999</v>
      </c>
      <c r="CU179">
        <v>100.184</v>
      </c>
    </row>
    <row r="180" spans="1:99" x14ac:dyDescent="0.25">
      <c r="A180">
        <v>164</v>
      </c>
      <c r="B180">
        <v>1594310382</v>
      </c>
      <c r="C180">
        <v>17121.5</v>
      </c>
      <c r="D180" t="s">
        <v>594</v>
      </c>
      <c r="E180" t="s">
        <v>595</v>
      </c>
      <c r="F180">
        <v>1594310373.4354801</v>
      </c>
      <c r="G180">
        <f t="shared" si="58"/>
        <v>1.1448743002735798E-4</v>
      </c>
      <c r="H180">
        <f t="shared" si="59"/>
        <v>-1.1260693367969106</v>
      </c>
      <c r="I180">
        <f t="shared" si="60"/>
        <v>411.210451612903</v>
      </c>
      <c r="J180">
        <f t="shared" si="61"/>
        <v>608.72132360577655</v>
      </c>
      <c r="K180">
        <f t="shared" si="62"/>
        <v>61.755894331080263</v>
      </c>
      <c r="L180">
        <f t="shared" si="63"/>
        <v>41.718054243962165</v>
      </c>
      <c r="M180">
        <f t="shared" si="64"/>
        <v>8.6669475148086258E-3</v>
      </c>
      <c r="N180">
        <f t="shared" si="65"/>
        <v>2</v>
      </c>
      <c r="O180">
        <f t="shared" si="66"/>
        <v>8.6461360695992053E-3</v>
      </c>
      <c r="P180">
        <f t="shared" si="67"/>
        <v>5.4057006692847806E-3</v>
      </c>
      <c r="Q180">
        <f t="shared" si="68"/>
        <v>0</v>
      </c>
      <c r="R180">
        <f t="shared" si="69"/>
        <v>27.476163087136147</v>
      </c>
      <c r="S180">
        <f t="shared" si="70"/>
        <v>27.476163087136147</v>
      </c>
      <c r="T180">
        <f t="shared" si="71"/>
        <v>3.6804855304933231</v>
      </c>
      <c r="U180">
        <f t="shared" si="72"/>
        <v>64.430440542007247</v>
      </c>
      <c r="V180">
        <f t="shared" si="73"/>
        <v>2.3772219791720772</v>
      </c>
      <c r="W180">
        <f t="shared" si="74"/>
        <v>3.6895944823195488</v>
      </c>
      <c r="X180">
        <f t="shared" si="75"/>
        <v>1.3032635513212458</v>
      </c>
      <c r="Y180">
        <f t="shared" si="76"/>
        <v>-5.0488956642064871</v>
      </c>
      <c r="Z180">
        <f t="shared" si="77"/>
        <v>4.5548485313414915</v>
      </c>
      <c r="AA180">
        <f t="shared" si="78"/>
        <v>0.49394297157100497</v>
      </c>
      <c r="AB180">
        <f t="shared" si="79"/>
        <v>-1.0416129399093421E-4</v>
      </c>
      <c r="AC180">
        <v>0</v>
      </c>
      <c r="AD180">
        <v>0</v>
      </c>
      <c r="AE180">
        <v>2</v>
      </c>
      <c r="AF180">
        <v>0</v>
      </c>
      <c r="AG180">
        <v>0</v>
      </c>
      <c r="AH180">
        <f t="shared" si="80"/>
        <v>1</v>
      </c>
      <c r="AI180">
        <f t="shared" si="81"/>
        <v>0</v>
      </c>
      <c r="AJ180">
        <f t="shared" si="82"/>
        <v>53525.08245732767</v>
      </c>
      <c r="AK180">
        <f t="shared" si="83"/>
        <v>0</v>
      </c>
      <c r="AL180">
        <f t="shared" si="84"/>
        <v>0</v>
      </c>
      <c r="AM180">
        <f t="shared" si="85"/>
        <v>0.49</v>
      </c>
      <c r="AN180">
        <f t="shared" si="86"/>
        <v>0.39</v>
      </c>
      <c r="AO180">
        <v>6.71</v>
      </c>
      <c r="AP180">
        <v>0.5</v>
      </c>
      <c r="AQ180" t="s">
        <v>194</v>
      </c>
      <c r="AR180">
        <v>1594310373.4354801</v>
      </c>
      <c r="AS180">
        <v>411.210451612903</v>
      </c>
      <c r="AT180">
        <v>410.003806451613</v>
      </c>
      <c r="AU180">
        <v>23.432025806451598</v>
      </c>
      <c r="AV180">
        <v>23.306993548387101</v>
      </c>
      <c r="AW180">
        <v>600.01309677419397</v>
      </c>
      <c r="AX180">
        <v>101.351838709677</v>
      </c>
      <c r="AY180">
        <v>9.9994725806451606E-2</v>
      </c>
      <c r="AZ180">
        <v>27.518406451612901</v>
      </c>
      <c r="BA180">
        <v>999.9</v>
      </c>
      <c r="BB180">
        <v>999.9</v>
      </c>
      <c r="BC180">
        <v>0</v>
      </c>
      <c r="BD180">
        <v>0</v>
      </c>
      <c r="BE180">
        <v>10004.9787096774</v>
      </c>
      <c r="BF180">
        <v>0</v>
      </c>
      <c r="BG180">
        <v>1.91117E-3</v>
      </c>
      <c r="BH180">
        <v>1594310351.5</v>
      </c>
      <c r="BI180" t="s">
        <v>591</v>
      </c>
      <c r="BJ180">
        <v>27</v>
      </c>
      <c r="BK180">
        <v>-1.909</v>
      </c>
      <c r="BL180">
        <v>0.20499999999999999</v>
      </c>
      <c r="BM180">
        <v>410</v>
      </c>
      <c r="BN180">
        <v>23</v>
      </c>
      <c r="BO180">
        <v>0.22</v>
      </c>
      <c r="BP180">
        <v>0.08</v>
      </c>
      <c r="BQ180">
        <v>1.2104068292682899</v>
      </c>
      <c r="BR180">
        <v>0.125669268292709</v>
      </c>
      <c r="BS180">
        <v>3.27419221420523E-2</v>
      </c>
      <c r="BT180">
        <v>0</v>
      </c>
      <c r="BU180">
        <v>0.124799243902439</v>
      </c>
      <c r="BV180">
        <v>5.24519163762922E-3</v>
      </c>
      <c r="BW180">
        <v>9.0238045030739005E-4</v>
      </c>
      <c r="BX180">
        <v>1</v>
      </c>
      <c r="BY180">
        <v>1</v>
      </c>
      <c r="BZ180">
        <v>2</v>
      </c>
      <c r="CA180" t="s">
        <v>196</v>
      </c>
      <c r="CB180">
        <v>100</v>
      </c>
      <c r="CC180">
        <v>100</v>
      </c>
      <c r="CD180">
        <v>-1.909</v>
      </c>
      <c r="CE180">
        <v>0.20499999999999999</v>
      </c>
      <c r="CF180">
        <v>2</v>
      </c>
      <c r="CG180">
        <v>640.38099999999997</v>
      </c>
      <c r="CH180">
        <v>361.46300000000002</v>
      </c>
      <c r="CI180">
        <v>26.998200000000001</v>
      </c>
      <c r="CJ180">
        <v>32.371099999999998</v>
      </c>
      <c r="CK180">
        <v>29.999700000000001</v>
      </c>
      <c r="CL180">
        <v>32.177100000000003</v>
      </c>
      <c r="CM180">
        <v>32.19</v>
      </c>
      <c r="CN180">
        <v>20.4497</v>
      </c>
      <c r="CO180">
        <v>0</v>
      </c>
      <c r="CP180">
        <v>0</v>
      </c>
      <c r="CQ180">
        <v>27</v>
      </c>
      <c r="CR180">
        <v>410</v>
      </c>
      <c r="CS180">
        <v>24</v>
      </c>
      <c r="CT180">
        <v>100.32899999999999</v>
      </c>
      <c r="CU180">
        <v>100.185</v>
      </c>
    </row>
    <row r="181" spans="1:99" x14ac:dyDescent="0.25">
      <c r="A181">
        <v>165</v>
      </c>
      <c r="B181">
        <v>1594310387</v>
      </c>
      <c r="C181">
        <v>17126.5</v>
      </c>
      <c r="D181" t="s">
        <v>596</v>
      </c>
      <c r="E181" t="s">
        <v>597</v>
      </c>
      <c r="F181">
        <v>1594310378.37097</v>
      </c>
      <c r="G181">
        <f t="shared" si="58"/>
        <v>1.1465896075103118E-4</v>
      </c>
      <c r="H181">
        <f t="shared" si="59"/>
        <v>-1.1455337004354762</v>
      </c>
      <c r="I181">
        <f t="shared" si="60"/>
        <v>411.234225806452</v>
      </c>
      <c r="J181">
        <f t="shared" si="61"/>
        <v>611.97517933994243</v>
      </c>
      <c r="K181">
        <f t="shared" si="62"/>
        <v>62.085992736236697</v>
      </c>
      <c r="L181">
        <f t="shared" si="63"/>
        <v>41.72045863665452</v>
      </c>
      <c r="M181">
        <f t="shared" si="64"/>
        <v>8.680778403341801E-3</v>
      </c>
      <c r="N181">
        <f t="shared" si="65"/>
        <v>2</v>
      </c>
      <c r="O181">
        <f t="shared" si="66"/>
        <v>8.659900568871344E-3</v>
      </c>
      <c r="P181">
        <f t="shared" si="67"/>
        <v>5.4143094261120224E-3</v>
      </c>
      <c r="Q181">
        <f t="shared" si="68"/>
        <v>0</v>
      </c>
      <c r="R181">
        <f t="shared" si="69"/>
        <v>27.473777119411245</v>
      </c>
      <c r="S181">
        <f t="shared" si="70"/>
        <v>27.473777119411245</v>
      </c>
      <c r="T181">
        <f t="shared" si="71"/>
        <v>3.6799716294813289</v>
      </c>
      <c r="U181">
        <f t="shared" si="72"/>
        <v>64.428415128965639</v>
      </c>
      <c r="V181">
        <f t="shared" si="73"/>
        <v>2.3768242509849147</v>
      </c>
      <c r="W181">
        <f t="shared" si="74"/>
        <v>3.6890931528072706</v>
      </c>
      <c r="X181">
        <f t="shared" si="75"/>
        <v>1.3031473784964143</v>
      </c>
      <c r="Y181">
        <f t="shared" si="76"/>
        <v>-5.0564601691204754</v>
      </c>
      <c r="Z181">
        <f t="shared" si="77"/>
        <v>4.5616831798233264</v>
      </c>
      <c r="AA181">
        <f t="shared" si="78"/>
        <v>0.49467251680591107</v>
      </c>
      <c r="AB181">
        <f t="shared" si="79"/>
        <v>-1.0447249123757274E-4</v>
      </c>
      <c r="AC181">
        <v>0</v>
      </c>
      <c r="AD181">
        <v>0</v>
      </c>
      <c r="AE181">
        <v>2</v>
      </c>
      <c r="AF181">
        <v>0</v>
      </c>
      <c r="AG181">
        <v>0</v>
      </c>
      <c r="AH181">
        <f t="shared" si="80"/>
        <v>1</v>
      </c>
      <c r="AI181">
        <f t="shared" si="81"/>
        <v>0</v>
      </c>
      <c r="AJ181">
        <f t="shared" si="82"/>
        <v>53531.189330595327</v>
      </c>
      <c r="AK181">
        <f t="shared" si="83"/>
        <v>0</v>
      </c>
      <c r="AL181">
        <f t="shared" si="84"/>
        <v>0</v>
      </c>
      <c r="AM181">
        <f t="shared" si="85"/>
        <v>0.49</v>
      </c>
      <c r="AN181">
        <f t="shared" si="86"/>
        <v>0.39</v>
      </c>
      <c r="AO181">
        <v>6.71</v>
      </c>
      <c r="AP181">
        <v>0.5</v>
      </c>
      <c r="AQ181" t="s">
        <v>194</v>
      </c>
      <c r="AR181">
        <v>1594310378.37097</v>
      </c>
      <c r="AS181">
        <v>411.234225806452</v>
      </c>
      <c r="AT181">
        <v>410.005870967742</v>
      </c>
      <c r="AU181">
        <v>23.4281096774194</v>
      </c>
      <c r="AV181">
        <v>23.302887096774199</v>
      </c>
      <c r="AW181">
        <v>600.00116129032301</v>
      </c>
      <c r="AX181">
        <v>101.351838709677</v>
      </c>
      <c r="AY181">
        <v>9.9976383870967703E-2</v>
      </c>
      <c r="AZ181">
        <v>27.516083870967702</v>
      </c>
      <c r="BA181">
        <v>999.9</v>
      </c>
      <c r="BB181">
        <v>999.9</v>
      </c>
      <c r="BC181">
        <v>0</v>
      </c>
      <c r="BD181">
        <v>0</v>
      </c>
      <c r="BE181">
        <v>10006.088387096799</v>
      </c>
      <c r="BF181">
        <v>0</v>
      </c>
      <c r="BG181">
        <v>1.91117E-3</v>
      </c>
      <c r="BH181">
        <v>1594310351.5</v>
      </c>
      <c r="BI181" t="s">
        <v>591</v>
      </c>
      <c r="BJ181">
        <v>27</v>
      </c>
      <c r="BK181">
        <v>-1.909</v>
      </c>
      <c r="BL181">
        <v>0.20499999999999999</v>
      </c>
      <c r="BM181">
        <v>410</v>
      </c>
      <c r="BN181">
        <v>23</v>
      </c>
      <c r="BO181">
        <v>0.22</v>
      </c>
      <c r="BP181">
        <v>0.08</v>
      </c>
      <c r="BQ181">
        <v>1.2201226829268299</v>
      </c>
      <c r="BR181">
        <v>0.30200885017405599</v>
      </c>
      <c r="BS181">
        <v>3.7577458410685299E-2</v>
      </c>
      <c r="BT181">
        <v>0</v>
      </c>
      <c r="BU181">
        <v>0.12510646341463399</v>
      </c>
      <c r="BV181">
        <v>1.9890313588836802E-3</v>
      </c>
      <c r="BW181">
        <v>7.5055878688078202E-4</v>
      </c>
      <c r="BX181">
        <v>1</v>
      </c>
      <c r="BY181">
        <v>1</v>
      </c>
      <c r="BZ181">
        <v>2</v>
      </c>
      <c r="CA181" t="s">
        <v>196</v>
      </c>
      <c r="CB181">
        <v>100</v>
      </c>
      <c r="CC181">
        <v>100</v>
      </c>
      <c r="CD181">
        <v>-1.909</v>
      </c>
      <c r="CE181">
        <v>0.20499999999999999</v>
      </c>
      <c r="CF181">
        <v>2</v>
      </c>
      <c r="CG181">
        <v>640.60699999999997</v>
      </c>
      <c r="CH181">
        <v>361.36700000000002</v>
      </c>
      <c r="CI181">
        <v>26.998200000000001</v>
      </c>
      <c r="CJ181">
        <v>32.368000000000002</v>
      </c>
      <c r="CK181">
        <v>29.9999</v>
      </c>
      <c r="CL181">
        <v>32.174700000000001</v>
      </c>
      <c r="CM181">
        <v>32.187800000000003</v>
      </c>
      <c r="CN181">
        <v>20.449000000000002</v>
      </c>
      <c r="CO181">
        <v>0</v>
      </c>
      <c r="CP181">
        <v>0</v>
      </c>
      <c r="CQ181">
        <v>27</v>
      </c>
      <c r="CR181">
        <v>410</v>
      </c>
      <c r="CS181">
        <v>24</v>
      </c>
      <c r="CT181">
        <v>100.33</v>
      </c>
      <c r="CU181">
        <v>100.184</v>
      </c>
    </row>
    <row r="182" spans="1:99" x14ac:dyDescent="0.25">
      <c r="A182">
        <v>166</v>
      </c>
      <c r="B182">
        <v>1594310392</v>
      </c>
      <c r="C182">
        <v>17131.5</v>
      </c>
      <c r="D182" t="s">
        <v>598</v>
      </c>
      <c r="E182" t="s">
        <v>599</v>
      </c>
      <c r="F182">
        <v>1594310383.37097</v>
      </c>
      <c r="G182">
        <f t="shared" si="58"/>
        <v>1.1526264525764588E-4</v>
      </c>
      <c r="H182">
        <f t="shared" si="59"/>
        <v>-1.1534414511066042</v>
      </c>
      <c r="I182">
        <f t="shared" si="60"/>
        <v>411.23867741935499</v>
      </c>
      <c r="J182">
        <f t="shared" si="61"/>
        <v>612.28131924531806</v>
      </c>
      <c r="K182">
        <f t="shared" si="62"/>
        <v>62.117191516238023</v>
      </c>
      <c r="L182">
        <f t="shared" si="63"/>
        <v>41.721004514115492</v>
      </c>
      <c r="M182">
        <f t="shared" si="64"/>
        <v>8.7283083459063562E-3</v>
      </c>
      <c r="N182">
        <f t="shared" si="65"/>
        <v>2</v>
      </c>
      <c r="O182">
        <f t="shared" si="66"/>
        <v>8.7072015604591161E-3</v>
      </c>
      <c r="P182">
        <f t="shared" si="67"/>
        <v>5.4438930468751453E-3</v>
      </c>
      <c r="Q182">
        <f t="shared" si="68"/>
        <v>0</v>
      </c>
      <c r="R182">
        <f t="shared" si="69"/>
        <v>27.470902649429821</v>
      </c>
      <c r="S182">
        <f t="shared" si="70"/>
        <v>27.470902649429821</v>
      </c>
      <c r="T182">
        <f t="shared" si="71"/>
        <v>3.6793525957087025</v>
      </c>
      <c r="U182">
        <f t="shared" si="72"/>
        <v>64.42829134872801</v>
      </c>
      <c r="V182">
        <f t="shared" si="73"/>
        <v>2.3764509753460521</v>
      </c>
      <c r="W182">
        <f t="shared" si="74"/>
        <v>3.6885208742897539</v>
      </c>
      <c r="X182">
        <f t="shared" si="75"/>
        <v>1.3029016203626504</v>
      </c>
      <c r="Y182">
        <f t="shared" si="76"/>
        <v>-5.0830826558621833</v>
      </c>
      <c r="Z182">
        <f t="shared" si="77"/>
        <v>4.5857125214257879</v>
      </c>
      <c r="AA182">
        <f t="shared" si="78"/>
        <v>0.49726456031236138</v>
      </c>
      <c r="AB182">
        <f t="shared" si="79"/>
        <v>-1.0557412403411348E-4</v>
      </c>
      <c r="AC182">
        <v>0</v>
      </c>
      <c r="AD182">
        <v>0</v>
      </c>
      <c r="AE182">
        <v>2</v>
      </c>
      <c r="AF182">
        <v>0</v>
      </c>
      <c r="AG182">
        <v>0</v>
      </c>
      <c r="AH182">
        <f t="shared" si="80"/>
        <v>1</v>
      </c>
      <c r="AI182">
        <f t="shared" si="81"/>
        <v>0</v>
      </c>
      <c r="AJ182">
        <f t="shared" si="82"/>
        <v>53523.820249157754</v>
      </c>
      <c r="AK182">
        <f t="shared" si="83"/>
        <v>0</v>
      </c>
      <c r="AL182">
        <f t="shared" si="84"/>
        <v>0</v>
      </c>
      <c r="AM182">
        <f t="shared" si="85"/>
        <v>0.49</v>
      </c>
      <c r="AN182">
        <f t="shared" si="86"/>
        <v>0.39</v>
      </c>
      <c r="AO182">
        <v>6.71</v>
      </c>
      <c r="AP182">
        <v>0.5</v>
      </c>
      <c r="AQ182" t="s">
        <v>194</v>
      </c>
      <c r="AR182">
        <v>1594310383.37097</v>
      </c>
      <c r="AS182">
        <v>411.23867741935499</v>
      </c>
      <c r="AT182">
        <v>410.00177419354799</v>
      </c>
      <c r="AU182">
        <v>23.424377419354801</v>
      </c>
      <c r="AV182">
        <v>23.298496774193499</v>
      </c>
      <c r="AW182">
        <v>600.00935483871001</v>
      </c>
      <c r="AX182">
        <v>101.352064516129</v>
      </c>
      <c r="AY182">
        <v>9.9979770967741993E-2</v>
      </c>
      <c r="AZ182">
        <v>27.513432258064501</v>
      </c>
      <c r="BA182">
        <v>999.9</v>
      </c>
      <c r="BB182">
        <v>999.9</v>
      </c>
      <c r="BC182">
        <v>0</v>
      </c>
      <c r="BD182">
        <v>0</v>
      </c>
      <c r="BE182">
        <v>10004.536774193501</v>
      </c>
      <c r="BF182">
        <v>0</v>
      </c>
      <c r="BG182">
        <v>1.91117E-3</v>
      </c>
      <c r="BH182">
        <v>1594310351.5</v>
      </c>
      <c r="BI182" t="s">
        <v>591</v>
      </c>
      <c r="BJ182">
        <v>27</v>
      </c>
      <c r="BK182">
        <v>-1.909</v>
      </c>
      <c r="BL182">
        <v>0.20499999999999999</v>
      </c>
      <c r="BM182">
        <v>410</v>
      </c>
      <c r="BN182">
        <v>23</v>
      </c>
      <c r="BO182">
        <v>0.22</v>
      </c>
      <c r="BP182">
        <v>0.08</v>
      </c>
      <c r="BQ182">
        <v>1.2311770731707301</v>
      </c>
      <c r="BR182">
        <v>3.4857282229960297E-2</v>
      </c>
      <c r="BS182">
        <v>2.56454175285597E-2</v>
      </c>
      <c r="BT182">
        <v>1</v>
      </c>
      <c r="BU182">
        <v>0.125658585365854</v>
      </c>
      <c r="BV182">
        <v>5.96429268292549E-3</v>
      </c>
      <c r="BW182">
        <v>1.2115963059395299E-3</v>
      </c>
      <c r="BX182">
        <v>1</v>
      </c>
      <c r="BY182">
        <v>2</v>
      </c>
      <c r="BZ182">
        <v>2</v>
      </c>
      <c r="CA182" t="s">
        <v>201</v>
      </c>
      <c r="CB182">
        <v>100</v>
      </c>
      <c r="CC182">
        <v>100</v>
      </c>
      <c r="CD182">
        <v>-1.909</v>
      </c>
      <c r="CE182">
        <v>0.20499999999999999</v>
      </c>
      <c r="CF182">
        <v>2</v>
      </c>
      <c r="CG182">
        <v>640.53899999999999</v>
      </c>
      <c r="CH182">
        <v>361.39699999999999</v>
      </c>
      <c r="CI182">
        <v>26.9985</v>
      </c>
      <c r="CJ182">
        <v>32.364600000000003</v>
      </c>
      <c r="CK182">
        <v>29.9998</v>
      </c>
      <c r="CL182">
        <v>32.171900000000001</v>
      </c>
      <c r="CM182">
        <v>32.186</v>
      </c>
      <c r="CN182">
        <v>20.448399999999999</v>
      </c>
      <c r="CO182">
        <v>0</v>
      </c>
      <c r="CP182">
        <v>0</v>
      </c>
      <c r="CQ182">
        <v>27</v>
      </c>
      <c r="CR182">
        <v>410</v>
      </c>
      <c r="CS182">
        <v>24</v>
      </c>
      <c r="CT182">
        <v>100.33</v>
      </c>
      <c r="CU182">
        <v>100.184</v>
      </c>
    </row>
    <row r="183" spans="1:99" x14ac:dyDescent="0.25">
      <c r="A183">
        <v>167</v>
      </c>
      <c r="B183">
        <v>1594310397</v>
      </c>
      <c r="C183">
        <v>17136.5</v>
      </c>
      <c r="D183" t="s">
        <v>600</v>
      </c>
      <c r="E183" t="s">
        <v>601</v>
      </c>
      <c r="F183">
        <v>1594310388.37097</v>
      </c>
      <c r="G183">
        <f t="shared" si="58"/>
        <v>1.154063741299307E-4</v>
      </c>
      <c r="H183">
        <f t="shared" si="59"/>
        <v>-1.1623494745061289</v>
      </c>
      <c r="I183">
        <f t="shared" si="60"/>
        <v>411.23061290322602</v>
      </c>
      <c r="J183">
        <f t="shared" si="61"/>
        <v>613.60372999689241</v>
      </c>
      <c r="K183">
        <f t="shared" si="62"/>
        <v>62.25162553129254</v>
      </c>
      <c r="L183">
        <f t="shared" si="63"/>
        <v>41.720369140495933</v>
      </c>
      <c r="M183">
        <f t="shared" si="64"/>
        <v>8.7403412803652401E-3</v>
      </c>
      <c r="N183">
        <f t="shared" si="65"/>
        <v>2</v>
      </c>
      <c r="O183">
        <f t="shared" si="66"/>
        <v>8.7191763349296902E-3</v>
      </c>
      <c r="P183">
        <f t="shared" si="67"/>
        <v>5.4513824886956268E-3</v>
      </c>
      <c r="Q183">
        <f t="shared" si="68"/>
        <v>0</v>
      </c>
      <c r="R183">
        <f t="shared" si="69"/>
        <v>27.46855597256625</v>
      </c>
      <c r="S183">
        <f t="shared" si="70"/>
        <v>27.46855597256625</v>
      </c>
      <c r="T183">
        <f t="shared" si="71"/>
        <v>3.6788472926241003</v>
      </c>
      <c r="U183">
        <f t="shared" si="72"/>
        <v>64.427450024471597</v>
      </c>
      <c r="V183">
        <f t="shared" si="73"/>
        <v>2.3761010672869305</v>
      </c>
      <c r="W183">
        <f t="shared" si="74"/>
        <v>3.6880259367465444</v>
      </c>
      <c r="X183">
        <f t="shared" si="75"/>
        <v>1.3027462253371698</v>
      </c>
      <c r="Y183">
        <f t="shared" si="76"/>
        <v>-5.089421099129944</v>
      </c>
      <c r="Z183">
        <f t="shared" si="77"/>
        <v>4.5914410462726636</v>
      </c>
      <c r="AA183">
        <f t="shared" si="78"/>
        <v>0.49787421642824009</v>
      </c>
      <c r="AB183">
        <f t="shared" si="79"/>
        <v>-1.0583642904027357E-4</v>
      </c>
      <c r="AC183">
        <v>0</v>
      </c>
      <c r="AD183">
        <v>0</v>
      </c>
      <c r="AE183">
        <v>2</v>
      </c>
      <c r="AF183">
        <v>0</v>
      </c>
      <c r="AG183">
        <v>0</v>
      </c>
      <c r="AH183">
        <f t="shared" si="80"/>
        <v>1</v>
      </c>
      <c r="AI183">
        <f t="shared" si="81"/>
        <v>0</v>
      </c>
      <c r="AJ183">
        <f t="shared" si="82"/>
        <v>53498.268127610027</v>
      </c>
      <c r="AK183">
        <f t="shared" si="83"/>
        <v>0</v>
      </c>
      <c r="AL183">
        <f t="shared" si="84"/>
        <v>0</v>
      </c>
      <c r="AM183">
        <f t="shared" si="85"/>
        <v>0.49</v>
      </c>
      <c r="AN183">
        <f t="shared" si="86"/>
        <v>0.39</v>
      </c>
      <c r="AO183">
        <v>6.71</v>
      </c>
      <c r="AP183">
        <v>0.5</v>
      </c>
      <c r="AQ183" t="s">
        <v>194</v>
      </c>
      <c r="AR183">
        <v>1594310388.37097</v>
      </c>
      <c r="AS183">
        <v>411.23061290322602</v>
      </c>
      <c r="AT183">
        <v>409.98380645161302</v>
      </c>
      <c r="AU183">
        <v>23.4208258064516</v>
      </c>
      <c r="AV183">
        <v>23.294787096774201</v>
      </c>
      <c r="AW183">
        <v>600.00632258064502</v>
      </c>
      <c r="AX183">
        <v>101.352483870968</v>
      </c>
      <c r="AY183">
        <v>0.100004906451613</v>
      </c>
      <c r="AZ183">
        <v>27.5111387096774</v>
      </c>
      <c r="BA183">
        <v>999.9</v>
      </c>
      <c r="BB183">
        <v>999.9</v>
      </c>
      <c r="BC183">
        <v>0</v>
      </c>
      <c r="BD183">
        <v>0</v>
      </c>
      <c r="BE183">
        <v>9999.4341935483899</v>
      </c>
      <c r="BF183">
        <v>0</v>
      </c>
      <c r="BG183">
        <v>1.91117E-3</v>
      </c>
      <c r="BH183">
        <v>1594310351.5</v>
      </c>
      <c r="BI183" t="s">
        <v>591</v>
      </c>
      <c r="BJ183">
        <v>27</v>
      </c>
      <c r="BK183">
        <v>-1.909</v>
      </c>
      <c r="BL183">
        <v>0.20499999999999999</v>
      </c>
      <c r="BM183">
        <v>410</v>
      </c>
      <c r="BN183">
        <v>23</v>
      </c>
      <c r="BO183">
        <v>0.22</v>
      </c>
      <c r="BP183">
        <v>0.08</v>
      </c>
      <c r="BQ183">
        <v>1.2477875609756099</v>
      </c>
      <c r="BR183">
        <v>8.0914912892024293E-2</v>
      </c>
      <c r="BS183">
        <v>2.7224257366788001E-2</v>
      </c>
      <c r="BT183">
        <v>1</v>
      </c>
      <c r="BU183">
        <v>0.125968609756098</v>
      </c>
      <c r="BV183">
        <v>6.6156167247403003E-3</v>
      </c>
      <c r="BW183">
        <v>1.2059054664654101E-3</v>
      </c>
      <c r="BX183">
        <v>1</v>
      </c>
      <c r="BY183">
        <v>2</v>
      </c>
      <c r="BZ183">
        <v>2</v>
      </c>
      <c r="CA183" t="s">
        <v>201</v>
      </c>
      <c r="CB183">
        <v>100</v>
      </c>
      <c r="CC183">
        <v>100</v>
      </c>
      <c r="CD183">
        <v>-1.909</v>
      </c>
      <c r="CE183">
        <v>0.20499999999999999</v>
      </c>
      <c r="CF183">
        <v>2</v>
      </c>
      <c r="CG183">
        <v>640.47400000000005</v>
      </c>
      <c r="CH183">
        <v>361.39400000000001</v>
      </c>
      <c r="CI183">
        <v>26.998999999999999</v>
      </c>
      <c r="CJ183">
        <v>32.361800000000002</v>
      </c>
      <c r="CK183">
        <v>29.9999</v>
      </c>
      <c r="CL183">
        <v>32.1693</v>
      </c>
      <c r="CM183">
        <v>32.183199999999999</v>
      </c>
      <c r="CN183">
        <v>20.451699999999999</v>
      </c>
      <c r="CO183">
        <v>0</v>
      </c>
      <c r="CP183">
        <v>0</v>
      </c>
      <c r="CQ183">
        <v>27</v>
      </c>
      <c r="CR183">
        <v>410</v>
      </c>
      <c r="CS183">
        <v>24</v>
      </c>
      <c r="CT183">
        <v>100.33</v>
      </c>
      <c r="CU183">
        <v>100.182</v>
      </c>
    </row>
    <row r="184" spans="1:99" x14ac:dyDescent="0.25">
      <c r="A184">
        <v>168</v>
      </c>
      <c r="B184">
        <v>1594310864.5</v>
      </c>
      <c r="C184">
        <v>17604</v>
      </c>
      <c r="D184" t="s">
        <v>604</v>
      </c>
      <c r="E184" t="s">
        <v>605</v>
      </c>
      <c r="F184">
        <v>1594310856.5</v>
      </c>
      <c r="G184">
        <f t="shared" si="58"/>
        <v>1.7076754124061905E-4</v>
      </c>
      <c r="H184">
        <f t="shared" si="59"/>
        <v>-1.844412105217403</v>
      </c>
      <c r="I184">
        <f t="shared" si="60"/>
        <v>413.43454838709698</v>
      </c>
      <c r="J184">
        <f t="shared" si="61"/>
        <v>628.77564270041273</v>
      </c>
      <c r="K184">
        <f t="shared" si="62"/>
        <v>63.791599599000307</v>
      </c>
      <c r="L184">
        <f t="shared" si="63"/>
        <v>41.944454237819826</v>
      </c>
      <c r="M184">
        <f t="shared" si="64"/>
        <v>1.3083507956205708E-2</v>
      </c>
      <c r="N184">
        <f t="shared" si="65"/>
        <v>2</v>
      </c>
      <c r="O184">
        <f t="shared" si="66"/>
        <v>1.3036144330411665E-2</v>
      </c>
      <c r="P184">
        <f t="shared" si="67"/>
        <v>8.1518312838576908E-3</v>
      </c>
      <c r="Q184">
        <f t="shared" si="68"/>
        <v>0</v>
      </c>
      <c r="R184">
        <f t="shared" si="69"/>
        <v>27.43119546425627</v>
      </c>
      <c r="S184">
        <f t="shared" si="70"/>
        <v>27.43119546425627</v>
      </c>
      <c r="T184">
        <f t="shared" si="71"/>
        <v>3.6708107166217694</v>
      </c>
      <c r="U184">
        <f t="shared" si="72"/>
        <v>64.636623490043604</v>
      </c>
      <c r="V184">
        <f t="shared" si="73"/>
        <v>2.3814548364052084</v>
      </c>
      <c r="W184">
        <f t="shared" si="74"/>
        <v>3.684373823722459</v>
      </c>
      <c r="X184">
        <f t="shared" si="75"/>
        <v>1.289355880216561</v>
      </c>
      <c r="Y184">
        <f t="shared" si="76"/>
        <v>-7.5308485687113</v>
      </c>
      <c r="Z184">
        <f t="shared" si="77"/>
        <v>6.7940967007413242</v>
      </c>
      <c r="AA184">
        <f t="shared" si="78"/>
        <v>0.73652016480104254</v>
      </c>
      <c r="AB184">
        <f t="shared" si="79"/>
        <v>-2.3170316893317278E-4</v>
      </c>
      <c r="AC184">
        <v>0</v>
      </c>
      <c r="AD184">
        <v>0</v>
      </c>
      <c r="AE184">
        <v>2</v>
      </c>
      <c r="AF184">
        <v>0</v>
      </c>
      <c r="AG184">
        <v>0</v>
      </c>
      <c r="AH184">
        <f t="shared" si="80"/>
        <v>1</v>
      </c>
      <c r="AI184">
        <f t="shared" si="81"/>
        <v>0</v>
      </c>
      <c r="AJ184">
        <f t="shared" si="82"/>
        <v>53487.312393255495</v>
      </c>
      <c r="AK184">
        <f t="shared" si="83"/>
        <v>0</v>
      </c>
      <c r="AL184">
        <f t="shared" si="84"/>
        <v>0</v>
      </c>
      <c r="AM184">
        <f t="shared" si="85"/>
        <v>0.49</v>
      </c>
      <c r="AN184">
        <f t="shared" si="86"/>
        <v>0.39</v>
      </c>
      <c r="AO184">
        <v>11.63</v>
      </c>
      <c r="AP184">
        <v>0.5</v>
      </c>
      <c r="AQ184" t="s">
        <v>194</v>
      </c>
      <c r="AR184">
        <v>1594310856.5</v>
      </c>
      <c r="AS184">
        <v>413.43454838709698</v>
      </c>
      <c r="AT184">
        <v>409.99609677419397</v>
      </c>
      <c r="AU184">
        <v>23.473322580645199</v>
      </c>
      <c r="AV184">
        <v>23.150067741935501</v>
      </c>
      <c r="AW184">
        <v>599.962516129032</v>
      </c>
      <c r="AX184">
        <v>101.35422580645201</v>
      </c>
      <c r="AY184">
        <v>9.9449029032258093E-2</v>
      </c>
      <c r="AZ184">
        <v>27.4942064516129</v>
      </c>
      <c r="BA184">
        <v>999.9</v>
      </c>
      <c r="BB184">
        <v>999.9</v>
      </c>
      <c r="BC184">
        <v>0</v>
      </c>
      <c r="BD184">
        <v>0</v>
      </c>
      <c r="BE184">
        <v>9996.5329032258105</v>
      </c>
      <c r="BF184">
        <v>0</v>
      </c>
      <c r="BG184">
        <v>1.91117E-3</v>
      </c>
      <c r="BH184">
        <v>1594310844</v>
      </c>
      <c r="BI184" t="s">
        <v>606</v>
      </c>
      <c r="BJ184">
        <v>28</v>
      </c>
      <c r="BK184">
        <v>-1.8720000000000001</v>
      </c>
      <c r="BL184">
        <v>0.20100000000000001</v>
      </c>
      <c r="BM184">
        <v>410</v>
      </c>
      <c r="BN184">
        <v>23</v>
      </c>
      <c r="BO184">
        <v>0.2</v>
      </c>
      <c r="BP184">
        <v>0.23</v>
      </c>
      <c r="BQ184">
        <v>2.7038618707317101</v>
      </c>
      <c r="BR184">
        <v>10.1844493797909</v>
      </c>
      <c r="BS184">
        <v>1.29327213758165</v>
      </c>
      <c r="BT184">
        <v>0</v>
      </c>
      <c r="BU184">
        <v>0.25449413146341499</v>
      </c>
      <c r="BV184">
        <v>0.95928521707317005</v>
      </c>
      <c r="BW184">
        <v>0.120852629504029</v>
      </c>
      <c r="BX184">
        <v>0</v>
      </c>
      <c r="BY184">
        <v>0</v>
      </c>
      <c r="BZ184">
        <v>2</v>
      </c>
      <c r="CA184" t="s">
        <v>213</v>
      </c>
      <c r="CB184">
        <v>100</v>
      </c>
      <c r="CC184">
        <v>100</v>
      </c>
      <c r="CD184">
        <v>-1.8720000000000001</v>
      </c>
      <c r="CE184">
        <v>0.20100000000000001</v>
      </c>
      <c r="CF184">
        <v>2</v>
      </c>
      <c r="CG184">
        <v>639.82299999999998</v>
      </c>
      <c r="CH184">
        <v>359.27100000000002</v>
      </c>
      <c r="CI184">
        <v>26.998100000000001</v>
      </c>
      <c r="CJ184">
        <v>32.281599999999997</v>
      </c>
      <c r="CK184">
        <v>29.9999</v>
      </c>
      <c r="CL184">
        <v>32.092399999999998</v>
      </c>
      <c r="CM184">
        <v>32.105899999999998</v>
      </c>
      <c r="CN184">
        <v>20.467199999999998</v>
      </c>
      <c r="CO184">
        <v>0</v>
      </c>
      <c r="CP184">
        <v>0</v>
      </c>
      <c r="CQ184">
        <v>27</v>
      </c>
      <c r="CR184">
        <v>410</v>
      </c>
      <c r="CS184">
        <v>24</v>
      </c>
      <c r="CT184">
        <v>100.346</v>
      </c>
      <c r="CU184">
        <v>100.194</v>
      </c>
    </row>
    <row r="185" spans="1:99" x14ac:dyDescent="0.25">
      <c r="A185">
        <v>169</v>
      </c>
      <c r="B185">
        <v>1594310869.5</v>
      </c>
      <c r="C185">
        <v>17609</v>
      </c>
      <c r="D185" t="s">
        <v>607</v>
      </c>
      <c r="E185" t="s">
        <v>608</v>
      </c>
      <c r="F185">
        <v>1594310861.14516</v>
      </c>
      <c r="G185">
        <f t="shared" si="58"/>
        <v>1.72044290043986E-4</v>
      </c>
      <c r="H185">
        <f t="shared" si="59"/>
        <v>-1.8491801131647507</v>
      </c>
      <c r="I185">
        <f t="shared" si="60"/>
        <v>413.44267741935499</v>
      </c>
      <c r="J185">
        <f t="shared" si="61"/>
        <v>627.6112060275309</v>
      </c>
      <c r="K185">
        <f t="shared" si="62"/>
        <v>63.673645736860223</v>
      </c>
      <c r="L185">
        <f t="shared" si="63"/>
        <v>41.945399192480629</v>
      </c>
      <c r="M185">
        <f t="shared" si="64"/>
        <v>1.318695394787207E-2</v>
      </c>
      <c r="N185">
        <f t="shared" si="65"/>
        <v>2</v>
      </c>
      <c r="O185">
        <f t="shared" si="66"/>
        <v>1.3138839877962515E-2</v>
      </c>
      <c r="P185">
        <f t="shared" si="67"/>
        <v>8.216083084020406E-3</v>
      </c>
      <c r="Q185">
        <f t="shared" si="68"/>
        <v>0</v>
      </c>
      <c r="R185">
        <f t="shared" si="69"/>
        <v>27.428037097278981</v>
      </c>
      <c r="S185">
        <f t="shared" si="70"/>
        <v>27.428037097278981</v>
      </c>
      <c r="T185">
        <f t="shared" si="71"/>
        <v>3.6701320268471442</v>
      </c>
      <c r="U185">
        <f t="shared" si="72"/>
        <v>64.642042459224186</v>
      </c>
      <c r="V185">
        <f t="shared" si="73"/>
        <v>2.3812800274246966</v>
      </c>
      <c r="W185">
        <f t="shared" si="74"/>
        <v>3.6837945349990977</v>
      </c>
      <c r="X185">
        <f t="shared" si="75"/>
        <v>1.2888519994224477</v>
      </c>
      <c r="Y185">
        <f t="shared" si="76"/>
        <v>-7.5871531909397829</v>
      </c>
      <c r="Z185">
        <f t="shared" si="77"/>
        <v>6.84491093911923</v>
      </c>
      <c r="AA185">
        <f t="shared" si="78"/>
        <v>0.74200707424602308</v>
      </c>
      <c r="AB185">
        <f t="shared" si="79"/>
        <v>-2.3517757453017651E-4</v>
      </c>
      <c r="AC185">
        <v>0</v>
      </c>
      <c r="AD185">
        <v>0</v>
      </c>
      <c r="AE185">
        <v>2</v>
      </c>
      <c r="AF185">
        <v>0</v>
      </c>
      <c r="AG185">
        <v>0</v>
      </c>
      <c r="AH185">
        <f t="shared" si="80"/>
        <v>1</v>
      </c>
      <c r="AI185">
        <f t="shared" si="81"/>
        <v>0</v>
      </c>
      <c r="AJ185">
        <f t="shared" si="82"/>
        <v>53501.305378963232</v>
      </c>
      <c r="AK185">
        <f t="shared" si="83"/>
        <v>0</v>
      </c>
      <c r="AL185">
        <f t="shared" si="84"/>
        <v>0</v>
      </c>
      <c r="AM185">
        <f t="shared" si="85"/>
        <v>0.49</v>
      </c>
      <c r="AN185">
        <f t="shared" si="86"/>
        <v>0.39</v>
      </c>
      <c r="AO185">
        <v>11.63</v>
      </c>
      <c r="AP185">
        <v>0.5</v>
      </c>
      <c r="AQ185" t="s">
        <v>194</v>
      </c>
      <c r="AR185">
        <v>1594310861.14516</v>
      </c>
      <c r="AS185">
        <v>413.44267741935499</v>
      </c>
      <c r="AT185">
        <v>409.996193548387</v>
      </c>
      <c r="AU185">
        <v>23.471532258064499</v>
      </c>
      <c r="AV185">
        <v>23.1458774193548</v>
      </c>
      <c r="AW185">
        <v>599.99461290322597</v>
      </c>
      <c r="AX185">
        <v>101.354032258065</v>
      </c>
      <c r="AY185">
        <v>9.9933390322580695E-2</v>
      </c>
      <c r="AZ185">
        <v>27.491519354838701</v>
      </c>
      <c r="BA185">
        <v>999.9</v>
      </c>
      <c r="BB185">
        <v>999.9</v>
      </c>
      <c r="BC185">
        <v>0</v>
      </c>
      <c r="BD185">
        <v>0</v>
      </c>
      <c r="BE185">
        <v>9999.1861290322595</v>
      </c>
      <c r="BF185">
        <v>0</v>
      </c>
      <c r="BG185">
        <v>1.91117E-3</v>
      </c>
      <c r="BH185">
        <v>1594310844</v>
      </c>
      <c r="BI185" t="s">
        <v>606</v>
      </c>
      <c r="BJ185">
        <v>28</v>
      </c>
      <c r="BK185">
        <v>-1.8720000000000001</v>
      </c>
      <c r="BL185">
        <v>0.20100000000000001</v>
      </c>
      <c r="BM185">
        <v>410</v>
      </c>
      <c r="BN185">
        <v>23</v>
      </c>
      <c r="BO185">
        <v>0.2</v>
      </c>
      <c r="BP185">
        <v>0.23</v>
      </c>
      <c r="BQ185">
        <v>3.4077168292682898</v>
      </c>
      <c r="BR185">
        <v>0.56700418118488805</v>
      </c>
      <c r="BS185">
        <v>0.20546903960521101</v>
      </c>
      <c r="BT185">
        <v>0</v>
      </c>
      <c r="BU185">
        <v>0.32113048780487802</v>
      </c>
      <c r="BV185">
        <v>7.22299024390501E-2</v>
      </c>
      <c r="BW185">
        <v>1.88660451270969E-2</v>
      </c>
      <c r="BX185">
        <v>1</v>
      </c>
      <c r="BY185">
        <v>1</v>
      </c>
      <c r="BZ185">
        <v>2</v>
      </c>
      <c r="CA185" t="s">
        <v>196</v>
      </c>
      <c r="CB185">
        <v>100</v>
      </c>
      <c r="CC185">
        <v>100</v>
      </c>
      <c r="CD185">
        <v>-1.8720000000000001</v>
      </c>
      <c r="CE185">
        <v>0.20100000000000001</v>
      </c>
      <c r="CF185">
        <v>2</v>
      </c>
      <c r="CG185">
        <v>640.31500000000005</v>
      </c>
      <c r="CH185">
        <v>359.42399999999998</v>
      </c>
      <c r="CI185">
        <v>26.9984</v>
      </c>
      <c r="CJ185">
        <v>32.278700000000001</v>
      </c>
      <c r="CK185">
        <v>29.9998</v>
      </c>
      <c r="CL185">
        <v>32.089500000000001</v>
      </c>
      <c r="CM185">
        <v>32.1038</v>
      </c>
      <c r="CN185">
        <v>20.466799999999999</v>
      </c>
      <c r="CO185">
        <v>0</v>
      </c>
      <c r="CP185">
        <v>0</v>
      </c>
      <c r="CQ185">
        <v>27</v>
      </c>
      <c r="CR185">
        <v>410</v>
      </c>
      <c r="CS185">
        <v>24</v>
      </c>
      <c r="CT185">
        <v>100.346</v>
      </c>
      <c r="CU185">
        <v>100.19499999999999</v>
      </c>
    </row>
    <row r="186" spans="1:99" x14ac:dyDescent="0.25">
      <c r="A186">
        <v>170</v>
      </c>
      <c r="B186">
        <v>1594310874.5</v>
      </c>
      <c r="C186">
        <v>17614</v>
      </c>
      <c r="D186" t="s">
        <v>609</v>
      </c>
      <c r="E186" t="s">
        <v>610</v>
      </c>
      <c r="F186">
        <v>1594310865.9354801</v>
      </c>
      <c r="G186">
        <f t="shared" si="58"/>
        <v>1.7223250574188587E-4</v>
      </c>
      <c r="H186">
        <f t="shared" si="59"/>
        <v>-1.8421359191239355</v>
      </c>
      <c r="I186">
        <f t="shared" si="60"/>
        <v>413.43367741935498</v>
      </c>
      <c r="J186">
        <f t="shared" si="61"/>
        <v>626.49044019431119</v>
      </c>
      <c r="K186">
        <f t="shared" si="62"/>
        <v>63.559564490396816</v>
      </c>
      <c r="L186">
        <f t="shared" si="63"/>
        <v>41.944238565375663</v>
      </c>
      <c r="M186">
        <f t="shared" si="64"/>
        <v>1.3202744046213181E-2</v>
      </c>
      <c r="N186">
        <f t="shared" si="65"/>
        <v>2</v>
      </c>
      <c r="O186">
        <f t="shared" si="66"/>
        <v>1.3154514910928857E-2</v>
      </c>
      <c r="P186">
        <f t="shared" si="67"/>
        <v>8.2258902651971191E-3</v>
      </c>
      <c r="Q186">
        <f t="shared" si="68"/>
        <v>0</v>
      </c>
      <c r="R186">
        <f t="shared" si="69"/>
        <v>27.425822353527749</v>
      </c>
      <c r="S186">
        <f t="shared" si="70"/>
        <v>27.425822353527749</v>
      </c>
      <c r="T186">
        <f t="shared" si="71"/>
        <v>3.669656174093411</v>
      </c>
      <c r="U186">
        <f t="shared" si="72"/>
        <v>64.640766464023329</v>
      </c>
      <c r="V186">
        <f t="shared" si="73"/>
        <v>2.3809341232678669</v>
      </c>
      <c r="W186">
        <f t="shared" si="74"/>
        <v>3.6833321346723307</v>
      </c>
      <c r="X186">
        <f t="shared" si="75"/>
        <v>1.2887220508255441</v>
      </c>
      <c r="Y186">
        <f t="shared" si="76"/>
        <v>-7.5954535032171666</v>
      </c>
      <c r="Z186">
        <f t="shared" si="77"/>
        <v>6.8524135983866454</v>
      </c>
      <c r="AA186">
        <f t="shared" si="78"/>
        <v>0.74280421482269576</v>
      </c>
      <c r="AB186">
        <f t="shared" si="79"/>
        <v>-2.3569000782508454E-4</v>
      </c>
      <c r="AC186">
        <v>0</v>
      </c>
      <c r="AD186">
        <v>0</v>
      </c>
      <c r="AE186">
        <v>2</v>
      </c>
      <c r="AF186">
        <v>0</v>
      </c>
      <c r="AG186">
        <v>0</v>
      </c>
      <c r="AH186">
        <f t="shared" si="80"/>
        <v>1</v>
      </c>
      <c r="AI186">
        <f t="shared" si="81"/>
        <v>0</v>
      </c>
      <c r="AJ186">
        <f t="shared" si="82"/>
        <v>53497.355123677349</v>
      </c>
      <c r="AK186">
        <f t="shared" si="83"/>
        <v>0</v>
      </c>
      <c r="AL186">
        <f t="shared" si="84"/>
        <v>0</v>
      </c>
      <c r="AM186">
        <f t="shared" si="85"/>
        <v>0.49</v>
      </c>
      <c r="AN186">
        <f t="shared" si="86"/>
        <v>0.39</v>
      </c>
      <c r="AO186">
        <v>11.63</v>
      </c>
      <c r="AP186">
        <v>0.5</v>
      </c>
      <c r="AQ186" t="s">
        <v>194</v>
      </c>
      <c r="AR186">
        <v>1594310865.9354801</v>
      </c>
      <c r="AS186">
        <v>413.43367741935498</v>
      </c>
      <c r="AT186">
        <v>410.001225806452</v>
      </c>
      <c r="AU186">
        <v>23.468261290322602</v>
      </c>
      <c r="AV186">
        <v>23.142270967741901</v>
      </c>
      <c r="AW186">
        <v>600.03487096774199</v>
      </c>
      <c r="AX186">
        <v>101.353258064516</v>
      </c>
      <c r="AY186">
        <v>0.100108838709677</v>
      </c>
      <c r="AZ186">
        <v>27.4893741935484</v>
      </c>
      <c r="BA186">
        <v>999.9</v>
      </c>
      <c r="BB186">
        <v>999.9</v>
      </c>
      <c r="BC186">
        <v>0</v>
      </c>
      <c r="BD186">
        <v>0</v>
      </c>
      <c r="BE186">
        <v>9998.4216129032302</v>
      </c>
      <c r="BF186">
        <v>0</v>
      </c>
      <c r="BG186">
        <v>1.91117E-3</v>
      </c>
      <c r="BH186">
        <v>1594310844</v>
      </c>
      <c r="BI186" t="s">
        <v>606</v>
      </c>
      <c r="BJ186">
        <v>28</v>
      </c>
      <c r="BK186">
        <v>-1.8720000000000001</v>
      </c>
      <c r="BL186">
        <v>0.20100000000000001</v>
      </c>
      <c r="BM186">
        <v>410</v>
      </c>
      <c r="BN186">
        <v>23</v>
      </c>
      <c r="BO186">
        <v>0.2</v>
      </c>
      <c r="BP186">
        <v>0.23</v>
      </c>
      <c r="BQ186">
        <v>3.4431382926829301</v>
      </c>
      <c r="BR186">
        <v>-0.19948327526154899</v>
      </c>
      <c r="BS186">
        <v>3.2164011618990102E-2</v>
      </c>
      <c r="BT186">
        <v>0</v>
      </c>
      <c r="BU186">
        <v>0.32595156097561001</v>
      </c>
      <c r="BV186">
        <v>2.4453658536630501E-3</v>
      </c>
      <c r="BW186">
        <v>1.0513904393887601E-3</v>
      </c>
      <c r="BX186">
        <v>1</v>
      </c>
      <c r="BY186">
        <v>1</v>
      </c>
      <c r="BZ186">
        <v>2</v>
      </c>
      <c r="CA186" t="s">
        <v>196</v>
      </c>
      <c r="CB186">
        <v>100</v>
      </c>
      <c r="CC186">
        <v>100</v>
      </c>
      <c r="CD186">
        <v>-1.8720000000000001</v>
      </c>
      <c r="CE186">
        <v>0.20100000000000001</v>
      </c>
      <c r="CF186">
        <v>2</v>
      </c>
      <c r="CG186">
        <v>640.79300000000001</v>
      </c>
      <c r="CH186">
        <v>359.35399999999998</v>
      </c>
      <c r="CI186">
        <v>26.998699999999999</v>
      </c>
      <c r="CJ186">
        <v>32.276600000000002</v>
      </c>
      <c r="CK186">
        <v>29.9998</v>
      </c>
      <c r="CL186">
        <v>32.087299999999999</v>
      </c>
      <c r="CM186">
        <v>32.101399999999998</v>
      </c>
      <c r="CN186">
        <v>20.467400000000001</v>
      </c>
      <c r="CO186">
        <v>0</v>
      </c>
      <c r="CP186">
        <v>0</v>
      </c>
      <c r="CQ186">
        <v>27</v>
      </c>
      <c r="CR186">
        <v>410</v>
      </c>
      <c r="CS186">
        <v>24</v>
      </c>
      <c r="CT186">
        <v>100.34699999999999</v>
      </c>
      <c r="CU186">
        <v>100.19499999999999</v>
      </c>
    </row>
    <row r="187" spans="1:99" x14ac:dyDescent="0.25">
      <c r="A187">
        <v>171</v>
      </c>
      <c r="B187">
        <v>1594310879.5</v>
      </c>
      <c r="C187">
        <v>17619</v>
      </c>
      <c r="D187" t="s">
        <v>611</v>
      </c>
      <c r="E187" t="s">
        <v>612</v>
      </c>
      <c r="F187">
        <v>1594310870.87097</v>
      </c>
      <c r="G187">
        <f t="shared" si="58"/>
        <v>1.7267111599607654E-4</v>
      </c>
      <c r="H187">
        <f t="shared" si="59"/>
        <v>-1.8389462541108361</v>
      </c>
      <c r="I187">
        <f t="shared" si="60"/>
        <v>413.41461290322599</v>
      </c>
      <c r="J187">
        <f t="shared" si="61"/>
        <v>625.5034439020427</v>
      </c>
      <c r="K187">
        <f t="shared" si="62"/>
        <v>63.459188555634114</v>
      </c>
      <c r="L187">
        <f t="shared" si="63"/>
        <v>41.942144567934378</v>
      </c>
      <c r="M187">
        <f t="shared" si="64"/>
        <v>1.3237902095962924E-2</v>
      </c>
      <c r="N187">
        <f t="shared" si="65"/>
        <v>2</v>
      </c>
      <c r="O187">
        <f t="shared" si="66"/>
        <v>1.3189416265750658E-2</v>
      </c>
      <c r="P187">
        <f t="shared" si="67"/>
        <v>8.2477265574257205E-3</v>
      </c>
      <c r="Q187">
        <f t="shared" si="68"/>
        <v>0</v>
      </c>
      <c r="R187">
        <f t="shared" si="69"/>
        <v>27.423712002981809</v>
      </c>
      <c r="S187">
        <f t="shared" si="70"/>
        <v>27.423712002981809</v>
      </c>
      <c r="T187">
        <f t="shared" si="71"/>
        <v>3.6692028010276161</v>
      </c>
      <c r="U187">
        <f t="shared" si="72"/>
        <v>64.639546643068996</v>
      </c>
      <c r="V187">
        <f t="shared" si="73"/>
        <v>2.3806177454067896</v>
      </c>
      <c r="W187">
        <f t="shared" si="74"/>
        <v>3.6829121939116387</v>
      </c>
      <c r="X187">
        <f t="shared" si="75"/>
        <v>1.2885850556208265</v>
      </c>
      <c r="Y187">
        <f t="shared" si="76"/>
        <v>-7.614796215426975</v>
      </c>
      <c r="Z187">
        <f t="shared" si="77"/>
        <v>6.8698771453268472</v>
      </c>
      <c r="AA187">
        <f t="shared" si="78"/>
        <v>0.74468218039455181</v>
      </c>
      <c r="AB187">
        <f t="shared" si="79"/>
        <v>-2.3688970557600442E-4</v>
      </c>
      <c r="AC187">
        <v>0</v>
      </c>
      <c r="AD187">
        <v>0</v>
      </c>
      <c r="AE187">
        <v>2</v>
      </c>
      <c r="AF187">
        <v>0</v>
      </c>
      <c r="AG187">
        <v>0</v>
      </c>
      <c r="AH187">
        <f t="shared" si="80"/>
        <v>1</v>
      </c>
      <c r="AI187">
        <f t="shared" si="81"/>
        <v>0</v>
      </c>
      <c r="AJ187">
        <f t="shared" si="82"/>
        <v>53470.600087232066</v>
      </c>
      <c r="AK187">
        <f t="shared" si="83"/>
        <v>0</v>
      </c>
      <c r="AL187">
        <f t="shared" si="84"/>
        <v>0</v>
      </c>
      <c r="AM187">
        <f t="shared" si="85"/>
        <v>0.49</v>
      </c>
      <c r="AN187">
        <f t="shared" si="86"/>
        <v>0.39</v>
      </c>
      <c r="AO187">
        <v>11.63</v>
      </c>
      <c r="AP187">
        <v>0.5</v>
      </c>
      <c r="AQ187" t="s">
        <v>194</v>
      </c>
      <c r="AR187">
        <v>1594310870.87097</v>
      </c>
      <c r="AS187">
        <v>413.41461290322599</v>
      </c>
      <c r="AT187">
        <v>409.98867741935499</v>
      </c>
      <c r="AU187">
        <v>23.4652322580645</v>
      </c>
      <c r="AV187">
        <v>23.1384096774194</v>
      </c>
      <c r="AW187">
        <v>600.03290322580597</v>
      </c>
      <c r="AX187">
        <v>101.35287096774201</v>
      </c>
      <c r="AY187">
        <v>0.10010930645161301</v>
      </c>
      <c r="AZ187">
        <v>27.487425806451601</v>
      </c>
      <c r="BA187">
        <v>999.9</v>
      </c>
      <c r="BB187">
        <v>999.9</v>
      </c>
      <c r="BC187">
        <v>0</v>
      </c>
      <c r="BD187">
        <v>0</v>
      </c>
      <c r="BE187">
        <v>9993.1809677419405</v>
      </c>
      <c r="BF187">
        <v>0</v>
      </c>
      <c r="BG187">
        <v>1.91117E-3</v>
      </c>
      <c r="BH187">
        <v>1594310844</v>
      </c>
      <c r="BI187" t="s">
        <v>606</v>
      </c>
      <c r="BJ187">
        <v>28</v>
      </c>
      <c r="BK187">
        <v>-1.8720000000000001</v>
      </c>
      <c r="BL187">
        <v>0.20100000000000001</v>
      </c>
      <c r="BM187">
        <v>410</v>
      </c>
      <c r="BN187">
        <v>23</v>
      </c>
      <c r="BO187">
        <v>0.2</v>
      </c>
      <c r="BP187">
        <v>0.23</v>
      </c>
      <c r="BQ187">
        <v>3.42944634146341</v>
      </c>
      <c r="BR187">
        <v>-5.22219512195485E-2</v>
      </c>
      <c r="BS187">
        <v>1.85682412784864E-2</v>
      </c>
      <c r="BT187">
        <v>1</v>
      </c>
      <c r="BU187">
        <v>0.32655499999999998</v>
      </c>
      <c r="BV187">
        <v>1.2512320557500701E-2</v>
      </c>
      <c r="BW187">
        <v>1.56957085947938E-3</v>
      </c>
      <c r="BX187">
        <v>1</v>
      </c>
      <c r="BY187">
        <v>2</v>
      </c>
      <c r="BZ187">
        <v>2</v>
      </c>
      <c r="CA187" t="s">
        <v>201</v>
      </c>
      <c r="CB187">
        <v>100</v>
      </c>
      <c r="CC187">
        <v>100</v>
      </c>
      <c r="CD187">
        <v>-1.8720000000000001</v>
      </c>
      <c r="CE187">
        <v>0.20100000000000001</v>
      </c>
      <c r="CF187">
        <v>2</v>
      </c>
      <c r="CG187">
        <v>640.39599999999996</v>
      </c>
      <c r="CH187">
        <v>359.53199999999998</v>
      </c>
      <c r="CI187">
        <v>26.9986</v>
      </c>
      <c r="CJ187">
        <v>32.273000000000003</v>
      </c>
      <c r="CK187">
        <v>29.9999</v>
      </c>
      <c r="CL187">
        <v>32.084499999999998</v>
      </c>
      <c r="CM187">
        <v>32.098599999999998</v>
      </c>
      <c r="CN187">
        <v>20.467400000000001</v>
      </c>
      <c r="CO187">
        <v>0</v>
      </c>
      <c r="CP187">
        <v>0</v>
      </c>
      <c r="CQ187">
        <v>27</v>
      </c>
      <c r="CR187">
        <v>410</v>
      </c>
      <c r="CS187">
        <v>24</v>
      </c>
      <c r="CT187">
        <v>100.349</v>
      </c>
      <c r="CU187">
        <v>100.196</v>
      </c>
    </row>
    <row r="188" spans="1:99" x14ac:dyDescent="0.25">
      <c r="A188">
        <v>172</v>
      </c>
      <c r="B188">
        <v>1594310884.5</v>
      </c>
      <c r="C188">
        <v>17624</v>
      </c>
      <c r="D188" t="s">
        <v>613</v>
      </c>
      <c r="E188" t="s">
        <v>614</v>
      </c>
      <c r="F188">
        <v>1594310875.87097</v>
      </c>
      <c r="G188">
        <f t="shared" si="58"/>
        <v>1.7331134565057432E-4</v>
      </c>
      <c r="H188">
        <f t="shared" si="59"/>
        <v>-1.8375957718033871</v>
      </c>
      <c r="I188">
        <f t="shared" si="60"/>
        <v>413.40916129032303</v>
      </c>
      <c r="J188">
        <f t="shared" si="61"/>
        <v>624.48970798944708</v>
      </c>
      <c r="K188">
        <f t="shared" si="62"/>
        <v>63.356264575265179</v>
      </c>
      <c r="L188">
        <f t="shared" si="63"/>
        <v>41.941540213487052</v>
      </c>
      <c r="M188">
        <f t="shared" si="64"/>
        <v>1.3289171809143173E-2</v>
      </c>
      <c r="N188">
        <f t="shared" si="65"/>
        <v>2</v>
      </c>
      <c r="O188">
        <f t="shared" si="66"/>
        <v>1.3240310433676286E-2</v>
      </c>
      <c r="P188">
        <f t="shared" si="67"/>
        <v>8.2795689810888501E-3</v>
      </c>
      <c r="Q188">
        <f t="shared" si="68"/>
        <v>0</v>
      </c>
      <c r="R188">
        <f t="shared" si="69"/>
        <v>27.421398215950283</v>
      </c>
      <c r="S188">
        <f t="shared" si="70"/>
        <v>27.421398215950283</v>
      </c>
      <c r="T188">
        <f t="shared" si="71"/>
        <v>3.6687057792589273</v>
      </c>
      <c r="U188">
        <f t="shared" si="72"/>
        <v>64.639070147199845</v>
      </c>
      <c r="V188">
        <f t="shared" si="73"/>
        <v>2.3803108038866596</v>
      </c>
      <c r="W188">
        <f t="shared" si="74"/>
        <v>3.6824644885300448</v>
      </c>
      <c r="X188">
        <f t="shared" si="75"/>
        <v>1.2883949753722677</v>
      </c>
      <c r="Y188">
        <f t="shared" si="76"/>
        <v>-7.6430303431903273</v>
      </c>
      <c r="Z188">
        <f t="shared" si="77"/>
        <v>6.8953632537019205</v>
      </c>
      <c r="AA188">
        <f t="shared" si="78"/>
        <v>0.74742844230465533</v>
      </c>
      <c r="AB188">
        <f t="shared" si="79"/>
        <v>-2.3864718375143923E-4</v>
      </c>
      <c r="AC188">
        <v>0</v>
      </c>
      <c r="AD188">
        <v>0</v>
      </c>
      <c r="AE188">
        <v>2</v>
      </c>
      <c r="AF188">
        <v>0</v>
      </c>
      <c r="AG188">
        <v>0</v>
      </c>
      <c r="AH188">
        <f t="shared" si="80"/>
        <v>1</v>
      </c>
      <c r="AI188">
        <f t="shared" si="81"/>
        <v>0</v>
      </c>
      <c r="AJ188">
        <f t="shared" si="82"/>
        <v>53507.745555778405</v>
      </c>
      <c r="AK188">
        <f t="shared" si="83"/>
        <v>0</v>
      </c>
      <c r="AL188">
        <f t="shared" si="84"/>
        <v>0</v>
      </c>
      <c r="AM188">
        <f t="shared" si="85"/>
        <v>0.49</v>
      </c>
      <c r="AN188">
        <f t="shared" si="86"/>
        <v>0.39</v>
      </c>
      <c r="AO188">
        <v>11.63</v>
      </c>
      <c r="AP188">
        <v>0.5</v>
      </c>
      <c r="AQ188" t="s">
        <v>194</v>
      </c>
      <c r="AR188">
        <v>1594310875.87097</v>
      </c>
      <c r="AS188">
        <v>413.40916129032303</v>
      </c>
      <c r="AT188">
        <v>409.98638709677402</v>
      </c>
      <c r="AU188">
        <v>23.462235483871002</v>
      </c>
      <c r="AV188">
        <v>23.134203225806498</v>
      </c>
      <c r="AW188">
        <v>600.03861290322595</v>
      </c>
      <c r="AX188">
        <v>101.352741935484</v>
      </c>
      <c r="AY188">
        <v>0.100114316129032</v>
      </c>
      <c r="AZ188">
        <v>27.485348387096799</v>
      </c>
      <c r="BA188">
        <v>999.9</v>
      </c>
      <c r="BB188">
        <v>999.9</v>
      </c>
      <c r="BC188">
        <v>0</v>
      </c>
      <c r="BD188">
        <v>0</v>
      </c>
      <c r="BE188">
        <v>10000.359677419399</v>
      </c>
      <c r="BF188">
        <v>0</v>
      </c>
      <c r="BG188">
        <v>1.91117E-3</v>
      </c>
      <c r="BH188">
        <v>1594310844</v>
      </c>
      <c r="BI188" t="s">
        <v>606</v>
      </c>
      <c r="BJ188">
        <v>28</v>
      </c>
      <c r="BK188">
        <v>-1.8720000000000001</v>
      </c>
      <c r="BL188">
        <v>0.20100000000000001</v>
      </c>
      <c r="BM188">
        <v>410</v>
      </c>
      <c r="BN188">
        <v>23</v>
      </c>
      <c r="BO188">
        <v>0.2</v>
      </c>
      <c r="BP188">
        <v>0.23</v>
      </c>
      <c r="BQ188">
        <v>3.42020073170732</v>
      </c>
      <c r="BR188">
        <v>-4.37765853658715E-2</v>
      </c>
      <c r="BS188">
        <v>2.1140415390413701E-2</v>
      </c>
      <c r="BT188">
        <v>1</v>
      </c>
      <c r="BU188">
        <v>0.32726875609756101</v>
      </c>
      <c r="BV188">
        <v>1.6480515679441299E-2</v>
      </c>
      <c r="BW188">
        <v>1.75273977560829E-3</v>
      </c>
      <c r="BX188">
        <v>1</v>
      </c>
      <c r="BY188">
        <v>2</v>
      </c>
      <c r="BZ188">
        <v>2</v>
      </c>
      <c r="CA188" t="s">
        <v>201</v>
      </c>
      <c r="CB188">
        <v>100</v>
      </c>
      <c r="CC188">
        <v>100</v>
      </c>
      <c r="CD188">
        <v>-1.8720000000000001</v>
      </c>
      <c r="CE188">
        <v>0.20100000000000001</v>
      </c>
      <c r="CF188">
        <v>2</v>
      </c>
      <c r="CG188">
        <v>640.52300000000002</v>
      </c>
      <c r="CH188">
        <v>359.62599999999998</v>
      </c>
      <c r="CI188">
        <v>26.9984</v>
      </c>
      <c r="CJ188">
        <v>32.270899999999997</v>
      </c>
      <c r="CK188">
        <v>29.9999</v>
      </c>
      <c r="CL188">
        <v>32.081800000000001</v>
      </c>
      <c r="CM188">
        <v>32.095799999999997</v>
      </c>
      <c r="CN188">
        <v>20.468299999999999</v>
      </c>
      <c r="CO188">
        <v>0</v>
      </c>
      <c r="CP188">
        <v>0</v>
      </c>
      <c r="CQ188">
        <v>27</v>
      </c>
      <c r="CR188">
        <v>410</v>
      </c>
      <c r="CS188">
        <v>24</v>
      </c>
      <c r="CT188">
        <v>100.348</v>
      </c>
      <c r="CU188">
        <v>100.196</v>
      </c>
    </row>
    <row r="189" spans="1:99" x14ac:dyDescent="0.25">
      <c r="A189">
        <v>173</v>
      </c>
      <c r="B189">
        <v>1594310889.5</v>
      </c>
      <c r="C189">
        <v>17629</v>
      </c>
      <c r="D189" t="s">
        <v>615</v>
      </c>
      <c r="E189" t="s">
        <v>616</v>
      </c>
      <c r="F189">
        <v>1594310880.87097</v>
      </c>
      <c r="G189">
        <f t="shared" si="58"/>
        <v>1.7344050596405529E-4</v>
      </c>
      <c r="H189">
        <f t="shared" si="59"/>
        <v>-1.8372836921906739</v>
      </c>
      <c r="I189">
        <f t="shared" si="60"/>
        <v>413.40429032258101</v>
      </c>
      <c r="J189">
        <f t="shared" si="61"/>
        <v>624.27625966182586</v>
      </c>
      <c r="K189">
        <f t="shared" si="62"/>
        <v>63.334627980446179</v>
      </c>
      <c r="L189">
        <f t="shared" si="63"/>
        <v>41.941058189982137</v>
      </c>
      <c r="M189">
        <f t="shared" si="64"/>
        <v>1.3299607790019019E-2</v>
      </c>
      <c r="N189">
        <f t="shared" si="65"/>
        <v>2</v>
      </c>
      <c r="O189">
        <f t="shared" si="66"/>
        <v>1.3250669795332121E-2</v>
      </c>
      <c r="P189">
        <f t="shared" si="67"/>
        <v>8.2860504307734548E-3</v>
      </c>
      <c r="Q189">
        <f t="shared" si="68"/>
        <v>0</v>
      </c>
      <c r="R189">
        <f t="shared" si="69"/>
        <v>27.41927945988845</v>
      </c>
      <c r="S189">
        <f t="shared" si="70"/>
        <v>27.41927945988845</v>
      </c>
      <c r="T189">
        <f t="shared" si="71"/>
        <v>3.6682507033921423</v>
      </c>
      <c r="U189">
        <f t="shared" si="72"/>
        <v>64.6356796055383</v>
      </c>
      <c r="V189">
        <f t="shared" si="73"/>
        <v>2.379897500222421</v>
      </c>
      <c r="W189">
        <f t="shared" si="74"/>
        <v>3.6820182208132919</v>
      </c>
      <c r="X189">
        <f t="shared" si="75"/>
        <v>1.2883532031697214</v>
      </c>
      <c r="Y189">
        <f t="shared" si="76"/>
        <v>-7.648726313014838</v>
      </c>
      <c r="Z189">
        <f t="shared" si="77"/>
        <v>6.9005159814995807</v>
      </c>
      <c r="AA189">
        <f t="shared" si="78"/>
        <v>0.74797133084793854</v>
      </c>
      <c r="AB189">
        <f t="shared" si="79"/>
        <v>-2.3900066731918912E-4</v>
      </c>
      <c r="AC189">
        <v>0</v>
      </c>
      <c r="AD189">
        <v>0</v>
      </c>
      <c r="AE189">
        <v>2</v>
      </c>
      <c r="AF189">
        <v>0</v>
      </c>
      <c r="AG189">
        <v>0</v>
      </c>
      <c r="AH189">
        <f t="shared" si="80"/>
        <v>1</v>
      </c>
      <c r="AI189">
        <f t="shared" si="81"/>
        <v>0</v>
      </c>
      <c r="AJ189">
        <f t="shared" si="82"/>
        <v>53493.90318120132</v>
      </c>
      <c r="AK189">
        <f t="shared" si="83"/>
        <v>0</v>
      </c>
      <c r="AL189">
        <f t="shared" si="84"/>
        <v>0</v>
      </c>
      <c r="AM189">
        <f t="shared" si="85"/>
        <v>0.49</v>
      </c>
      <c r="AN189">
        <f t="shared" si="86"/>
        <v>0.39</v>
      </c>
      <c r="AO189">
        <v>11.63</v>
      </c>
      <c r="AP189">
        <v>0.5</v>
      </c>
      <c r="AQ189" t="s">
        <v>194</v>
      </c>
      <c r="AR189">
        <v>1594310880.87097</v>
      </c>
      <c r="AS189">
        <v>413.40429032258101</v>
      </c>
      <c r="AT189">
        <v>409.982129032258</v>
      </c>
      <c r="AU189">
        <v>23.458154838709699</v>
      </c>
      <c r="AV189">
        <v>23.129867741935499</v>
      </c>
      <c r="AW189">
        <v>600.02216129032297</v>
      </c>
      <c r="AX189">
        <v>101.352838709677</v>
      </c>
      <c r="AY189">
        <v>0.10004693225806501</v>
      </c>
      <c r="AZ189">
        <v>27.483277419354799</v>
      </c>
      <c r="BA189">
        <v>999.9</v>
      </c>
      <c r="BB189">
        <v>999.9</v>
      </c>
      <c r="BC189">
        <v>0</v>
      </c>
      <c r="BD189">
        <v>0</v>
      </c>
      <c r="BE189">
        <v>9997.5806451612898</v>
      </c>
      <c r="BF189">
        <v>0</v>
      </c>
      <c r="BG189">
        <v>1.91117E-3</v>
      </c>
      <c r="BH189">
        <v>1594310844</v>
      </c>
      <c r="BI189" t="s">
        <v>606</v>
      </c>
      <c r="BJ189">
        <v>28</v>
      </c>
      <c r="BK189">
        <v>-1.8720000000000001</v>
      </c>
      <c r="BL189">
        <v>0.20100000000000001</v>
      </c>
      <c r="BM189">
        <v>410</v>
      </c>
      <c r="BN189">
        <v>23</v>
      </c>
      <c r="BO189">
        <v>0.2</v>
      </c>
      <c r="BP189">
        <v>0.23</v>
      </c>
      <c r="BQ189">
        <v>3.4208885365853701</v>
      </c>
      <c r="BR189">
        <v>-9.7889895468674902E-3</v>
      </c>
      <c r="BS189">
        <v>2.17804224646003E-2</v>
      </c>
      <c r="BT189">
        <v>1</v>
      </c>
      <c r="BU189">
        <v>0.32801951219512199</v>
      </c>
      <c r="BV189">
        <v>3.0499442508701699E-3</v>
      </c>
      <c r="BW189">
        <v>9.0260223046292605E-4</v>
      </c>
      <c r="BX189">
        <v>1</v>
      </c>
      <c r="BY189">
        <v>2</v>
      </c>
      <c r="BZ189">
        <v>2</v>
      </c>
      <c r="CA189" t="s">
        <v>201</v>
      </c>
      <c r="CB189">
        <v>100</v>
      </c>
      <c r="CC189">
        <v>100</v>
      </c>
      <c r="CD189">
        <v>-1.8720000000000001</v>
      </c>
      <c r="CE189">
        <v>0.20100000000000001</v>
      </c>
      <c r="CF189">
        <v>2</v>
      </c>
      <c r="CG189">
        <v>640.62900000000002</v>
      </c>
      <c r="CH189">
        <v>359.56700000000001</v>
      </c>
      <c r="CI189">
        <v>26.9986</v>
      </c>
      <c r="CJ189">
        <v>32.267299999999999</v>
      </c>
      <c r="CK189">
        <v>29.9999</v>
      </c>
      <c r="CL189">
        <v>32.079000000000001</v>
      </c>
      <c r="CM189">
        <v>32.0929</v>
      </c>
      <c r="CN189">
        <v>20.470199999999998</v>
      </c>
      <c r="CO189">
        <v>0</v>
      </c>
      <c r="CP189">
        <v>0</v>
      </c>
      <c r="CQ189">
        <v>27</v>
      </c>
      <c r="CR189">
        <v>410</v>
      </c>
      <c r="CS189">
        <v>24</v>
      </c>
      <c r="CT189">
        <v>100.349</v>
      </c>
      <c r="CU189">
        <v>100.19499999999999</v>
      </c>
    </row>
    <row r="190" spans="1:99" x14ac:dyDescent="0.25">
      <c r="A190">
        <v>174</v>
      </c>
      <c r="B190">
        <v>1594311275.5</v>
      </c>
      <c r="C190">
        <v>18015</v>
      </c>
      <c r="D190" t="s">
        <v>619</v>
      </c>
      <c r="E190" t="s">
        <v>620</v>
      </c>
      <c r="F190">
        <v>1594311267.5</v>
      </c>
      <c r="G190">
        <f t="shared" si="58"/>
        <v>9.8662634398088652E-5</v>
      </c>
      <c r="H190">
        <f t="shared" si="59"/>
        <v>-1.3879142598403338</v>
      </c>
      <c r="I190">
        <f t="shared" si="60"/>
        <v>412.39938709677398</v>
      </c>
      <c r="J190">
        <f t="shared" si="61"/>
        <v>702.11724036143096</v>
      </c>
      <c r="K190">
        <f t="shared" si="62"/>
        <v>71.23239840947106</v>
      </c>
      <c r="L190">
        <f t="shared" si="63"/>
        <v>41.839447540665738</v>
      </c>
      <c r="M190">
        <f t="shared" si="64"/>
        <v>7.3741881851412342E-3</v>
      </c>
      <c r="N190">
        <f t="shared" si="65"/>
        <v>2</v>
      </c>
      <c r="O190">
        <f t="shared" si="66"/>
        <v>7.3591163433416786E-3</v>
      </c>
      <c r="P190">
        <f t="shared" si="67"/>
        <v>4.6007992657254373E-3</v>
      </c>
      <c r="Q190">
        <f t="shared" si="68"/>
        <v>0</v>
      </c>
      <c r="R190">
        <f t="shared" si="69"/>
        <v>27.423261293348503</v>
      </c>
      <c r="S190">
        <f t="shared" si="70"/>
        <v>27.423261293348503</v>
      </c>
      <c r="T190">
        <f t="shared" si="71"/>
        <v>3.6691059800329993</v>
      </c>
      <c r="U190">
        <f t="shared" si="72"/>
        <v>63.892205417420755</v>
      </c>
      <c r="V190">
        <f t="shared" si="73"/>
        <v>2.3492742019153865</v>
      </c>
      <c r="W190">
        <f t="shared" si="74"/>
        <v>3.6769339648977537</v>
      </c>
      <c r="X190">
        <f t="shared" si="75"/>
        <v>1.3198317781176128</v>
      </c>
      <c r="Y190">
        <f t="shared" si="76"/>
        <v>-4.3510221769557091</v>
      </c>
      <c r="Z190">
        <f t="shared" si="77"/>
        <v>3.9254889124444894</v>
      </c>
      <c r="AA190">
        <f t="shared" si="78"/>
        <v>0.42545592848971425</v>
      </c>
      <c r="AB190">
        <f t="shared" si="79"/>
        <v>-7.7336021505391983E-5</v>
      </c>
      <c r="AC190">
        <v>0</v>
      </c>
      <c r="AD190">
        <v>0</v>
      </c>
      <c r="AE190">
        <v>2</v>
      </c>
      <c r="AF190">
        <v>0</v>
      </c>
      <c r="AG190">
        <v>0</v>
      </c>
      <c r="AH190">
        <f t="shared" si="80"/>
        <v>1</v>
      </c>
      <c r="AI190">
        <f t="shared" si="81"/>
        <v>0</v>
      </c>
      <c r="AJ190">
        <f t="shared" si="82"/>
        <v>53530.643127151554</v>
      </c>
      <c r="AK190">
        <f t="shared" si="83"/>
        <v>0</v>
      </c>
      <c r="AL190">
        <f t="shared" si="84"/>
        <v>0</v>
      </c>
      <c r="AM190">
        <f t="shared" si="85"/>
        <v>0.49</v>
      </c>
      <c r="AN190">
        <f t="shared" si="86"/>
        <v>0.39</v>
      </c>
      <c r="AO190">
        <v>10.68</v>
      </c>
      <c r="AP190">
        <v>0.5</v>
      </c>
      <c r="AQ190" t="s">
        <v>194</v>
      </c>
      <c r="AR190">
        <v>1594311267.5</v>
      </c>
      <c r="AS190">
        <v>412.39938709677398</v>
      </c>
      <c r="AT190">
        <v>410.00138709677401</v>
      </c>
      <c r="AU190">
        <v>23.156119354838701</v>
      </c>
      <c r="AV190">
        <v>22.984570967741899</v>
      </c>
      <c r="AW190">
        <v>600.01551612903199</v>
      </c>
      <c r="AX190">
        <v>101.353709677419</v>
      </c>
      <c r="AY190">
        <v>9.9999638709677402E-2</v>
      </c>
      <c r="AZ190">
        <v>27.459667741935501</v>
      </c>
      <c r="BA190">
        <v>999.9</v>
      </c>
      <c r="BB190">
        <v>999.9</v>
      </c>
      <c r="BC190">
        <v>0</v>
      </c>
      <c r="BD190">
        <v>0</v>
      </c>
      <c r="BE190">
        <v>10003.830645161301</v>
      </c>
      <c r="BF190">
        <v>0</v>
      </c>
      <c r="BG190">
        <v>1.91117E-3</v>
      </c>
      <c r="BH190">
        <v>1594311229</v>
      </c>
      <c r="BI190" t="s">
        <v>621</v>
      </c>
      <c r="BJ190">
        <v>29</v>
      </c>
      <c r="BK190">
        <v>-1.8959999999999999</v>
      </c>
      <c r="BL190">
        <v>0.2</v>
      </c>
      <c r="BM190">
        <v>410</v>
      </c>
      <c r="BN190">
        <v>23</v>
      </c>
      <c r="BO190">
        <v>0.28000000000000003</v>
      </c>
      <c r="BP190">
        <v>0.13</v>
      </c>
      <c r="BQ190">
        <v>2.4082839024390199</v>
      </c>
      <c r="BR190">
        <v>-0.135829337979186</v>
      </c>
      <c r="BS190">
        <v>2.7558920460825202E-2</v>
      </c>
      <c r="BT190">
        <v>0</v>
      </c>
      <c r="BU190">
        <v>0.17150068292682899</v>
      </c>
      <c r="BV190">
        <v>-1.32081533101151E-3</v>
      </c>
      <c r="BW190">
        <v>5.1800392874601895E-4</v>
      </c>
      <c r="BX190">
        <v>1</v>
      </c>
      <c r="BY190">
        <v>1</v>
      </c>
      <c r="BZ190">
        <v>2</v>
      </c>
      <c r="CA190" t="s">
        <v>196</v>
      </c>
      <c r="CB190">
        <v>100</v>
      </c>
      <c r="CC190">
        <v>100</v>
      </c>
      <c r="CD190">
        <v>-1.8959999999999999</v>
      </c>
      <c r="CE190">
        <v>0.2</v>
      </c>
      <c r="CF190">
        <v>2</v>
      </c>
      <c r="CG190">
        <v>640.53499999999997</v>
      </c>
      <c r="CH190">
        <v>358.649</v>
      </c>
      <c r="CI190">
        <v>26.9985</v>
      </c>
      <c r="CJ190">
        <v>32.1252</v>
      </c>
      <c r="CK190">
        <v>29.9999</v>
      </c>
      <c r="CL190">
        <v>31.948499999999999</v>
      </c>
      <c r="CM190">
        <v>31.963899999999999</v>
      </c>
      <c r="CN190">
        <v>20.482099999999999</v>
      </c>
      <c r="CO190">
        <v>0</v>
      </c>
      <c r="CP190">
        <v>0</v>
      </c>
      <c r="CQ190">
        <v>27</v>
      </c>
      <c r="CR190">
        <v>410</v>
      </c>
      <c r="CS190">
        <v>24</v>
      </c>
      <c r="CT190">
        <v>100.366</v>
      </c>
      <c r="CU190">
        <v>100.223</v>
      </c>
    </row>
    <row r="191" spans="1:99" x14ac:dyDescent="0.25">
      <c r="A191">
        <v>175</v>
      </c>
      <c r="B191">
        <v>1594311280.5</v>
      </c>
      <c r="C191">
        <v>18020</v>
      </c>
      <c r="D191" t="s">
        <v>622</v>
      </c>
      <c r="E191" t="s">
        <v>623</v>
      </c>
      <c r="F191">
        <v>1594311272.14516</v>
      </c>
      <c r="G191">
        <f t="shared" si="58"/>
        <v>9.8876142567879153E-5</v>
      </c>
      <c r="H191">
        <f t="shared" si="59"/>
        <v>-1.3927736837985882</v>
      </c>
      <c r="I191">
        <f t="shared" si="60"/>
        <v>412.39512903225801</v>
      </c>
      <c r="J191">
        <f t="shared" si="61"/>
        <v>702.46492581962571</v>
      </c>
      <c r="K191">
        <f t="shared" si="62"/>
        <v>71.267714205937764</v>
      </c>
      <c r="L191">
        <f t="shared" si="63"/>
        <v>41.839040093709222</v>
      </c>
      <c r="M191">
        <f t="shared" si="64"/>
        <v>7.3913711065979109E-3</v>
      </c>
      <c r="N191">
        <f t="shared" si="65"/>
        <v>2</v>
      </c>
      <c r="O191">
        <f t="shared" si="66"/>
        <v>7.3762290217030246E-3</v>
      </c>
      <c r="P191">
        <f t="shared" si="67"/>
        <v>4.6115009826954113E-3</v>
      </c>
      <c r="Q191">
        <f t="shared" si="68"/>
        <v>0</v>
      </c>
      <c r="R191">
        <f t="shared" si="69"/>
        <v>27.421159856265426</v>
      </c>
      <c r="S191">
        <f t="shared" si="70"/>
        <v>27.421159856265426</v>
      </c>
      <c r="T191">
        <f t="shared" si="71"/>
        <v>3.6686545808442945</v>
      </c>
      <c r="U191">
        <f t="shared" si="72"/>
        <v>63.893122110655668</v>
      </c>
      <c r="V191">
        <f t="shared" si="73"/>
        <v>2.3490298004399972</v>
      </c>
      <c r="W191">
        <f t="shared" si="74"/>
        <v>3.6764986947605145</v>
      </c>
      <c r="X191">
        <f t="shared" si="75"/>
        <v>1.3196247804042973</v>
      </c>
      <c r="Y191">
        <f t="shared" si="76"/>
        <v>-4.3604378872434708</v>
      </c>
      <c r="Z191">
        <f t="shared" si="77"/>
        <v>3.9339915290021721</v>
      </c>
      <c r="AA191">
        <f t="shared" si="78"/>
        <v>0.42636868789660154</v>
      </c>
      <c r="AB191">
        <f t="shared" si="79"/>
        <v>-7.7670344697189364E-5</v>
      </c>
      <c r="AC191">
        <v>0</v>
      </c>
      <c r="AD191">
        <v>0</v>
      </c>
      <c r="AE191">
        <v>2</v>
      </c>
      <c r="AF191">
        <v>0</v>
      </c>
      <c r="AG191">
        <v>0</v>
      </c>
      <c r="AH191">
        <f t="shared" si="80"/>
        <v>1</v>
      </c>
      <c r="AI191">
        <f t="shared" si="81"/>
        <v>0</v>
      </c>
      <c r="AJ191">
        <f t="shared" si="82"/>
        <v>53523.355686473224</v>
      </c>
      <c r="AK191">
        <f t="shared" si="83"/>
        <v>0</v>
      </c>
      <c r="AL191">
        <f t="shared" si="84"/>
        <v>0</v>
      </c>
      <c r="AM191">
        <f t="shared" si="85"/>
        <v>0.49</v>
      </c>
      <c r="AN191">
        <f t="shared" si="86"/>
        <v>0.39</v>
      </c>
      <c r="AO191">
        <v>10.68</v>
      </c>
      <c r="AP191">
        <v>0.5</v>
      </c>
      <c r="AQ191" t="s">
        <v>194</v>
      </c>
      <c r="AR191">
        <v>1594311272.14516</v>
      </c>
      <c r="AS191">
        <v>412.39512903225801</v>
      </c>
      <c r="AT191">
        <v>409.98864516128998</v>
      </c>
      <c r="AU191">
        <v>23.153696774193602</v>
      </c>
      <c r="AV191">
        <v>22.981777419354799</v>
      </c>
      <c r="AW191">
        <v>600.01793548387104</v>
      </c>
      <c r="AX191">
        <v>101.353741935484</v>
      </c>
      <c r="AY191">
        <v>0.10002690967741899</v>
      </c>
      <c r="AZ191">
        <v>27.457645161290301</v>
      </c>
      <c r="BA191">
        <v>999.9</v>
      </c>
      <c r="BB191">
        <v>999.9</v>
      </c>
      <c r="BC191">
        <v>0</v>
      </c>
      <c r="BD191">
        <v>0</v>
      </c>
      <c r="BE191">
        <v>10002.337096774199</v>
      </c>
      <c r="BF191">
        <v>0</v>
      </c>
      <c r="BG191">
        <v>1.91117E-3</v>
      </c>
      <c r="BH191">
        <v>1594311229</v>
      </c>
      <c r="BI191" t="s">
        <v>621</v>
      </c>
      <c r="BJ191">
        <v>29</v>
      </c>
      <c r="BK191">
        <v>-1.8959999999999999</v>
      </c>
      <c r="BL191">
        <v>0.2</v>
      </c>
      <c r="BM191">
        <v>410</v>
      </c>
      <c r="BN191">
        <v>23</v>
      </c>
      <c r="BO191">
        <v>0.28000000000000003</v>
      </c>
      <c r="BP191">
        <v>0.13</v>
      </c>
      <c r="BQ191">
        <v>2.4066563414634099</v>
      </c>
      <c r="BR191">
        <v>8.2968292682927602E-2</v>
      </c>
      <c r="BS191">
        <v>2.56985455369107E-2</v>
      </c>
      <c r="BT191">
        <v>1</v>
      </c>
      <c r="BU191">
        <v>0.17187819512195099</v>
      </c>
      <c r="BV191">
        <v>2.6998745644596202E-3</v>
      </c>
      <c r="BW191">
        <v>7.9694582303582804E-4</v>
      </c>
      <c r="BX191">
        <v>1</v>
      </c>
      <c r="BY191">
        <v>2</v>
      </c>
      <c r="BZ191">
        <v>2</v>
      </c>
      <c r="CA191" t="s">
        <v>201</v>
      </c>
      <c r="CB191">
        <v>100</v>
      </c>
      <c r="CC191">
        <v>100</v>
      </c>
      <c r="CD191">
        <v>-1.8959999999999999</v>
      </c>
      <c r="CE191">
        <v>0.2</v>
      </c>
      <c r="CF191">
        <v>2</v>
      </c>
      <c r="CG191">
        <v>640.44100000000003</v>
      </c>
      <c r="CH191">
        <v>358.52100000000002</v>
      </c>
      <c r="CI191">
        <v>26.9985</v>
      </c>
      <c r="CJ191">
        <v>32.123100000000001</v>
      </c>
      <c r="CK191">
        <v>30</v>
      </c>
      <c r="CL191">
        <v>31.946999999999999</v>
      </c>
      <c r="CM191">
        <v>31.961099999999998</v>
      </c>
      <c r="CN191">
        <v>20.483000000000001</v>
      </c>
      <c r="CO191">
        <v>0</v>
      </c>
      <c r="CP191">
        <v>0</v>
      </c>
      <c r="CQ191">
        <v>27</v>
      </c>
      <c r="CR191">
        <v>410</v>
      </c>
      <c r="CS191">
        <v>24</v>
      </c>
      <c r="CT191">
        <v>100.366</v>
      </c>
      <c r="CU191">
        <v>100.22199999999999</v>
      </c>
    </row>
    <row r="192" spans="1:99" x14ac:dyDescent="0.25">
      <c r="A192">
        <v>176</v>
      </c>
      <c r="B192">
        <v>1594311285.5</v>
      </c>
      <c r="C192">
        <v>18025</v>
      </c>
      <c r="D192" t="s">
        <v>624</v>
      </c>
      <c r="E192" t="s">
        <v>625</v>
      </c>
      <c r="F192">
        <v>1594311276.9354801</v>
      </c>
      <c r="G192">
        <f t="shared" si="58"/>
        <v>9.9151900713084873E-5</v>
      </c>
      <c r="H192">
        <f t="shared" si="59"/>
        <v>-1.3962709140439862</v>
      </c>
      <c r="I192">
        <f t="shared" si="60"/>
        <v>412.39696774193499</v>
      </c>
      <c r="J192">
        <f t="shared" si="61"/>
        <v>702.32822465562333</v>
      </c>
      <c r="K192">
        <f t="shared" si="62"/>
        <v>71.254127777416997</v>
      </c>
      <c r="L192">
        <f t="shared" si="63"/>
        <v>41.839392470538485</v>
      </c>
      <c r="M192">
        <f t="shared" si="64"/>
        <v>7.4134625951995884E-3</v>
      </c>
      <c r="N192">
        <f t="shared" si="65"/>
        <v>2</v>
      </c>
      <c r="O192">
        <f t="shared" si="66"/>
        <v>7.3982299617710821E-3</v>
      </c>
      <c r="P192">
        <f t="shared" si="67"/>
        <v>4.6252596823105271E-3</v>
      </c>
      <c r="Q192">
        <f t="shared" si="68"/>
        <v>0</v>
      </c>
      <c r="R192">
        <f t="shared" si="69"/>
        <v>27.418854796965135</v>
      </c>
      <c r="S192">
        <f t="shared" si="70"/>
        <v>27.418854796965135</v>
      </c>
      <c r="T192">
        <f t="shared" si="71"/>
        <v>3.6681594983242376</v>
      </c>
      <c r="U192">
        <f t="shared" si="72"/>
        <v>63.894546772277963</v>
      </c>
      <c r="V192">
        <f t="shared" si="73"/>
        <v>2.3487792574033337</v>
      </c>
      <c r="W192">
        <f t="shared" si="74"/>
        <v>3.6760245999935672</v>
      </c>
      <c r="X192">
        <f t="shared" si="75"/>
        <v>1.3193802409209039</v>
      </c>
      <c r="Y192">
        <f t="shared" si="76"/>
        <v>-4.3725988214470428</v>
      </c>
      <c r="Z192">
        <f t="shared" si="77"/>
        <v>3.9449716236473473</v>
      </c>
      <c r="AA192">
        <f t="shared" si="78"/>
        <v>0.42754909444440992</v>
      </c>
      <c r="AB192">
        <f t="shared" si="79"/>
        <v>-7.8103355285463749E-5</v>
      </c>
      <c r="AC192">
        <v>0</v>
      </c>
      <c r="AD192">
        <v>0</v>
      </c>
      <c r="AE192">
        <v>2</v>
      </c>
      <c r="AF192">
        <v>0</v>
      </c>
      <c r="AG192">
        <v>0</v>
      </c>
      <c r="AH192">
        <f t="shared" si="80"/>
        <v>1</v>
      </c>
      <c r="AI192">
        <f t="shared" si="81"/>
        <v>0</v>
      </c>
      <c r="AJ192">
        <f t="shared" si="82"/>
        <v>53525.620178513098</v>
      </c>
      <c r="AK192">
        <f t="shared" si="83"/>
        <v>0</v>
      </c>
      <c r="AL192">
        <f t="shared" si="84"/>
        <v>0</v>
      </c>
      <c r="AM192">
        <f t="shared" si="85"/>
        <v>0.49</v>
      </c>
      <c r="AN192">
        <f t="shared" si="86"/>
        <v>0.39</v>
      </c>
      <c r="AO192">
        <v>10.68</v>
      </c>
      <c r="AP192">
        <v>0.5</v>
      </c>
      <c r="AQ192" t="s">
        <v>194</v>
      </c>
      <c r="AR192">
        <v>1594311276.9354801</v>
      </c>
      <c r="AS192">
        <v>412.39696774193499</v>
      </c>
      <c r="AT192">
        <v>409.984451612903</v>
      </c>
      <c r="AU192">
        <v>23.151135483870998</v>
      </c>
      <c r="AV192">
        <v>22.978735483870999</v>
      </c>
      <c r="AW192">
        <v>600.01541935483897</v>
      </c>
      <c r="AX192">
        <v>101.35416129032301</v>
      </c>
      <c r="AY192">
        <v>0.100009674193548</v>
      </c>
      <c r="AZ192">
        <v>27.455441935483901</v>
      </c>
      <c r="BA192">
        <v>999.9</v>
      </c>
      <c r="BB192">
        <v>999.9</v>
      </c>
      <c r="BC192">
        <v>0</v>
      </c>
      <c r="BD192">
        <v>0</v>
      </c>
      <c r="BE192">
        <v>10002.6587096774</v>
      </c>
      <c r="BF192">
        <v>0</v>
      </c>
      <c r="BG192">
        <v>1.91117E-3</v>
      </c>
      <c r="BH192">
        <v>1594311229</v>
      </c>
      <c r="BI192" t="s">
        <v>621</v>
      </c>
      <c r="BJ192">
        <v>29</v>
      </c>
      <c r="BK192">
        <v>-1.8959999999999999</v>
      </c>
      <c r="BL192">
        <v>0.2</v>
      </c>
      <c r="BM192">
        <v>410</v>
      </c>
      <c r="BN192">
        <v>23</v>
      </c>
      <c r="BO192">
        <v>0.28000000000000003</v>
      </c>
      <c r="BP192">
        <v>0.13</v>
      </c>
      <c r="BQ192">
        <v>2.4054865853658498</v>
      </c>
      <c r="BR192">
        <v>0.102288083623691</v>
      </c>
      <c r="BS192">
        <v>2.4740268804833099E-2</v>
      </c>
      <c r="BT192">
        <v>0</v>
      </c>
      <c r="BU192">
        <v>0.172212463414634</v>
      </c>
      <c r="BV192">
        <v>7.3858327526131404E-3</v>
      </c>
      <c r="BW192">
        <v>9.7583362980159397E-4</v>
      </c>
      <c r="BX192">
        <v>1</v>
      </c>
      <c r="BY192">
        <v>1</v>
      </c>
      <c r="BZ192">
        <v>2</v>
      </c>
      <c r="CA192" t="s">
        <v>196</v>
      </c>
      <c r="CB192">
        <v>100</v>
      </c>
      <c r="CC192">
        <v>100</v>
      </c>
      <c r="CD192">
        <v>-1.8959999999999999</v>
      </c>
      <c r="CE192">
        <v>0.2</v>
      </c>
      <c r="CF192">
        <v>2</v>
      </c>
      <c r="CG192">
        <v>640.56600000000003</v>
      </c>
      <c r="CH192">
        <v>358.51100000000002</v>
      </c>
      <c r="CI192">
        <v>26.998200000000001</v>
      </c>
      <c r="CJ192">
        <v>32.120199999999997</v>
      </c>
      <c r="CK192">
        <v>29.9999</v>
      </c>
      <c r="CL192">
        <v>31.944199999999999</v>
      </c>
      <c r="CM192">
        <v>31.959299999999999</v>
      </c>
      <c r="CN192">
        <v>20.483599999999999</v>
      </c>
      <c r="CO192">
        <v>0</v>
      </c>
      <c r="CP192">
        <v>0</v>
      </c>
      <c r="CQ192">
        <v>27</v>
      </c>
      <c r="CR192">
        <v>410</v>
      </c>
      <c r="CS192">
        <v>24</v>
      </c>
      <c r="CT192">
        <v>100.367</v>
      </c>
      <c r="CU192">
        <v>100.223</v>
      </c>
    </row>
    <row r="193" spans="1:99" x14ac:dyDescent="0.25">
      <c r="A193">
        <v>177</v>
      </c>
      <c r="B193">
        <v>1594311290.5</v>
      </c>
      <c r="C193">
        <v>18030</v>
      </c>
      <c r="D193" t="s">
        <v>626</v>
      </c>
      <c r="E193" t="s">
        <v>627</v>
      </c>
      <c r="F193">
        <v>1594311281.87097</v>
      </c>
      <c r="G193">
        <f t="shared" si="58"/>
        <v>9.9259857327851811E-5</v>
      </c>
      <c r="H193">
        <f t="shared" si="59"/>
        <v>-1.4054705273932335</v>
      </c>
      <c r="I193">
        <f t="shared" si="60"/>
        <v>412.41967741935503</v>
      </c>
      <c r="J193">
        <f t="shared" si="61"/>
        <v>703.90489946104367</v>
      </c>
      <c r="K193">
        <f t="shared" si="62"/>
        <v>71.414179497611471</v>
      </c>
      <c r="L193">
        <f t="shared" si="63"/>
        <v>41.841750063287975</v>
      </c>
      <c r="M193">
        <f t="shared" si="64"/>
        <v>7.4237776869783938E-3</v>
      </c>
      <c r="N193">
        <f t="shared" si="65"/>
        <v>2</v>
      </c>
      <c r="O193">
        <f t="shared" si="66"/>
        <v>7.4085026818413073E-3</v>
      </c>
      <c r="P193">
        <f t="shared" si="67"/>
        <v>4.6316839283323365E-3</v>
      </c>
      <c r="Q193">
        <f t="shared" si="68"/>
        <v>0</v>
      </c>
      <c r="R193">
        <f t="shared" si="69"/>
        <v>27.415956794142922</v>
      </c>
      <c r="S193">
        <f t="shared" si="70"/>
        <v>27.415956794142922</v>
      </c>
      <c r="T193">
        <f t="shared" si="71"/>
        <v>3.6675371456457473</v>
      </c>
      <c r="U193">
        <f t="shared" si="72"/>
        <v>63.898845222137822</v>
      </c>
      <c r="V193">
        <f t="shared" si="73"/>
        <v>2.3485443396048318</v>
      </c>
      <c r="W193">
        <f t="shared" si="74"/>
        <v>3.6754096751519638</v>
      </c>
      <c r="X193">
        <f t="shared" si="75"/>
        <v>1.3189928060409155</v>
      </c>
      <c r="Y193">
        <f t="shared" si="76"/>
        <v>-4.3773597081582647</v>
      </c>
      <c r="Z193">
        <f t="shared" si="77"/>
        <v>3.949277931554942</v>
      </c>
      <c r="AA193">
        <f t="shared" si="78"/>
        <v>0.42800350413699528</v>
      </c>
      <c r="AB193">
        <f t="shared" si="79"/>
        <v>-7.8272466327522494E-5</v>
      </c>
      <c r="AC193">
        <v>0</v>
      </c>
      <c r="AD193">
        <v>0</v>
      </c>
      <c r="AE193">
        <v>2</v>
      </c>
      <c r="AF193">
        <v>0</v>
      </c>
      <c r="AG193">
        <v>0</v>
      </c>
      <c r="AH193">
        <f t="shared" si="80"/>
        <v>1</v>
      </c>
      <c r="AI193">
        <f t="shared" si="81"/>
        <v>0</v>
      </c>
      <c r="AJ193">
        <f t="shared" si="82"/>
        <v>53512.473098578688</v>
      </c>
      <c r="AK193">
        <f t="shared" si="83"/>
        <v>0</v>
      </c>
      <c r="AL193">
        <f t="shared" si="84"/>
        <v>0</v>
      </c>
      <c r="AM193">
        <f t="shared" si="85"/>
        <v>0.49</v>
      </c>
      <c r="AN193">
        <f t="shared" si="86"/>
        <v>0.39</v>
      </c>
      <c r="AO193">
        <v>10.68</v>
      </c>
      <c r="AP193">
        <v>0.5</v>
      </c>
      <c r="AQ193" t="s">
        <v>194</v>
      </c>
      <c r="AR193">
        <v>1594311281.87097</v>
      </c>
      <c r="AS193">
        <v>412.41967741935503</v>
      </c>
      <c r="AT193">
        <v>409.99083870967701</v>
      </c>
      <c r="AU193">
        <v>23.148790322580599</v>
      </c>
      <c r="AV193">
        <v>22.976199999999999</v>
      </c>
      <c r="AW193">
        <v>600.00777419354802</v>
      </c>
      <c r="AX193">
        <v>101.354322580645</v>
      </c>
      <c r="AY193">
        <v>9.9978351612903194E-2</v>
      </c>
      <c r="AZ193">
        <v>27.4525838709677</v>
      </c>
      <c r="BA193">
        <v>999.9</v>
      </c>
      <c r="BB193">
        <v>999.9</v>
      </c>
      <c r="BC193">
        <v>0</v>
      </c>
      <c r="BD193">
        <v>0</v>
      </c>
      <c r="BE193">
        <v>9999.9812903225793</v>
      </c>
      <c r="BF193">
        <v>0</v>
      </c>
      <c r="BG193">
        <v>1.91117E-3</v>
      </c>
      <c r="BH193">
        <v>1594311229</v>
      </c>
      <c r="BI193" t="s">
        <v>621</v>
      </c>
      <c r="BJ193">
        <v>29</v>
      </c>
      <c r="BK193">
        <v>-1.8959999999999999</v>
      </c>
      <c r="BL193">
        <v>0.2</v>
      </c>
      <c r="BM193">
        <v>410</v>
      </c>
      <c r="BN193">
        <v>23</v>
      </c>
      <c r="BO193">
        <v>0.28000000000000003</v>
      </c>
      <c r="BP193">
        <v>0.13</v>
      </c>
      <c r="BQ193">
        <v>2.42401268292683</v>
      </c>
      <c r="BR193">
        <v>0.159617142857124</v>
      </c>
      <c r="BS193">
        <v>2.9612647102406499E-2</v>
      </c>
      <c r="BT193">
        <v>0</v>
      </c>
      <c r="BU193">
        <v>0.172322097560976</v>
      </c>
      <c r="BV193">
        <v>3.5261811846677201E-3</v>
      </c>
      <c r="BW193">
        <v>9.7811956984863589E-4</v>
      </c>
      <c r="BX193">
        <v>1</v>
      </c>
      <c r="BY193">
        <v>1</v>
      </c>
      <c r="BZ193">
        <v>2</v>
      </c>
      <c r="CA193" t="s">
        <v>196</v>
      </c>
      <c r="CB193">
        <v>100</v>
      </c>
      <c r="CC193">
        <v>100</v>
      </c>
      <c r="CD193">
        <v>-1.8959999999999999</v>
      </c>
      <c r="CE193">
        <v>0.2</v>
      </c>
      <c r="CF193">
        <v>2</v>
      </c>
      <c r="CG193">
        <v>640.48800000000006</v>
      </c>
      <c r="CH193">
        <v>358.54399999999998</v>
      </c>
      <c r="CI193">
        <v>26.998000000000001</v>
      </c>
      <c r="CJ193">
        <v>32.117400000000004</v>
      </c>
      <c r="CK193">
        <v>29.9999</v>
      </c>
      <c r="CL193">
        <v>31.9422</v>
      </c>
      <c r="CM193">
        <v>31.957899999999999</v>
      </c>
      <c r="CN193">
        <v>20.483000000000001</v>
      </c>
      <c r="CO193">
        <v>0</v>
      </c>
      <c r="CP193">
        <v>0</v>
      </c>
      <c r="CQ193">
        <v>27</v>
      </c>
      <c r="CR193">
        <v>410</v>
      </c>
      <c r="CS193">
        <v>24</v>
      </c>
      <c r="CT193">
        <v>100.366</v>
      </c>
      <c r="CU193">
        <v>100.224</v>
      </c>
    </row>
    <row r="194" spans="1:99" x14ac:dyDescent="0.25">
      <c r="A194">
        <v>178</v>
      </c>
      <c r="B194">
        <v>1594311295.5</v>
      </c>
      <c r="C194">
        <v>18035</v>
      </c>
      <c r="D194" t="s">
        <v>628</v>
      </c>
      <c r="E194" t="s">
        <v>629</v>
      </c>
      <c r="F194">
        <v>1594311286.87097</v>
      </c>
      <c r="G194">
        <f t="shared" si="58"/>
        <v>9.9533392170057886E-5</v>
      </c>
      <c r="H194">
        <f t="shared" si="59"/>
        <v>-1.4054163437543257</v>
      </c>
      <c r="I194">
        <f t="shared" si="60"/>
        <v>412.42338709677398</v>
      </c>
      <c r="J194">
        <f t="shared" si="61"/>
        <v>702.98786815622429</v>
      </c>
      <c r="K194">
        <f t="shared" si="62"/>
        <v>71.321140337489638</v>
      </c>
      <c r="L194">
        <f t="shared" si="63"/>
        <v>41.842125023777889</v>
      </c>
      <c r="M194">
        <f t="shared" si="64"/>
        <v>7.4464518734627108E-3</v>
      </c>
      <c r="N194">
        <f t="shared" si="65"/>
        <v>2</v>
      </c>
      <c r="O194">
        <f t="shared" si="66"/>
        <v>7.4310835222805485E-3</v>
      </c>
      <c r="P194">
        <f t="shared" si="67"/>
        <v>4.6458053161980758E-3</v>
      </c>
      <c r="Q194">
        <f t="shared" si="68"/>
        <v>0</v>
      </c>
      <c r="R194">
        <f t="shared" si="69"/>
        <v>27.413291251162079</v>
      </c>
      <c r="S194">
        <f t="shared" si="70"/>
        <v>27.413291251162079</v>
      </c>
      <c r="T194">
        <f t="shared" si="71"/>
        <v>3.6669647956077434</v>
      </c>
      <c r="U194">
        <f t="shared" si="72"/>
        <v>63.903181567768407</v>
      </c>
      <c r="V194">
        <f t="shared" si="73"/>
        <v>2.3483511704617226</v>
      </c>
      <c r="W194">
        <f t="shared" si="74"/>
        <v>3.6748579849210321</v>
      </c>
      <c r="X194">
        <f t="shared" si="75"/>
        <v>1.3186136251460208</v>
      </c>
      <c r="Y194">
        <f t="shared" si="76"/>
        <v>-4.3894225946995524</v>
      </c>
      <c r="Z194">
        <f t="shared" si="77"/>
        <v>3.9601710508281918</v>
      </c>
      <c r="AA194">
        <f t="shared" si="78"/>
        <v>0.42917284037936243</v>
      </c>
      <c r="AB194">
        <f t="shared" si="79"/>
        <v>-7.8703491998233233E-5</v>
      </c>
      <c r="AC194">
        <v>0</v>
      </c>
      <c r="AD194">
        <v>0</v>
      </c>
      <c r="AE194">
        <v>2</v>
      </c>
      <c r="AF194">
        <v>0</v>
      </c>
      <c r="AG194">
        <v>0</v>
      </c>
      <c r="AH194">
        <f t="shared" si="80"/>
        <v>1</v>
      </c>
      <c r="AI194">
        <f t="shared" si="81"/>
        <v>0</v>
      </c>
      <c r="AJ194">
        <f t="shared" si="82"/>
        <v>53491.859704414543</v>
      </c>
      <c r="AK194">
        <f t="shared" si="83"/>
        <v>0</v>
      </c>
      <c r="AL194">
        <f t="shared" si="84"/>
        <v>0</v>
      </c>
      <c r="AM194">
        <f t="shared" si="85"/>
        <v>0.49</v>
      </c>
      <c r="AN194">
        <f t="shared" si="86"/>
        <v>0.39</v>
      </c>
      <c r="AO194">
        <v>10.68</v>
      </c>
      <c r="AP194">
        <v>0.5</v>
      </c>
      <c r="AQ194" t="s">
        <v>194</v>
      </c>
      <c r="AR194">
        <v>1594311286.87097</v>
      </c>
      <c r="AS194">
        <v>412.42338709677398</v>
      </c>
      <c r="AT194">
        <v>409.99487096774197</v>
      </c>
      <c r="AU194">
        <v>23.146887096774201</v>
      </c>
      <c r="AV194">
        <v>22.973822580645201</v>
      </c>
      <c r="AW194">
        <v>600.01387096774204</v>
      </c>
      <c r="AX194">
        <v>101.35429032258099</v>
      </c>
      <c r="AY194">
        <v>0.100007209677419</v>
      </c>
      <c r="AZ194">
        <v>27.450019354838702</v>
      </c>
      <c r="BA194">
        <v>999.9</v>
      </c>
      <c r="BB194">
        <v>999.9</v>
      </c>
      <c r="BC194">
        <v>0</v>
      </c>
      <c r="BD194">
        <v>0</v>
      </c>
      <c r="BE194">
        <v>9995.8796774193597</v>
      </c>
      <c r="BF194">
        <v>0</v>
      </c>
      <c r="BG194">
        <v>1.91117E-3</v>
      </c>
      <c r="BH194">
        <v>1594311229</v>
      </c>
      <c r="BI194" t="s">
        <v>621</v>
      </c>
      <c r="BJ194">
        <v>29</v>
      </c>
      <c r="BK194">
        <v>-1.8959999999999999</v>
      </c>
      <c r="BL194">
        <v>0.2</v>
      </c>
      <c r="BM194">
        <v>410</v>
      </c>
      <c r="BN194">
        <v>23</v>
      </c>
      <c r="BO194">
        <v>0.28000000000000003</v>
      </c>
      <c r="BP194">
        <v>0.13</v>
      </c>
      <c r="BQ194">
        <v>2.4274143902439</v>
      </c>
      <c r="BR194">
        <v>2.63905923345083E-2</v>
      </c>
      <c r="BS194">
        <v>2.8273723994738299E-2</v>
      </c>
      <c r="BT194">
        <v>1</v>
      </c>
      <c r="BU194">
        <v>0.172946731707317</v>
      </c>
      <c r="BV194">
        <v>2.7177909407665899E-3</v>
      </c>
      <c r="BW194">
        <v>8.7915655323281695E-4</v>
      </c>
      <c r="BX194">
        <v>1</v>
      </c>
      <c r="BY194">
        <v>2</v>
      </c>
      <c r="BZ194">
        <v>2</v>
      </c>
      <c r="CA194" t="s">
        <v>201</v>
      </c>
      <c r="CB194">
        <v>100</v>
      </c>
      <c r="CC194">
        <v>100</v>
      </c>
      <c r="CD194">
        <v>-1.8959999999999999</v>
      </c>
      <c r="CE194">
        <v>0.2</v>
      </c>
      <c r="CF194">
        <v>2</v>
      </c>
      <c r="CG194">
        <v>640.53099999999995</v>
      </c>
      <c r="CH194">
        <v>358.363</v>
      </c>
      <c r="CI194">
        <v>26.998000000000001</v>
      </c>
      <c r="CJ194">
        <v>32.115299999999998</v>
      </c>
      <c r="CK194">
        <v>29.9999</v>
      </c>
      <c r="CL194">
        <v>31.940799999999999</v>
      </c>
      <c r="CM194">
        <v>31.955500000000001</v>
      </c>
      <c r="CN194">
        <v>20.4832</v>
      </c>
      <c r="CO194">
        <v>0</v>
      </c>
      <c r="CP194">
        <v>0</v>
      </c>
      <c r="CQ194">
        <v>27</v>
      </c>
      <c r="CR194">
        <v>410</v>
      </c>
      <c r="CS194">
        <v>24</v>
      </c>
      <c r="CT194">
        <v>100.36799999999999</v>
      </c>
      <c r="CU194">
        <v>100.22499999999999</v>
      </c>
    </row>
    <row r="195" spans="1:99" x14ac:dyDescent="0.25">
      <c r="A195">
        <v>179</v>
      </c>
      <c r="B195">
        <v>1594311300.5</v>
      </c>
      <c r="C195">
        <v>18040</v>
      </c>
      <c r="D195" t="s">
        <v>630</v>
      </c>
      <c r="E195" t="s">
        <v>631</v>
      </c>
      <c r="F195">
        <v>1594311291.87097</v>
      </c>
      <c r="G195">
        <f t="shared" si="58"/>
        <v>9.967410420543155E-5</v>
      </c>
      <c r="H195">
        <f t="shared" si="59"/>
        <v>-1.4037339002890064</v>
      </c>
      <c r="I195">
        <f t="shared" si="60"/>
        <v>412.42322580645202</v>
      </c>
      <c r="J195">
        <f t="shared" si="61"/>
        <v>702.16466358606704</v>
      </c>
      <c r="K195">
        <f t="shared" si="62"/>
        <v>71.237560588501651</v>
      </c>
      <c r="L195">
        <f t="shared" si="63"/>
        <v>41.842072180681875</v>
      </c>
      <c r="M195">
        <f t="shared" si="64"/>
        <v>7.4581106914182902E-3</v>
      </c>
      <c r="N195">
        <f t="shared" si="65"/>
        <v>2</v>
      </c>
      <c r="O195">
        <f t="shared" si="66"/>
        <v>7.4426942322755648E-3</v>
      </c>
      <c r="P195">
        <f t="shared" si="67"/>
        <v>4.6530663197639037E-3</v>
      </c>
      <c r="Q195">
        <f t="shared" si="68"/>
        <v>0</v>
      </c>
      <c r="R195">
        <f t="shared" si="69"/>
        <v>27.411284419106668</v>
      </c>
      <c r="S195">
        <f t="shared" si="70"/>
        <v>27.411284419106668</v>
      </c>
      <c r="T195">
        <f t="shared" si="71"/>
        <v>3.6665339365669705</v>
      </c>
      <c r="U195">
        <f t="shared" si="72"/>
        <v>63.904007976703937</v>
      </c>
      <c r="V195">
        <f t="shared" si="73"/>
        <v>2.3481128329565464</v>
      </c>
      <c r="W195">
        <f t="shared" si="74"/>
        <v>3.6744374997770808</v>
      </c>
      <c r="X195">
        <f t="shared" si="75"/>
        <v>1.3184211036104241</v>
      </c>
      <c r="Y195">
        <f t="shared" si="76"/>
        <v>-4.395627995459531</v>
      </c>
      <c r="Z195">
        <f t="shared" si="77"/>
        <v>3.9657771813360916</v>
      </c>
      <c r="AA195">
        <f t="shared" si="78"/>
        <v>0.42977188868077543</v>
      </c>
      <c r="AB195">
        <f t="shared" si="79"/>
        <v>-7.8925442664079526E-5</v>
      </c>
      <c r="AC195">
        <v>0</v>
      </c>
      <c r="AD195">
        <v>0</v>
      </c>
      <c r="AE195">
        <v>2</v>
      </c>
      <c r="AF195">
        <v>0</v>
      </c>
      <c r="AG195">
        <v>0</v>
      </c>
      <c r="AH195">
        <f t="shared" si="80"/>
        <v>1</v>
      </c>
      <c r="AI195">
        <f t="shared" si="81"/>
        <v>0</v>
      </c>
      <c r="AJ195">
        <f t="shared" si="82"/>
        <v>53499.728840624346</v>
      </c>
      <c r="AK195">
        <f t="shared" si="83"/>
        <v>0</v>
      </c>
      <c r="AL195">
        <f t="shared" si="84"/>
        <v>0</v>
      </c>
      <c r="AM195">
        <f t="shared" si="85"/>
        <v>0.49</v>
      </c>
      <c r="AN195">
        <f t="shared" si="86"/>
        <v>0.39</v>
      </c>
      <c r="AO195">
        <v>10.68</v>
      </c>
      <c r="AP195">
        <v>0.5</v>
      </c>
      <c r="AQ195" t="s">
        <v>194</v>
      </c>
      <c r="AR195">
        <v>1594311291.87097</v>
      </c>
      <c r="AS195">
        <v>412.42322580645202</v>
      </c>
      <c r="AT195">
        <v>409.99780645161297</v>
      </c>
      <c r="AU195">
        <v>23.144558064516101</v>
      </c>
      <c r="AV195">
        <v>22.9712483870968</v>
      </c>
      <c r="AW195">
        <v>600.01358064516103</v>
      </c>
      <c r="AX195">
        <v>101.354193548387</v>
      </c>
      <c r="AY195">
        <v>0.100015532258065</v>
      </c>
      <c r="AZ195">
        <v>27.448064516129001</v>
      </c>
      <c r="BA195">
        <v>999.9</v>
      </c>
      <c r="BB195">
        <v>999.9</v>
      </c>
      <c r="BC195">
        <v>0</v>
      </c>
      <c r="BD195">
        <v>0</v>
      </c>
      <c r="BE195">
        <v>9997.3548387096798</v>
      </c>
      <c r="BF195">
        <v>0</v>
      </c>
      <c r="BG195">
        <v>1.91117E-3</v>
      </c>
      <c r="BH195">
        <v>1594311229</v>
      </c>
      <c r="BI195" t="s">
        <v>621</v>
      </c>
      <c r="BJ195">
        <v>29</v>
      </c>
      <c r="BK195">
        <v>-1.8959999999999999</v>
      </c>
      <c r="BL195">
        <v>0.2</v>
      </c>
      <c r="BM195">
        <v>410</v>
      </c>
      <c r="BN195">
        <v>23</v>
      </c>
      <c r="BO195">
        <v>0.28000000000000003</v>
      </c>
      <c r="BP195">
        <v>0.13</v>
      </c>
      <c r="BQ195">
        <v>2.4228229268292698</v>
      </c>
      <c r="BR195">
        <v>-6.0659372822343301E-2</v>
      </c>
      <c r="BS195">
        <v>3.1715956993586598E-2</v>
      </c>
      <c r="BT195">
        <v>1</v>
      </c>
      <c r="BU195">
        <v>0.17325541463414601</v>
      </c>
      <c r="BV195">
        <v>3.82618118466874E-3</v>
      </c>
      <c r="BW195">
        <v>8.73300020405071E-4</v>
      </c>
      <c r="BX195">
        <v>1</v>
      </c>
      <c r="BY195">
        <v>2</v>
      </c>
      <c r="BZ195">
        <v>2</v>
      </c>
      <c r="CA195" t="s">
        <v>201</v>
      </c>
      <c r="CB195">
        <v>100</v>
      </c>
      <c r="CC195">
        <v>100</v>
      </c>
      <c r="CD195">
        <v>-1.8959999999999999</v>
      </c>
      <c r="CE195">
        <v>0.2</v>
      </c>
      <c r="CF195">
        <v>2</v>
      </c>
      <c r="CG195">
        <v>640.52599999999995</v>
      </c>
      <c r="CH195">
        <v>358.44299999999998</v>
      </c>
      <c r="CI195">
        <v>26.998100000000001</v>
      </c>
      <c r="CJ195">
        <v>32.112499999999997</v>
      </c>
      <c r="CK195">
        <v>29.9999</v>
      </c>
      <c r="CL195">
        <v>31.938600000000001</v>
      </c>
      <c r="CM195">
        <v>31.9527</v>
      </c>
      <c r="CN195">
        <v>20.484200000000001</v>
      </c>
      <c r="CO195">
        <v>0</v>
      </c>
      <c r="CP195">
        <v>0</v>
      </c>
      <c r="CQ195">
        <v>27</v>
      </c>
      <c r="CR195">
        <v>410</v>
      </c>
      <c r="CS195">
        <v>24</v>
      </c>
      <c r="CT195">
        <v>100.369</v>
      </c>
      <c r="CU195">
        <v>100.22499999999999</v>
      </c>
    </row>
    <row r="196" spans="1:99" x14ac:dyDescent="0.25">
      <c r="A196">
        <v>180</v>
      </c>
      <c r="B196">
        <v>1594311769.0999999</v>
      </c>
      <c r="C196">
        <v>18508.5999999046</v>
      </c>
      <c r="D196" t="s">
        <v>633</v>
      </c>
      <c r="E196" t="s">
        <v>634</v>
      </c>
      <c r="F196">
        <v>1594311761.37097</v>
      </c>
      <c r="G196">
        <f t="shared" si="58"/>
        <v>5.1274868722176373E-5</v>
      </c>
      <c r="H196">
        <f t="shared" si="59"/>
        <v>-1.5649236133266899</v>
      </c>
      <c r="I196">
        <f t="shared" si="60"/>
        <v>412.360677419355</v>
      </c>
      <c r="J196">
        <f t="shared" si="61"/>
        <v>1060.5404849589361</v>
      </c>
      <c r="K196">
        <f t="shared" si="62"/>
        <v>107.59216678934361</v>
      </c>
      <c r="L196">
        <f t="shared" si="63"/>
        <v>41.834120819996642</v>
      </c>
      <c r="M196">
        <f t="shared" si="64"/>
        <v>3.7731076497141591E-3</v>
      </c>
      <c r="N196">
        <f t="shared" si="65"/>
        <v>2</v>
      </c>
      <c r="O196">
        <f t="shared" si="66"/>
        <v>3.7691575814142002E-3</v>
      </c>
      <c r="P196">
        <f t="shared" si="67"/>
        <v>2.3560780337369422E-3</v>
      </c>
      <c r="Q196">
        <f t="shared" si="68"/>
        <v>0</v>
      </c>
      <c r="R196">
        <f t="shared" si="69"/>
        <v>27.435721449073768</v>
      </c>
      <c r="S196">
        <f t="shared" si="70"/>
        <v>27.435721449073768</v>
      </c>
      <c r="T196">
        <f t="shared" si="71"/>
        <v>3.6717834796664168</v>
      </c>
      <c r="U196">
        <f t="shared" si="72"/>
        <v>63.455055867878983</v>
      </c>
      <c r="V196">
        <f t="shared" si="73"/>
        <v>2.3325142368816048</v>
      </c>
      <c r="W196">
        <f t="shared" si="74"/>
        <v>3.6758524675136659</v>
      </c>
      <c r="X196">
        <f t="shared" si="75"/>
        <v>1.3392692427848121</v>
      </c>
      <c r="Y196">
        <f t="shared" si="76"/>
        <v>-2.2612217106479782</v>
      </c>
      <c r="Z196">
        <f t="shared" si="77"/>
        <v>2.040082526686001</v>
      </c>
      <c r="AA196">
        <f t="shared" si="78"/>
        <v>0.22111829619033338</v>
      </c>
      <c r="AB196">
        <f t="shared" si="79"/>
        <v>-2.0887771643884889E-5</v>
      </c>
      <c r="AC196">
        <v>0</v>
      </c>
      <c r="AD196">
        <v>0</v>
      </c>
      <c r="AE196">
        <v>2</v>
      </c>
      <c r="AF196">
        <v>0</v>
      </c>
      <c r="AG196">
        <v>0</v>
      </c>
      <c r="AH196">
        <f t="shared" si="80"/>
        <v>1</v>
      </c>
      <c r="AI196">
        <f t="shared" si="81"/>
        <v>0</v>
      </c>
      <c r="AJ196">
        <f t="shared" si="82"/>
        <v>53507.537764842462</v>
      </c>
      <c r="AK196">
        <f t="shared" si="83"/>
        <v>0</v>
      </c>
      <c r="AL196">
        <f t="shared" si="84"/>
        <v>0</v>
      </c>
      <c r="AM196">
        <f t="shared" si="85"/>
        <v>0.49</v>
      </c>
      <c r="AN196">
        <f t="shared" si="86"/>
        <v>0.39</v>
      </c>
      <c r="AO196">
        <v>9.19</v>
      </c>
      <c r="AP196">
        <v>0.5</v>
      </c>
      <c r="AQ196" t="s">
        <v>194</v>
      </c>
      <c r="AR196">
        <v>1594311761.37097</v>
      </c>
      <c r="AS196">
        <v>412.360677419355</v>
      </c>
      <c r="AT196">
        <v>409.99616129032302</v>
      </c>
      <c r="AU196">
        <v>22.991690322580698</v>
      </c>
      <c r="AV196">
        <v>22.914961290322601</v>
      </c>
      <c r="AW196">
        <v>600.01016129032303</v>
      </c>
      <c r="AX196">
        <v>101.350322580645</v>
      </c>
      <c r="AY196">
        <v>9.9992909677419403E-2</v>
      </c>
      <c r="AZ196">
        <v>27.454641935483899</v>
      </c>
      <c r="BA196">
        <v>999.9</v>
      </c>
      <c r="BB196">
        <v>999.9</v>
      </c>
      <c r="BC196">
        <v>0</v>
      </c>
      <c r="BD196">
        <v>0</v>
      </c>
      <c r="BE196">
        <v>9999.5025806451595</v>
      </c>
      <c r="BF196">
        <v>0</v>
      </c>
      <c r="BG196">
        <v>1.91117E-3</v>
      </c>
      <c r="BH196">
        <v>1594311728</v>
      </c>
      <c r="BI196" t="s">
        <v>635</v>
      </c>
      <c r="BJ196">
        <v>30</v>
      </c>
      <c r="BK196">
        <v>-1.903</v>
      </c>
      <c r="BL196">
        <v>0.19900000000000001</v>
      </c>
      <c r="BM196">
        <v>410</v>
      </c>
      <c r="BN196">
        <v>23</v>
      </c>
      <c r="BO196">
        <v>0.48</v>
      </c>
      <c r="BP196">
        <v>0.16</v>
      </c>
      <c r="BQ196">
        <v>2.3603236585365899</v>
      </c>
      <c r="BR196">
        <v>0.21466271677971899</v>
      </c>
      <c r="BS196">
        <v>4.4275363889986499E-2</v>
      </c>
      <c r="BT196">
        <v>0</v>
      </c>
      <c r="BU196">
        <v>7.6855587804878098E-2</v>
      </c>
      <c r="BV196">
        <v>-2.28307893432612E-3</v>
      </c>
      <c r="BW196">
        <v>6.8447817161123204E-4</v>
      </c>
      <c r="BX196">
        <v>1</v>
      </c>
      <c r="BY196">
        <v>1</v>
      </c>
      <c r="BZ196">
        <v>2</v>
      </c>
      <c r="CA196" t="s">
        <v>196</v>
      </c>
      <c r="CB196">
        <v>100</v>
      </c>
      <c r="CC196">
        <v>100</v>
      </c>
      <c r="CD196">
        <v>-1.903</v>
      </c>
      <c r="CE196">
        <v>0.19900000000000001</v>
      </c>
      <c r="CF196">
        <v>2</v>
      </c>
      <c r="CG196">
        <v>640.23199999999997</v>
      </c>
      <c r="CH196">
        <v>356.875</v>
      </c>
      <c r="CI196">
        <v>26.9986</v>
      </c>
      <c r="CJ196">
        <v>32.094700000000003</v>
      </c>
      <c r="CK196">
        <v>30</v>
      </c>
      <c r="CL196">
        <v>31.905000000000001</v>
      </c>
      <c r="CM196">
        <v>31.922000000000001</v>
      </c>
      <c r="CN196">
        <v>20.496600000000001</v>
      </c>
      <c r="CO196">
        <v>0</v>
      </c>
      <c r="CP196">
        <v>0</v>
      </c>
      <c r="CQ196">
        <v>27</v>
      </c>
      <c r="CR196">
        <v>410</v>
      </c>
      <c r="CS196">
        <v>24</v>
      </c>
      <c r="CT196">
        <v>100.378</v>
      </c>
      <c r="CU196">
        <v>100.223</v>
      </c>
    </row>
    <row r="197" spans="1:99" x14ac:dyDescent="0.25">
      <c r="A197">
        <v>181</v>
      </c>
      <c r="B197">
        <v>1594311774.0999999</v>
      </c>
      <c r="C197">
        <v>18513.5999999046</v>
      </c>
      <c r="D197" t="s">
        <v>636</v>
      </c>
      <c r="E197" t="s">
        <v>637</v>
      </c>
      <c r="F197">
        <v>1594311765.9000001</v>
      </c>
      <c r="G197">
        <f t="shared" si="58"/>
        <v>5.1177846613216708E-5</v>
      </c>
      <c r="H197">
        <f t="shared" si="59"/>
        <v>-1.5751651759855239</v>
      </c>
      <c r="I197">
        <f t="shared" si="60"/>
        <v>412.38325806451599</v>
      </c>
      <c r="J197">
        <f t="shared" si="61"/>
        <v>1066.088100949424</v>
      </c>
      <c r="K197">
        <f t="shared" si="62"/>
        <v>108.15499341609049</v>
      </c>
      <c r="L197">
        <f t="shared" si="63"/>
        <v>41.836419073764333</v>
      </c>
      <c r="M197">
        <f t="shared" si="64"/>
        <v>3.7661270266898888E-3</v>
      </c>
      <c r="N197">
        <f t="shared" si="65"/>
        <v>2</v>
      </c>
      <c r="O197">
        <f t="shared" si="66"/>
        <v>3.7621915526735157E-3</v>
      </c>
      <c r="P197">
        <f t="shared" si="67"/>
        <v>2.3517229564709893E-3</v>
      </c>
      <c r="Q197">
        <f t="shared" si="68"/>
        <v>0</v>
      </c>
      <c r="R197">
        <f t="shared" si="69"/>
        <v>27.434544324752849</v>
      </c>
      <c r="S197">
        <f t="shared" si="70"/>
        <v>27.434544324752849</v>
      </c>
      <c r="T197">
        <f t="shared" si="71"/>
        <v>3.6715304604794015</v>
      </c>
      <c r="U197">
        <f t="shared" si="72"/>
        <v>63.454194609057083</v>
      </c>
      <c r="V197">
        <f t="shared" si="73"/>
        <v>2.3323169871753779</v>
      </c>
      <c r="W197">
        <f t="shared" si="74"/>
        <v>3.6755915058804902</v>
      </c>
      <c r="X197">
        <f t="shared" si="75"/>
        <v>1.3392134733040235</v>
      </c>
      <c r="Y197">
        <f t="shared" si="76"/>
        <v>-2.2569430356428568</v>
      </c>
      <c r="Z197">
        <f t="shared" si="77"/>
        <v>2.0362247020461548</v>
      </c>
      <c r="AA197">
        <f t="shared" si="78"/>
        <v>0.22069752491490657</v>
      </c>
      <c r="AB197">
        <f t="shared" si="79"/>
        <v>-2.0808681795436712E-5</v>
      </c>
      <c r="AC197">
        <v>0</v>
      </c>
      <c r="AD197">
        <v>0</v>
      </c>
      <c r="AE197">
        <v>2</v>
      </c>
      <c r="AF197">
        <v>0</v>
      </c>
      <c r="AG197">
        <v>0</v>
      </c>
      <c r="AH197">
        <f t="shared" si="80"/>
        <v>1</v>
      </c>
      <c r="AI197">
        <f t="shared" si="81"/>
        <v>0</v>
      </c>
      <c r="AJ197">
        <f t="shared" si="82"/>
        <v>53504.674306534333</v>
      </c>
      <c r="AK197">
        <f t="shared" si="83"/>
        <v>0</v>
      </c>
      <c r="AL197">
        <f t="shared" si="84"/>
        <v>0</v>
      </c>
      <c r="AM197">
        <f t="shared" si="85"/>
        <v>0.49</v>
      </c>
      <c r="AN197">
        <f t="shared" si="86"/>
        <v>0.39</v>
      </c>
      <c r="AO197">
        <v>9.19</v>
      </c>
      <c r="AP197">
        <v>0.5</v>
      </c>
      <c r="AQ197" t="s">
        <v>194</v>
      </c>
      <c r="AR197">
        <v>1594311765.9000001</v>
      </c>
      <c r="AS197">
        <v>412.38325806451599</v>
      </c>
      <c r="AT197">
        <v>410.00299999999999</v>
      </c>
      <c r="AU197">
        <v>22.989741935483899</v>
      </c>
      <c r="AV197">
        <v>22.9131580645161</v>
      </c>
      <c r="AW197">
        <v>600.011161290323</v>
      </c>
      <c r="AX197">
        <v>101.350322580645</v>
      </c>
      <c r="AY197">
        <v>0.10001095161290301</v>
      </c>
      <c r="AZ197">
        <v>27.4534290322581</v>
      </c>
      <c r="BA197">
        <v>999.9</v>
      </c>
      <c r="BB197">
        <v>999.9</v>
      </c>
      <c r="BC197">
        <v>0</v>
      </c>
      <c r="BD197">
        <v>0</v>
      </c>
      <c r="BE197">
        <v>9998.9025806451591</v>
      </c>
      <c r="BF197">
        <v>0</v>
      </c>
      <c r="BG197">
        <v>1.91117E-3</v>
      </c>
      <c r="BH197">
        <v>1594311728</v>
      </c>
      <c r="BI197" t="s">
        <v>635</v>
      </c>
      <c r="BJ197">
        <v>30</v>
      </c>
      <c r="BK197">
        <v>-1.903</v>
      </c>
      <c r="BL197">
        <v>0.19900000000000001</v>
      </c>
      <c r="BM197">
        <v>410</v>
      </c>
      <c r="BN197">
        <v>23</v>
      </c>
      <c r="BO197">
        <v>0.48</v>
      </c>
      <c r="BP197">
        <v>0.16</v>
      </c>
      <c r="BQ197">
        <v>2.3637180487804899</v>
      </c>
      <c r="BR197">
        <v>0.1784224774048</v>
      </c>
      <c r="BS197">
        <v>3.8785712243576603E-2</v>
      </c>
      <c r="BT197">
        <v>0</v>
      </c>
      <c r="BU197">
        <v>7.6614563414634101E-2</v>
      </c>
      <c r="BV197">
        <v>-1.4794893045628401E-3</v>
      </c>
      <c r="BW197">
        <v>7.6365169137158396E-4</v>
      </c>
      <c r="BX197">
        <v>1</v>
      </c>
      <c r="BY197">
        <v>1</v>
      </c>
      <c r="BZ197">
        <v>2</v>
      </c>
      <c r="CA197" t="s">
        <v>196</v>
      </c>
      <c r="CB197">
        <v>100</v>
      </c>
      <c r="CC197">
        <v>100</v>
      </c>
      <c r="CD197">
        <v>-1.903</v>
      </c>
      <c r="CE197">
        <v>0.19900000000000001</v>
      </c>
      <c r="CF197">
        <v>2</v>
      </c>
      <c r="CG197">
        <v>640.44399999999996</v>
      </c>
      <c r="CH197">
        <v>356.89</v>
      </c>
      <c r="CI197">
        <v>26.998799999999999</v>
      </c>
      <c r="CJ197">
        <v>32.093600000000002</v>
      </c>
      <c r="CK197">
        <v>29.9999</v>
      </c>
      <c r="CL197">
        <v>31.905000000000001</v>
      </c>
      <c r="CM197">
        <v>31.919699999999999</v>
      </c>
      <c r="CN197">
        <v>20.496300000000002</v>
      </c>
      <c r="CO197">
        <v>0</v>
      </c>
      <c r="CP197">
        <v>0</v>
      </c>
      <c r="CQ197">
        <v>27</v>
      </c>
      <c r="CR197">
        <v>410</v>
      </c>
      <c r="CS197">
        <v>24</v>
      </c>
      <c r="CT197">
        <v>100.377</v>
      </c>
      <c r="CU197">
        <v>100.224</v>
      </c>
    </row>
    <row r="198" spans="1:99" x14ac:dyDescent="0.25">
      <c r="A198">
        <v>182</v>
      </c>
      <c r="B198">
        <v>1594311779.0999999</v>
      </c>
      <c r="C198">
        <v>18518.5999999046</v>
      </c>
      <c r="D198" t="s">
        <v>638</v>
      </c>
      <c r="E198" t="s">
        <v>639</v>
      </c>
      <c r="F198">
        <v>1594311770.5741899</v>
      </c>
      <c r="G198">
        <f t="shared" si="58"/>
        <v>5.1424214511302927E-5</v>
      </c>
      <c r="H198">
        <f t="shared" si="59"/>
        <v>-1.577647466734855</v>
      </c>
      <c r="I198">
        <f t="shared" si="60"/>
        <v>412.381709677419</v>
      </c>
      <c r="J198">
        <f t="shared" si="61"/>
        <v>1063.8928408777413</v>
      </c>
      <c r="K198">
        <f t="shared" si="62"/>
        <v>107.93205413314892</v>
      </c>
      <c r="L198">
        <f t="shared" si="63"/>
        <v>41.836173063917187</v>
      </c>
      <c r="M198">
        <f t="shared" si="64"/>
        <v>3.784617346307985E-3</v>
      </c>
      <c r="N198">
        <f t="shared" si="65"/>
        <v>2</v>
      </c>
      <c r="O198">
        <f t="shared" si="66"/>
        <v>3.7806431559426826E-3</v>
      </c>
      <c r="P198">
        <f t="shared" si="67"/>
        <v>2.3632586818824104E-3</v>
      </c>
      <c r="Q198">
        <f t="shared" si="68"/>
        <v>0</v>
      </c>
      <c r="R198">
        <f t="shared" si="69"/>
        <v>27.433037259331183</v>
      </c>
      <c r="S198">
        <f t="shared" si="70"/>
        <v>27.433037259331183</v>
      </c>
      <c r="T198">
        <f t="shared" si="71"/>
        <v>3.6712065436972749</v>
      </c>
      <c r="U198">
        <f t="shared" si="72"/>
        <v>63.453906000984581</v>
      </c>
      <c r="V198">
        <f t="shared" si="73"/>
        <v>2.3321130565626431</v>
      </c>
      <c r="W198">
        <f t="shared" si="74"/>
        <v>3.6752868397517671</v>
      </c>
      <c r="X198">
        <f t="shared" si="75"/>
        <v>1.3390934871346318</v>
      </c>
      <c r="Y198">
        <f t="shared" si="76"/>
        <v>-2.267807859948459</v>
      </c>
      <c r="Z198">
        <f t="shared" si="77"/>
        <v>2.0460298272931752</v>
      </c>
      <c r="AA198">
        <f t="shared" si="78"/>
        <v>0.22175702329165026</v>
      </c>
      <c r="AB198">
        <f t="shared" si="79"/>
        <v>-2.1009363633694988E-5</v>
      </c>
      <c r="AC198">
        <v>0</v>
      </c>
      <c r="AD198">
        <v>0</v>
      </c>
      <c r="AE198">
        <v>2</v>
      </c>
      <c r="AF198">
        <v>0</v>
      </c>
      <c r="AG198">
        <v>0</v>
      </c>
      <c r="AH198">
        <f t="shared" si="80"/>
        <v>1</v>
      </c>
      <c r="AI198">
        <f t="shared" si="81"/>
        <v>0</v>
      </c>
      <c r="AJ198">
        <f t="shared" si="82"/>
        <v>53535.863937550123</v>
      </c>
      <c r="AK198">
        <f t="shared" si="83"/>
        <v>0</v>
      </c>
      <c r="AL198">
        <f t="shared" si="84"/>
        <v>0</v>
      </c>
      <c r="AM198">
        <f t="shared" si="85"/>
        <v>0.49</v>
      </c>
      <c r="AN198">
        <f t="shared" si="86"/>
        <v>0.39</v>
      </c>
      <c r="AO198">
        <v>9.19</v>
      </c>
      <c r="AP198">
        <v>0.5</v>
      </c>
      <c r="AQ198" t="s">
        <v>194</v>
      </c>
      <c r="AR198">
        <v>1594311770.5741899</v>
      </c>
      <c r="AS198">
        <v>412.381709677419</v>
      </c>
      <c r="AT198">
        <v>409.99783870967701</v>
      </c>
      <c r="AU198">
        <v>22.987780645161301</v>
      </c>
      <c r="AV198">
        <v>22.9108290322581</v>
      </c>
      <c r="AW198">
        <v>600.01961290322595</v>
      </c>
      <c r="AX198">
        <v>101.350064516129</v>
      </c>
      <c r="AY198">
        <v>0.10005337741935499</v>
      </c>
      <c r="AZ198">
        <v>27.4520129032258</v>
      </c>
      <c r="BA198">
        <v>999.9</v>
      </c>
      <c r="BB198">
        <v>999.9</v>
      </c>
      <c r="BC198">
        <v>0</v>
      </c>
      <c r="BD198">
        <v>0</v>
      </c>
      <c r="BE198">
        <v>10004.9574193548</v>
      </c>
      <c r="BF198">
        <v>0</v>
      </c>
      <c r="BG198">
        <v>1.91117E-3</v>
      </c>
      <c r="BH198">
        <v>1594311728</v>
      </c>
      <c r="BI198" t="s">
        <v>635</v>
      </c>
      <c r="BJ198">
        <v>30</v>
      </c>
      <c r="BK198">
        <v>-1.903</v>
      </c>
      <c r="BL198">
        <v>0.19900000000000001</v>
      </c>
      <c r="BM198">
        <v>410</v>
      </c>
      <c r="BN198">
        <v>23</v>
      </c>
      <c r="BO198">
        <v>0.48</v>
      </c>
      <c r="BP198">
        <v>0.16</v>
      </c>
      <c r="BQ198">
        <v>2.3858878048780499</v>
      </c>
      <c r="BR198">
        <v>-7.0250206441051701E-3</v>
      </c>
      <c r="BS198">
        <v>2.5130374441533598E-2</v>
      </c>
      <c r="BT198">
        <v>1</v>
      </c>
      <c r="BU198">
        <v>7.6894619512195103E-2</v>
      </c>
      <c r="BV198">
        <v>3.7081650140450102E-3</v>
      </c>
      <c r="BW198">
        <v>9.5705915565557004E-4</v>
      </c>
      <c r="BX198">
        <v>1</v>
      </c>
      <c r="BY198">
        <v>2</v>
      </c>
      <c r="BZ198">
        <v>2</v>
      </c>
      <c r="CA198" t="s">
        <v>201</v>
      </c>
      <c r="CB198">
        <v>100</v>
      </c>
      <c r="CC198">
        <v>100</v>
      </c>
      <c r="CD198">
        <v>-1.903</v>
      </c>
      <c r="CE198">
        <v>0.19900000000000001</v>
      </c>
      <c r="CF198">
        <v>2</v>
      </c>
      <c r="CG198">
        <v>640.59299999999996</v>
      </c>
      <c r="CH198">
        <v>356.99599999999998</v>
      </c>
      <c r="CI198">
        <v>26.998100000000001</v>
      </c>
      <c r="CJ198">
        <v>32.091900000000003</v>
      </c>
      <c r="CK198">
        <v>29.9999</v>
      </c>
      <c r="CL198">
        <v>31.9026</v>
      </c>
      <c r="CM198">
        <v>31.9192</v>
      </c>
      <c r="CN198">
        <v>20.4983</v>
      </c>
      <c r="CO198">
        <v>0</v>
      </c>
      <c r="CP198">
        <v>0</v>
      </c>
      <c r="CQ198">
        <v>27</v>
      </c>
      <c r="CR198">
        <v>410</v>
      </c>
      <c r="CS198">
        <v>24</v>
      </c>
      <c r="CT198">
        <v>100.378</v>
      </c>
      <c r="CU198">
        <v>100.223</v>
      </c>
    </row>
    <row r="199" spans="1:99" x14ac:dyDescent="0.25">
      <c r="A199">
        <v>183</v>
      </c>
      <c r="B199">
        <v>1594311784.0999999</v>
      </c>
      <c r="C199">
        <v>18523.5999999046</v>
      </c>
      <c r="D199" t="s">
        <v>640</v>
      </c>
      <c r="E199" t="s">
        <v>641</v>
      </c>
      <c r="F199">
        <v>1594311775.4709699</v>
      </c>
      <c r="G199">
        <f t="shared" si="58"/>
        <v>5.1481927661337311E-5</v>
      </c>
      <c r="H199">
        <f t="shared" si="59"/>
        <v>-1.5807773152414135</v>
      </c>
      <c r="I199">
        <f t="shared" si="60"/>
        <v>412.39190322580703</v>
      </c>
      <c r="J199">
        <f t="shared" si="61"/>
        <v>1064.3406420410868</v>
      </c>
      <c r="K199">
        <f t="shared" si="62"/>
        <v>107.97734483424308</v>
      </c>
      <c r="L199">
        <f t="shared" si="63"/>
        <v>41.837153428689433</v>
      </c>
      <c r="M199">
        <f t="shared" si="64"/>
        <v>3.7896360420197573E-3</v>
      </c>
      <c r="N199">
        <f t="shared" si="65"/>
        <v>2</v>
      </c>
      <c r="O199">
        <f t="shared" si="66"/>
        <v>3.7856513104894533E-3</v>
      </c>
      <c r="P199">
        <f t="shared" si="67"/>
        <v>2.3663897241516822E-3</v>
      </c>
      <c r="Q199">
        <f t="shared" si="68"/>
        <v>0</v>
      </c>
      <c r="R199">
        <f t="shared" si="69"/>
        <v>27.430803018782015</v>
      </c>
      <c r="S199">
        <f t="shared" si="70"/>
        <v>27.430803018782015</v>
      </c>
      <c r="T199">
        <f t="shared" si="71"/>
        <v>3.6707263795093255</v>
      </c>
      <c r="U199">
        <f t="shared" si="72"/>
        <v>63.456344861274353</v>
      </c>
      <c r="V199">
        <f t="shared" si="73"/>
        <v>2.3319006140430121</v>
      </c>
      <c r="W199">
        <f t="shared" si="74"/>
        <v>3.6748107996779789</v>
      </c>
      <c r="X199">
        <f t="shared" si="75"/>
        <v>1.3388257654663134</v>
      </c>
      <c r="Y199">
        <f t="shared" si="76"/>
        <v>-2.2703530098649756</v>
      </c>
      <c r="Z199">
        <f t="shared" si="77"/>
        <v>2.0483305028479775</v>
      </c>
      <c r="AA199">
        <f t="shared" si="78"/>
        <v>0.22200145068943566</v>
      </c>
      <c r="AB199">
        <f t="shared" si="79"/>
        <v>-2.1056327562440913E-5</v>
      </c>
      <c r="AC199">
        <v>0</v>
      </c>
      <c r="AD199">
        <v>0</v>
      </c>
      <c r="AE199">
        <v>2</v>
      </c>
      <c r="AF199">
        <v>0</v>
      </c>
      <c r="AG199">
        <v>0</v>
      </c>
      <c r="AH199">
        <f t="shared" si="80"/>
        <v>1</v>
      </c>
      <c r="AI199">
        <f t="shared" si="81"/>
        <v>0</v>
      </c>
      <c r="AJ199">
        <f t="shared" si="82"/>
        <v>53528.372125245456</v>
      </c>
      <c r="AK199">
        <f t="shared" si="83"/>
        <v>0</v>
      </c>
      <c r="AL199">
        <f t="shared" si="84"/>
        <v>0</v>
      </c>
      <c r="AM199">
        <f t="shared" si="85"/>
        <v>0.49</v>
      </c>
      <c r="AN199">
        <f t="shared" si="86"/>
        <v>0.39</v>
      </c>
      <c r="AO199">
        <v>9.19</v>
      </c>
      <c r="AP199">
        <v>0.5</v>
      </c>
      <c r="AQ199" t="s">
        <v>194</v>
      </c>
      <c r="AR199">
        <v>1594311775.4709699</v>
      </c>
      <c r="AS199">
        <v>412.39190322580703</v>
      </c>
      <c r="AT199">
        <v>410.00325806451599</v>
      </c>
      <c r="AU199">
        <v>22.985716129032301</v>
      </c>
      <c r="AV199">
        <v>22.908677419354799</v>
      </c>
      <c r="AW199">
        <v>600.01516129032302</v>
      </c>
      <c r="AX199">
        <v>101.349967741935</v>
      </c>
      <c r="AY199">
        <v>0.100019761290323</v>
      </c>
      <c r="AZ199">
        <v>27.4498</v>
      </c>
      <c r="BA199">
        <v>999.9</v>
      </c>
      <c r="BB199">
        <v>999.9</v>
      </c>
      <c r="BC199">
        <v>0</v>
      </c>
      <c r="BD199">
        <v>0</v>
      </c>
      <c r="BE199">
        <v>10003.430645161299</v>
      </c>
      <c r="BF199">
        <v>0</v>
      </c>
      <c r="BG199">
        <v>1.91117E-3</v>
      </c>
      <c r="BH199">
        <v>1594311728</v>
      </c>
      <c r="BI199" t="s">
        <v>635</v>
      </c>
      <c r="BJ199">
        <v>30</v>
      </c>
      <c r="BK199">
        <v>-1.903</v>
      </c>
      <c r="BL199">
        <v>0.19900000000000001</v>
      </c>
      <c r="BM199">
        <v>410</v>
      </c>
      <c r="BN199">
        <v>23</v>
      </c>
      <c r="BO199">
        <v>0.48</v>
      </c>
      <c r="BP199">
        <v>0.16</v>
      </c>
      <c r="BQ199">
        <v>2.38963073170732</v>
      </c>
      <c r="BR199">
        <v>0.10075667472918499</v>
      </c>
      <c r="BS199">
        <v>2.8416908689451199E-2</v>
      </c>
      <c r="BT199">
        <v>0</v>
      </c>
      <c r="BU199">
        <v>7.7082468292682907E-2</v>
      </c>
      <c r="BV199">
        <v>3.9733436161913703E-3</v>
      </c>
      <c r="BW199">
        <v>9.9840893485072905E-4</v>
      </c>
      <c r="BX199">
        <v>1</v>
      </c>
      <c r="BY199">
        <v>1</v>
      </c>
      <c r="BZ199">
        <v>2</v>
      </c>
      <c r="CA199" t="s">
        <v>196</v>
      </c>
      <c r="CB199">
        <v>100</v>
      </c>
      <c r="CC199">
        <v>100</v>
      </c>
      <c r="CD199">
        <v>-1.903</v>
      </c>
      <c r="CE199">
        <v>0.19900000000000001</v>
      </c>
      <c r="CF199">
        <v>2</v>
      </c>
      <c r="CG199">
        <v>640.29899999999998</v>
      </c>
      <c r="CH199">
        <v>356.87200000000001</v>
      </c>
      <c r="CI199">
        <v>26.998000000000001</v>
      </c>
      <c r="CJ199">
        <v>32.090800000000002</v>
      </c>
      <c r="CK199">
        <v>30</v>
      </c>
      <c r="CL199">
        <v>31.902200000000001</v>
      </c>
      <c r="CM199">
        <v>31.9192</v>
      </c>
      <c r="CN199">
        <v>20.495699999999999</v>
      </c>
      <c r="CO199">
        <v>0</v>
      </c>
      <c r="CP199">
        <v>0</v>
      </c>
      <c r="CQ199">
        <v>27</v>
      </c>
      <c r="CR199">
        <v>410</v>
      </c>
      <c r="CS199">
        <v>24</v>
      </c>
      <c r="CT199">
        <v>100.378</v>
      </c>
      <c r="CU199">
        <v>100.224</v>
      </c>
    </row>
    <row r="200" spans="1:99" x14ac:dyDescent="0.25">
      <c r="A200">
        <v>184</v>
      </c>
      <c r="B200">
        <v>1594311789.0999999</v>
      </c>
      <c r="C200">
        <v>18528.5999999046</v>
      </c>
      <c r="D200" t="s">
        <v>642</v>
      </c>
      <c r="E200" t="s">
        <v>643</v>
      </c>
      <c r="F200">
        <v>1594311780.4709699</v>
      </c>
      <c r="G200">
        <f t="shared" si="58"/>
        <v>5.1988884158511675E-5</v>
      </c>
      <c r="H200">
        <f t="shared" si="59"/>
        <v>-1.5775039990077833</v>
      </c>
      <c r="I200">
        <f t="shared" si="60"/>
        <v>412.38045161290302</v>
      </c>
      <c r="J200">
        <f t="shared" si="61"/>
        <v>1056.3920055307271</v>
      </c>
      <c r="K200">
        <f t="shared" si="62"/>
        <v>107.17092453469689</v>
      </c>
      <c r="L200">
        <f t="shared" si="63"/>
        <v>41.835979473535637</v>
      </c>
      <c r="M200">
        <f t="shared" si="64"/>
        <v>3.8278206007730515E-3</v>
      </c>
      <c r="N200">
        <f t="shared" si="65"/>
        <v>2</v>
      </c>
      <c r="O200">
        <f t="shared" si="66"/>
        <v>3.8237552104973221E-3</v>
      </c>
      <c r="P200">
        <f t="shared" si="67"/>
        <v>2.3902118977191127E-3</v>
      </c>
      <c r="Q200">
        <f t="shared" si="68"/>
        <v>0</v>
      </c>
      <c r="R200">
        <f t="shared" si="69"/>
        <v>27.428509459286765</v>
      </c>
      <c r="S200">
        <f t="shared" si="70"/>
        <v>27.428509459286765</v>
      </c>
      <c r="T200">
        <f t="shared" si="71"/>
        <v>3.6702335240034851</v>
      </c>
      <c r="U200">
        <f t="shared" si="72"/>
        <v>63.458504518648887</v>
      </c>
      <c r="V200">
        <f t="shared" si="73"/>
        <v>2.3316924531028409</v>
      </c>
      <c r="W200">
        <f t="shared" si="74"/>
        <v>3.6743577094818143</v>
      </c>
      <c r="X200">
        <f t="shared" si="75"/>
        <v>1.3385410709006442</v>
      </c>
      <c r="Y200">
        <f t="shared" si="76"/>
        <v>-2.2927097913903647</v>
      </c>
      <c r="Z200">
        <f t="shared" si="77"/>
        <v>2.0685052231545429</v>
      </c>
      <c r="AA200">
        <f t="shared" si="78"/>
        <v>0.22418309539352818</v>
      </c>
      <c r="AB200">
        <f t="shared" si="79"/>
        <v>-2.1472842293590588E-5</v>
      </c>
      <c r="AC200">
        <v>0</v>
      </c>
      <c r="AD200">
        <v>0</v>
      </c>
      <c r="AE200">
        <v>2</v>
      </c>
      <c r="AF200">
        <v>0</v>
      </c>
      <c r="AG200">
        <v>0</v>
      </c>
      <c r="AH200">
        <f t="shared" si="80"/>
        <v>1</v>
      </c>
      <c r="AI200">
        <f t="shared" si="81"/>
        <v>0</v>
      </c>
      <c r="AJ200">
        <f t="shared" si="82"/>
        <v>53562.258247762722</v>
      </c>
      <c r="AK200">
        <f t="shared" si="83"/>
        <v>0</v>
      </c>
      <c r="AL200">
        <f t="shared" si="84"/>
        <v>0</v>
      </c>
      <c r="AM200">
        <f t="shared" si="85"/>
        <v>0.49</v>
      </c>
      <c r="AN200">
        <f t="shared" si="86"/>
        <v>0.39</v>
      </c>
      <c r="AO200">
        <v>9.19</v>
      </c>
      <c r="AP200">
        <v>0.5</v>
      </c>
      <c r="AQ200" t="s">
        <v>194</v>
      </c>
      <c r="AR200">
        <v>1594311780.4709699</v>
      </c>
      <c r="AS200">
        <v>412.38045161290302</v>
      </c>
      <c r="AT200">
        <v>409.99716129032299</v>
      </c>
      <c r="AU200">
        <v>22.983670967741901</v>
      </c>
      <c r="AV200">
        <v>22.905874193548399</v>
      </c>
      <c r="AW200">
        <v>600.02070967741997</v>
      </c>
      <c r="AX200">
        <v>101.34993548387099</v>
      </c>
      <c r="AY200">
        <v>0.10002246129032299</v>
      </c>
      <c r="AZ200">
        <v>27.4476935483871</v>
      </c>
      <c r="BA200">
        <v>999.9</v>
      </c>
      <c r="BB200">
        <v>999.9</v>
      </c>
      <c r="BC200">
        <v>0</v>
      </c>
      <c r="BD200">
        <v>0</v>
      </c>
      <c r="BE200">
        <v>10009.964516128999</v>
      </c>
      <c r="BF200">
        <v>0</v>
      </c>
      <c r="BG200">
        <v>1.91117E-3</v>
      </c>
      <c r="BH200">
        <v>1594311728</v>
      </c>
      <c r="BI200" t="s">
        <v>635</v>
      </c>
      <c r="BJ200">
        <v>30</v>
      </c>
      <c r="BK200">
        <v>-1.903</v>
      </c>
      <c r="BL200">
        <v>0.19900000000000001</v>
      </c>
      <c r="BM200">
        <v>410</v>
      </c>
      <c r="BN200">
        <v>23</v>
      </c>
      <c r="BO200">
        <v>0.48</v>
      </c>
      <c r="BP200">
        <v>0.16</v>
      </c>
      <c r="BQ200">
        <v>2.37999829268293</v>
      </c>
      <c r="BR200">
        <v>-4.3438327526218602E-2</v>
      </c>
      <c r="BS200">
        <v>3.3669541703867698E-2</v>
      </c>
      <c r="BT200">
        <v>1</v>
      </c>
      <c r="BU200">
        <v>7.7419000000000002E-2</v>
      </c>
      <c r="BV200">
        <v>6.4218836236938298E-3</v>
      </c>
      <c r="BW200">
        <v>1.1266200186138501E-3</v>
      </c>
      <c r="BX200">
        <v>1</v>
      </c>
      <c r="BY200">
        <v>2</v>
      </c>
      <c r="BZ200">
        <v>2</v>
      </c>
      <c r="CA200" t="s">
        <v>201</v>
      </c>
      <c r="CB200">
        <v>100</v>
      </c>
      <c r="CC200">
        <v>100</v>
      </c>
      <c r="CD200">
        <v>-1.903</v>
      </c>
      <c r="CE200">
        <v>0.19900000000000001</v>
      </c>
      <c r="CF200">
        <v>2</v>
      </c>
      <c r="CG200">
        <v>640.66499999999996</v>
      </c>
      <c r="CH200">
        <v>356.86900000000003</v>
      </c>
      <c r="CI200">
        <v>26.998100000000001</v>
      </c>
      <c r="CJ200">
        <v>32.089100000000002</v>
      </c>
      <c r="CK200">
        <v>30</v>
      </c>
      <c r="CL200">
        <v>31.902200000000001</v>
      </c>
      <c r="CM200">
        <v>31.916399999999999</v>
      </c>
      <c r="CN200">
        <v>20.496500000000001</v>
      </c>
      <c r="CO200">
        <v>0</v>
      </c>
      <c r="CP200">
        <v>0</v>
      </c>
      <c r="CQ200">
        <v>27</v>
      </c>
      <c r="CR200">
        <v>410</v>
      </c>
      <c r="CS200">
        <v>24</v>
      </c>
      <c r="CT200">
        <v>100.379</v>
      </c>
      <c r="CU200">
        <v>100.226</v>
      </c>
    </row>
    <row r="201" spans="1:99" x14ac:dyDescent="0.25">
      <c r="A201">
        <v>185</v>
      </c>
      <c r="B201">
        <v>1594311794.0999999</v>
      </c>
      <c r="C201">
        <v>18533.5999999046</v>
      </c>
      <c r="D201" t="s">
        <v>644</v>
      </c>
      <c r="E201" t="s">
        <v>645</v>
      </c>
      <c r="F201">
        <v>1594311785.4709699</v>
      </c>
      <c r="G201">
        <f t="shared" si="58"/>
        <v>5.1653491250322717E-5</v>
      </c>
      <c r="H201">
        <f t="shared" si="59"/>
        <v>-1.5746993158385938</v>
      </c>
      <c r="I201">
        <f t="shared" si="60"/>
        <v>412.37661290322598</v>
      </c>
      <c r="J201">
        <f t="shared" si="61"/>
        <v>1059.4130374249205</v>
      </c>
      <c r="K201">
        <f t="shared" si="62"/>
        <v>107.4774105265458</v>
      </c>
      <c r="L201">
        <f t="shared" si="63"/>
        <v>41.835590983736097</v>
      </c>
      <c r="M201">
        <f t="shared" si="64"/>
        <v>3.8033785876969068E-3</v>
      </c>
      <c r="N201">
        <f t="shared" si="65"/>
        <v>2</v>
      </c>
      <c r="O201">
        <f t="shared" si="66"/>
        <v>3.7993649202321938E-3</v>
      </c>
      <c r="P201">
        <f t="shared" si="67"/>
        <v>2.374963326155527E-3</v>
      </c>
      <c r="Q201">
        <f t="shared" si="68"/>
        <v>0</v>
      </c>
      <c r="R201">
        <f t="shared" si="69"/>
        <v>27.426765443804513</v>
      </c>
      <c r="S201">
        <f t="shared" si="70"/>
        <v>27.426765443804513</v>
      </c>
      <c r="T201">
        <f t="shared" si="71"/>
        <v>3.6698587968689522</v>
      </c>
      <c r="U201">
        <f t="shared" si="72"/>
        <v>63.45778393842869</v>
      </c>
      <c r="V201">
        <f t="shared" si="73"/>
        <v>2.3314110640659429</v>
      </c>
      <c r="W201">
        <f t="shared" si="74"/>
        <v>3.6739560056620406</v>
      </c>
      <c r="X201">
        <f t="shared" si="75"/>
        <v>1.3384477328030093</v>
      </c>
      <c r="Y201">
        <f t="shared" si="76"/>
        <v>-2.2779189641392317</v>
      </c>
      <c r="Z201">
        <f t="shared" si="77"/>
        <v>2.0551645420597118</v>
      </c>
      <c r="AA201">
        <f t="shared" si="78"/>
        <v>0.2227332255768637</v>
      </c>
      <c r="AB201">
        <f t="shared" si="79"/>
        <v>-2.1196502656195548E-5</v>
      </c>
      <c r="AC201">
        <v>0</v>
      </c>
      <c r="AD201">
        <v>0</v>
      </c>
      <c r="AE201">
        <v>2</v>
      </c>
      <c r="AF201">
        <v>0</v>
      </c>
      <c r="AG201">
        <v>0</v>
      </c>
      <c r="AH201">
        <f t="shared" si="80"/>
        <v>1</v>
      </c>
      <c r="AI201">
        <f t="shared" si="81"/>
        <v>0</v>
      </c>
      <c r="AJ201">
        <f t="shared" si="82"/>
        <v>53524.73455107434</v>
      </c>
      <c r="AK201">
        <f t="shared" si="83"/>
        <v>0</v>
      </c>
      <c r="AL201">
        <f t="shared" si="84"/>
        <v>0</v>
      </c>
      <c r="AM201">
        <f t="shared" si="85"/>
        <v>0.49</v>
      </c>
      <c r="AN201">
        <f t="shared" si="86"/>
        <v>0.39</v>
      </c>
      <c r="AO201">
        <v>9.19</v>
      </c>
      <c r="AP201">
        <v>0.5</v>
      </c>
      <c r="AQ201" t="s">
        <v>194</v>
      </c>
      <c r="AR201">
        <v>1594311785.4709699</v>
      </c>
      <c r="AS201">
        <v>412.37661290322598</v>
      </c>
      <c r="AT201">
        <v>409.99735483871001</v>
      </c>
      <c r="AU201">
        <v>22.9808967741935</v>
      </c>
      <c r="AV201">
        <v>22.903600000000001</v>
      </c>
      <c r="AW201">
        <v>600.00777419354802</v>
      </c>
      <c r="AX201">
        <v>101.349967741935</v>
      </c>
      <c r="AY201">
        <v>9.9992499999999998E-2</v>
      </c>
      <c r="AZ201">
        <v>27.445825806451602</v>
      </c>
      <c r="BA201">
        <v>999.9</v>
      </c>
      <c r="BB201">
        <v>999.9</v>
      </c>
      <c r="BC201">
        <v>0</v>
      </c>
      <c r="BD201">
        <v>0</v>
      </c>
      <c r="BE201">
        <v>10002.583870967699</v>
      </c>
      <c r="BF201">
        <v>0</v>
      </c>
      <c r="BG201">
        <v>1.91117E-3</v>
      </c>
      <c r="BH201">
        <v>1594311728</v>
      </c>
      <c r="BI201" t="s">
        <v>635</v>
      </c>
      <c r="BJ201">
        <v>30</v>
      </c>
      <c r="BK201">
        <v>-1.903</v>
      </c>
      <c r="BL201">
        <v>0.19900000000000001</v>
      </c>
      <c r="BM201">
        <v>410</v>
      </c>
      <c r="BN201">
        <v>23</v>
      </c>
      <c r="BO201">
        <v>0.48</v>
      </c>
      <c r="BP201">
        <v>0.16</v>
      </c>
      <c r="BQ201">
        <v>2.38537756097561</v>
      </c>
      <c r="BR201">
        <v>-0.15284885017418201</v>
      </c>
      <c r="BS201">
        <v>3.0824116768189299E-2</v>
      </c>
      <c r="BT201">
        <v>0</v>
      </c>
      <c r="BU201">
        <v>7.7442117073170696E-2</v>
      </c>
      <c r="BV201">
        <v>-5.6078027874571701E-3</v>
      </c>
      <c r="BW201">
        <v>1.13250858455852E-3</v>
      </c>
      <c r="BX201">
        <v>1</v>
      </c>
      <c r="BY201">
        <v>1</v>
      </c>
      <c r="BZ201">
        <v>2</v>
      </c>
      <c r="CA201" t="s">
        <v>196</v>
      </c>
      <c r="CB201">
        <v>100</v>
      </c>
      <c r="CC201">
        <v>100</v>
      </c>
      <c r="CD201">
        <v>-1.903</v>
      </c>
      <c r="CE201">
        <v>0.19900000000000001</v>
      </c>
      <c r="CF201">
        <v>2</v>
      </c>
      <c r="CG201">
        <v>640.327</v>
      </c>
      <c r="CH201">
        <v>357.03500000000003</v>
      </c>
      <c r="CI201">
        <v>26.998699999999999</v>
      </c>
      <c r="CJ201">
        <v>32.086500000000001</v>
      </c>
      <c r="CK201">
        <v>30</v>
      </c>
      <c r="CL201">
        <v>31.8994</v>
      </c>
      <c r="CM201">
        <v>31.916399999999999</v>
      </c>
      <c r="CN201">
        <v>20.497699999999998</v>
      </c>
      <c r="CO201">
        <v>0</v>
      </c>
      <c r="CP201">
        <v>0</v>
      </c>
      <c r="CQ201">
        <v>27</v>
      </c>
      <c r="CR201">
        <v>410</v>
      </c>
      <c r="CS201">
        <v>24</v>
      </c>
      <c r="CT201">
        <v>100.381</v>
      </c>
      <c r="CU201">
        <v>100.22499999999999</v>
      </c>
    </row>
    <row r="202" spans="1:99" x14ac:dyDescent="0.25">
      <c r="A202">
        <v>186</v>
      </c>
      <c r="B202">
        <v>1594312236.0999999</v>
      </c>
      <c r="C202">
        <v>18975.5999999046</v>
      </c>
      <c r="D202" t="s">
        <v>647</v>
      </c>
      <c r="E202" t="s">
        <v>648</v>
      </c>
      <c r="F202">
        <v>1594312228.0999999</v>
      </c>
      <c r="G202">
        <f t="shared" si="58"/>
        <v>7.7795034017997467E-5</v>
      </c>
      <c r="H202">
        <f t="shared" si="59"/>
        <v>-0.87391756596615455</v>
      </c>
      <c r="I202">
        <f t="shared" si="60"/>
        <v>410.72470967741901</v>
      </c>
      <c r="J202">
        <f t="shared" si="61"/>
        <v>645.29596523988005</v>
      </c>
      <c r="K202">
        <f t="shared" si="62"/>
        <v>65.462994956178946</v>
      </c>
      <c r="L202">
        <f t="shared" si="63"/>
        <v>41.666570141959525</v>
      </c>
      <c r="M202">
        <f t="shared" si="64"/>
        <v>5.6884561073034098E-3</v>
      </c>
      <c r="N202">
        <f t="shared" si="65"/>
        <v>2</v>
      </c>
      <c r="O202">
        <f t="shared" si="66"/>
        <v>5.679482937701953E-3</v>
      </c>
      <c r="P202">
        <f t="shared" si="67"/>
        <v>3.5504818431597554E-3</v>
      </c>
      <c r="Q202">
        <f t="shared" si="68"/>
        <v>0</v>
      </c>
      <c r="R202">
        <f t="shared" si="69"/>
        <v>27.421493417127209</v>
      </c>
      <c r="S202">
        <f t="shared" si="70"/>
        <v>27.421493417127209</v>
      </c>
      <c r="T202">
        <f t="shared" si="71"/>
        <v>3.6687262281484703</v>
      </c>
      <c r="U202">
        <f t="shared" si="72"/>
        <v>63.135765711401405</v>
      </c>
      <c r="V202">
        <f t="shared" si="73"/>
        <v>2.3201742614078986</v>
      </c>
      <c r="W202">
        <f t="shared" si="74"/>
        <v>3.6748968437535066</v>
      </c>
      <c r="X202">
        <f t="shared" si="75"/>
        <v>1.3485519667405717</v>
      </c>
      <c r="Y202">
        <f t="shared" si="76"/>
        <v>-3.4307610001936881</v>
      </c>
      <c r="Z202">
        <f t="shared" si="77"/>
        <v>3.0952585916756781</v>
      </c>
      <c r="AA202">
        <f t="shared" si="78"/>
        <v>0.3354543280999514</v>
      </c>
      <c r="AB202">
        <f t="shared" si="79"/>
        <v>-4.8080418058482621E-5</v>
      </c>
      <c r="AC202">
        <v>0</v>
      </c>
      <c r="AD202">
        <v>0</v>
      </c>
      <c r="AE202">
        <v>2</v>
      </c>
      <c r="AF202">
        <v>0</v>
      </c>
      <c r="AG202">
        <v>0</v>
      </c>
      <c r="AH202">
        <f t="shared" si="80"/>
        <v>1</v>
      </c>
      <c r="AI202">
        <f t="shared" si="81"/>
        <v>0</v>
      </c>
      <c r="AJ202">
        <f t="shared" si="82"/>
        <v>53459.511725608339</v>
      </c>
      <c r="AK202">
        <f t="shared" si="83"/>
        <v>0</v>
      </c>
      <c r="AL202">
        <f t="shared" si="84"/>
        <v>0</v>
      </c>
      <c r="AM202">
        <f t="shared" si="85"/>
        <v>0.49</v>
      </c>
      <c r="AN202">
        <f t="shared" si="86"/>
        <v>0.39</v>
      </c>
      <c r="AO202">
        <v>5.12</v>
      </c>
      <c r="AP202">
        <v>0.5</v>
      </c>
      <c r="AQ202" t="s">
        <v>194</v>
      </c>
      <c r="AR202">
        <v>1594312228.0999999</v>
      </c>
      <c r="AS202">
        <v>410.72470967741901</v>
      </c>
      <c r="AT202">
        <v>410.00625806451598</v>
      </c>
      <c r="AU202">
        <v>22.8709225806452</v>
      </c>
      <c r="AV202">
        <v>22.806058064516101</v>
      </c>
      <c r="AW202">
        <v>600.02119354838703</v>
      </c>
      <c r="AX202">
        <v>101.347451612903</v>
      </c>
      <c r="AY202">
        <v>9.9014012903225798E-2</v>
      </c>
      <c r="AZ202">
        <v>27.450199999999999</v>
      </c>
      <c r="BA202">
        <v>999.9</v>
      </c>
      <c r="BB202">
        <v>999.9</v>
      </c>
      <c r="BC202">
        <v>0</v>
      </c>
      <c r="BD202">
        <v>0</v>
      </c>
      <c r="BE202">
        <v>9990.2874193548396</v>
      </c>
      <c r="BF202">
        <v>0</v>
      </c>
      <c r="BG202">
        <v>1.91117E-3</v>
      </c>
      <c r="BH202">
        <v>1594312219.5999999</v>
      </c>
      <c r="BI202" t="s">
        <v>649</v>
      </c>
      <c r="BJ202">
        <v>31</v>
      </c>
      <c r="BK202">
        <v>-1.881</v>
      </c>
      <c r="BL202">
        <v>0.19600000000000001</v>
      </c>
      <c r="BM202">
        <v>410</v>
      </c>
      <c r="BN202">
        <v>23</v>
      </c>
      <c r="BO202">
        <v>0.3</v>
      </c>
      <c r="BP202">
        <v>0.18</v>
      </c>
      <c r="BQ202">
        <v>0.54063451739024404</v>
      </c>
      <c r="BR202">
        <v>3.4810498935907299</v>
      </c>
      <c r="BS202">
        <v>0.387808021304618</v>
      </c>
      <c r="BT202">
        <v>0</v>
      </c>
      <c r="BU202">
        <v>4.9446429756097601E-2</v>
      </c>
      <c r="BV202">
        <v>0.31185245226496899</v>
      </c>
      <c r="BW202">
        <v>3.4774627393531599E-2</v>
      </c>
      <c r="BX202">
        <v>0</v>
      </c>
      <c r="BY202">
        <v>0</v>
      </c>
      <c r="BZ202">
        <v>2</v>
      </c>
      <c r="CA202" t="s">
        <v>213</v>
      </c>
      <c r="CB202">
        <v>100</v>
      </c>
      <c r="CC202">
        <v>100</v>
      </c>
      <c r="CD202">
        <v>-1.881</v>
      </c>
      <c r="CE202">
        <v>0.19600000000000001</v>
      </c>
      <c r="CF202">
        <v>2</v>
      </c>
      <c r="CG202">
        <v>639.52499999999998</v>
      </c>
      <c r="CH202">
        <v>355.66399999999999</v>
      </c>
      <c r="CI202">
        <v>26.998999999999999</v>
      </c>
      <c r="CJ202">
        <v>32.066400000000002</v>
      </c>
      <c r="CK202">
        <v>30.0001</v>
      </c>
      <c r="CL202">
        <v>31.881699999999999</v>
      </c>
      <c r="CM202">
        <v>31.896799999999999</v>
      </c>
      <c r="CN202">
        <v>20.5047</v>
      </c>
      <c r="CO202">
        <v>0</v>
      </c>
      <c r="CP202">
        <v>0</v>
      </c>
      <c r="CQ202">
        <v>27</v>
      </c>
      <c r="CR202">
        <v>410</v>
      </c>
      <c r="CS202">
        <v>24</v>
      </c>
      <c r="CT202">
        <v>100.376</v>
      </c>
      <c r="CU202">
        <v>100.23099999999999</v>
      </c>
    </row>
    <row r="203" spans="1:99" x14ac:dyDescent="0.25">
      <c r="A203">
        <v>187</v>
      </c>
      <c r="B203">
        <v>1594312241.0999999</v>
      </c>
      <c r="C203">
        <v>18980.5999999046</v>
      </c>
      <c r="D203" t="s">
        <v>650</v>
      </c>
      <c r="E203" t="s">
        <v>651</v>
      </c>
      <c r="F203">
        <v>1594312232.7451601</v>
      </c>
      <c r="G203">
        <f t="shared" si="58"/>
        <v>9.4203659716749456E-5</v>
      </c>
      <c r="H203">
        <f t="shared" si="59"/>
        <v>-1.045181021662591</v>
      </c>
      <c r="I203">
        <f t="shared" si="60"/>
        <v>410.84154838709702</v>
      </c>
      <c r="J203">
        <f t="shared" si="61"/>
        <v>641.9595355418013</v>
      </c>
      <c r="K203">
        <f t="shared" si="62"/>
        <v>65.125231054861871</v>
      </c>
      <c r="L203">
        <f t="shared" si="63"/>
        <v>41.678874265907183</v>
      </c>
      <c r="M203">
        <f t="shared" si="64"/>
        <v>6.9036719704530184E-3</v>
      </c>
      <c r="N203">
        <f t="shared" si="65"/>
        <v>2</v>
      </c>
      <c r="O203">
        <f t="shared" si="66"/>
        <v>6.8904602508396973E-3</v>
      </c>
      <c r="P203">
        <f t="shared" si="67"/>
        <v>4.3077225463470162E-3</v>
      </c>
      <c r="Q203">
        <f t="shared" si="68"/>
        <v>0</v>
      </c>
      <c r="R203">
        <f t="shared" si="69"/>
        <v>27.414525654616291</v>
      </c>
      <c r="S203">
        <f t="shared" si="70"/>
        <v>27.414525654616291</v>
      </c>
      <c r="T203">
        <f t="shared" si="71"/>
        <v>3.6672298391787779</v>
      </c>
      <c r="U203">
        <f t="shared" si="72"/>
        <v>63.16744806586302</v>
      </c>
      <c r="V203">
        <f t="shared" si="73"/>
        <v>2.3212145119365957</v>
      </c>
      <c r="W203">
        <f t="shared" si="74"/>
        <v>3.6747004715408589</v>
      </c>
      <c r="X203">
        <f t="shared" si="75"/>
        <v>1.3460153272421822</v>
      </c>
      <c r="Y203">
        <f t="shared" si="76"/>
        <v>-4.1543813935086513</v>
      </c>
      <c r="Z203">
        <f t="shared" si="77"/>
        <v>3.7481177392342842</v>
      </c>
      <c r="AA203">
        <f t="shared" si="78"/>
        <v>0.40619315375120352</v>
      </c>
      <c r="AB203">
        <f t="shared" si="79"/>
        <v>-7.050052316381894E-5</v>
      </c>
      <c r="AC203">
        <v>0</v>
      </c>
      <c r="AD203">
        <v>0</v>
      </c>
      <c r="AE203">
        <v>2</v>
      </c>
      <c r="AF203">
        <v>0</v>
      </c>
      <c r="AG203">
        <v>0</v>
      </c>
      <c r="AH203">
        <f t="shared" si="80"/>
        <v>1</v>
      </c>
      <c r="AI203">
        <f t="shared" si="81"/>
        <v>0</v>
      </c>
      <c r="AJ203">
        <f t="shared" si="82"/>
        <v>53465.359752107674</v>
      </c>
      <c r="AK203">
        <f t="shared" si="83"/>
        <v>0</v>
      </c>
      <c r="AL203">
        <f t="shared" si="84"/>
        <v>0</v>
      </c>
      <c r="AM203">
        <f t="shared" si="85"/>
        <v>0.49</v>
      </c>
      <c r="AN203">
        <f t="shared" si="86"/>
        <v>0.39</v>
      </c>
      <c r="AO203">
        <v>5.12</v>
      </c>
      <c r="AP203">
        <v>0.5</v>
      </c>
      <c r="AQ203" t="s">
        <v>194</v>
      </c>
      <c r="AR203">
        <v>1594312232.7451601</v>
      </c>
      <c r="AS203">
        <v>410.84154838709702</v>
      </c>
      <c r="AT203">
        <v>409.98264516129001</v>
      </c>
      <c r="AU203">
        <v>22.880929032258098</v>
      </c>
      <c r="AV203">
        <v>22.802377419354801</v>
      </c>
      <c r="AW203">
        <v>599.97080645161304</v>
      </c>
      <c r="AX203">
        <v>101.34783870967701</v>
      </c>
      <c r="AY203">
        <v>9.9725270967741905E-2</v>
      </c>
      <c r="AZ203">
        <v>27.449287096774199</v>
      </c>
      <c r="BA203">
        <v>999.9</v>
      </c>
      <c r="BB203">
        <v>999.9</v>
      </c>
      <c r="BC203">
        <v>0</v>
      </c>
      <c r="BD203">
        <v>0</v>
      </c>
      <c r="BE203">
        <v>9991.3551612903193</v>
      </c>
      <c r="BF203">
        <v>0</v>
      </c>
      <c r="BG203">
        <v>1.91117E-3</v>
      </c>
      <c r="BH203">
        <v>1594312219.5999999</v>
      </c>
      <c r="BI203" t="s">
        <v>649</v>
      </c>
      <c r="BJ203">
        <v>31</v>
      </c>
      <c r="BK203">
        <v>-1.881</v>
      </c>
      <c r="BL203">
        <v>0.19600000000000001</v>
      </c>
      <c r="BM203">
        <v>410</v>
      </c>
      <c r="BN203">
        <v>23</v>
      </c>
      <c r="BO203">
        <v>0.3</v>
      </c>
      <c r="BP203">
        <v>0.18</v>
      </c>
      <c r="BQ203">
        <v>0.75370749860975605</v>
      </c>
      <c r="BR203">
        <v>1.5781286349825501</v>
      </c>
      <c r="BS203">
        <v>0.23741796748834801</v>
      </c>
      <c r="BT203">
        <v>0</v>
      </c>
      <c r="BU203">
        <v>6.8374208048780499E-2</v>
      </c>
      <c r="BV203">
        <v>0.153552714982575</v>
      </c>
      <c r="BW203">
        <v>2.25489558967184E-2</v>
      </c>
      <c r="BX203">
        <v>0</v>
      </c>
      <c r="BY203">
        <v>0</v>
      </c>
      <c r="BZ203">
        <v>2</v>
      </c>
      <c r="CA203" t="s">
        <v>213</v>
      </c>
      <c r="CB203">
        <v>100</v>
      </c>
      <c r="CC203">
        <v>100</v>
      </c>
      <c r="CD203">
        <v>-1.881</v>
      </c>
      <c r="CE203">
        <v>0.19600000000000001</v>
      </c>
      <c r="CF203">
        <v>2</v>
      </c>
      <c r="CG203">
        <v>639.96500000000003</v>
      </c>
      <c r="CH203">
        <v>355.78500000000003</v>
      </c>
      <c r="CI203">
        <v>26.999199999999998</v>
      </c>
      <c r="CJ203">
        <v>32.063899999999997</v>
      </c>
      <c r="CK203">
        <v>30</v>
      </c>
      <c r="CL203">
        <v>31.8796</v>
      </c>
      <c r="CM203">
        <v>31.893999999999998</v>
      </c>
      <c r="CN203">
        <v>20.505400000000002</v>
      </c>
      <c r="CO203">
        <v>0</v>
      </c>
      <c r="CP203">
        <v>0</v>
      </c>
      <c r="CQ203">
        <v>27</v>
      </c>
      <c r="CR203">
        <v>410</v>
      </c>
      <c r="CS203">
        <v>24</v>
      </c>
      <c r="CT203">
        <v>100.376</v>
      </c>
      <c r="CU203">
        <v>100.23099999999999</v>
      </c>
    </row>
    <row r="204" spans="1:99" x14ac:dyDescent="0.25">
      <c r="A204">
        <v>188</v>
      </c>
      <c r="B204">
        <v>1594312246.0999999</v>
      </c>
      <c r="C204">
        <v>18985.5999999046</v>
      </c>
      <c r="D204" t="s">
        <v>652</v>
      </c>
      <c r="E204" t="s">
        <v>653</v>
      </c>
      <c r="F204">
        <v>1594312237.53548</v>
      </c>
      <c r="G204">
        <f t="shared" si="58"/>
        <v>9.3997469422168401E-5</v>
      </c>
      <c r="H204">
        <f t="shared" si="59"/>
        <v>-1.039461841679415</v>
      </c>
      <c r="I204">
        <f t="shared" si="60"/>
        <v>410.84067741935502</v>
      </c>
      <c r="J204">
        <f t="shared" si="61"/>
        <v>641.1959165402609</v>
      </c>
      <c r="K204">
        <f t="shared" si="62"/>
        <v>65.048511498998565</v>
      </c>
      <c r="L204">
        <f t="shared" si="63"/>
        <v>41.67926501087009</v>
      </c>
      <c r="M204">
        <f t="shared" si="64"/>
        <v>6.8877208332908052E-3</v>
      </c>
      <c r="N204">
        <f t="shared" si="65"/>
        <v>2</v>
      </c>
      <c r="O204">
        <f t="shared" si="66"/>
        <v>6.8745700324914895E-3</v>
      </c>
      <c r="P204">
        <f t="shared" si="67"/>
        <v>4.2977857012139733E-3</v>
      </c>
      <c r="Q204">
        <f t="shared" si="68"/>
        <v>0</v>
      </c>
      <c r="R204">
        <f t="shared" si="69"/>
        <v>27.413895263934084</v>
      </c>
      <c r="S204">
        <f t="shared" si="70"/>
        <v>27.413895263934084</v>
      </c>
      <c r="T204">
        <f t="shared" si="71"/>
        <v>3.6670944834525425</v>
      </c>
      <c r="U204">
        <f t="shared" si="72"/>
        <v>63.161550944481483</v>
      </c>
      <c r="V204">
        <f t="shared" si="73"/>
        <v>2.3209018322038943</v>
      </c>
      <c r="W204">
        <f t="shared" si="74"/>
        <v>3.6745485148772699</v>
      </c>
      <c r="X204">
        <f t="shared" si="75"/>
        <v>1.3461926512486482</v>
      </c>
      <c r="Y204">
        <f t="shared" si="76"/>
        <v>-4.1452884015176261</v>
      </c>
      <c r="Z204">
        <f t="shared" si="77"/>
        <v>3.7399165454433967</v>
      </c>
      <c r="AA204">
        <f t="shared" si="78"/>
        <v>0.40530166405420581</v>
      </c>
      <c r="AB204">
        <f t="shared" si="79"/>
        <v>-7.0192020023451818E-5</v>
      </c>
      <c r="AC204">
        <v>0</v>
      </c>
      <c r="AD204">
        <v>0</v>
      </c>
      <c r="AE204">
        <v>2</v>
      </c>
      <c r="AF204">
        <v>0</v>
      </c>
      <c r="AG204">
        <v>0</v>
      </c>
      <c r="AH204">
        <f t="shared" si="80"/>
        <v>1</v>
      </c>
      <c r="AI204">
        <f t="shared" si="81"/>
        <v>0</v>
      </c>
      <c r="AJ204">
        <f t="shared" si="82"/>
        <v>53459.105506201988</v>
      </c>
      <c r="AK204">
        <f t="shared" si="83"/>
        <v>0</v>
      </c>
      <c r="AL204">
        <f t="shared" si="84"/>
        <v>0</v>
      </c>
      <c r="AM204">
        <f t="shared" si="85"/>
        <v>0.49</v>
      </c>
      <c r="AN204">
        <f t="shared" si="86"/>
        <v>0.39</v>
      </c>
      <c r="AO204">
        <v>5.12</v>
      </c>
      <c r="AP204">
        <v>0.5</v>
      </c>
      <c r="AQ204" t="s">
        <v>194</v>
      </c>
      <c r="AR204">
        <v>1594312237.53548</v>
      </c>
      <c r="AS204">
        <v>410.84067741935502</v>
      </c>
      <c r="AT204">
        <v>409.98664516129003</v>
      </c>
      <c r="AU204">
        <v>22.877583870967701</v>
      </c>
      <c r="AV204">
        <v>22.799209677419402</v>
      </c>
      <c r="AW204">
        <v>600.01487096774201</v>
      </c>
      <c r="AX204">
        <v>101.348709677419</v>
      </c>
      <c r="AY204">
        <v>0.10002045483871</v>
      </c>
      <c r="AZ204">
        <v>27.4485806451613</v>
      </c>
      <c r="BA204">
        <v>999.9</v>
      </c>
      <c r="BB204">
        <v>999.9</v>
      </c>
      <c r="BC204">
        <v>0</v>
      </c>
      <c r="BD204">
        <v>0</v>
      </c>
      <c r="BE204">
        <v>9990.0229032258103</v>
      </c>
      <c r="BF204">
        <v>0</v>
      </c>
      <c r="BG204">
        <v>1.91117E-3</v>
      </c>
      <c r="BH204">
        <v>1594312219.5999999</v>
      </c>
      <c r="BI204" t="s">
        <v>649</v>
      </c>
      <c r="BJ204">
        <v>31</v>
      </c>
      <c r="BK204">
        <v>-1.881</v>
      </c>
      <c r="BL204">
        <v>0.19600000000000001</v>
      </c>
      <c r="BM204">
        <v>410</v>
      </c>
      <c r="BN204">
        <v>23</v>
      </c>
      <c r="BO204">
        <v>0.3</v>
      </c>
      <c r="BP204">
        <v>0.18</v>
      </c>
      <c r="BQ204">
        <v>0.85773670731707297</v>
      </c>
      <c r="BR204">
        <v>-5.8038606271775803E-2</v>
      </c>
      <c r="BS204">
        <v>1.9430098002895999E-2</v>
      </c>
      <c r="BT204">
        <v>1</v>
      </c>
      <c r="BU204">
        <v>7.8442358536585405E-2</v>
      </c>
      <c r="BV204">
        <v>3.9725226480791102E-4</v>
      </c>
      <c r="BW204">
        <v>9.3211256516283702E-4</v>
      </c>
      <c r="BX204">
        <v>1</v>
      </c>
      <c r="BY204">
        <v>2</v>
      </c>
      <c r="BZ204">
        <v>2</v>
      </c>
      <c r="CA204" t="s">
        <v>201</v>
      </c>
      <c r="CB204">
        <v>100</v>
      </c>
      <c r="CC204">
        <v>100</v>
      </c>
      <c r="CD204">
        <v>-1.881</v>
      </c>
      <c r="CE204">
        <v>0.19600000000000001</v>
      </c>
      <c r="CF204">
        <v>2</v>
      </c>
      <c r="CG204">
        <v>640.24699999999996</v>
      </c>
      <c r="CH204">
        <v>355.86700000000002</v>
      </c>
      <c r="CI204">
        <v>26.998999999999999</v>
      </c>
      <c r="CJ204">
        <v>32.063600000000001</v>
      </c>
      <c r="CK204">
        <v>30.0001</v>
      </c>
      <c r="CL204">
        <v>31.877099999999999</v>
      </c>
      <c r="CM204">
        <v>31.893999999999998</v>
      </c>
      <c r="CN204">
        <v>20.505299999999998</v>
      </c>
      <c r="CO204">
        <v>0</v>
      </c>
      <c r="CP204">
        <v>0</v>
      </c>
      <c r="CQ204">
        <v>27</v>
      </c>
      <c r="CR204">
        <v>410</v>
      </c>
      <c r="CS204">
        <v>24</v>
      </c>
      <c r="CT204">
        <v>100.376</v>
      </c>
      <c r="CU204">
        <v>100.232</v>
      </c>
    </row>
    <row r="205" spans="1:99" x14ac:dyDescent="0.25">
      <c r="A205">
        <v>189</v>
      </c>
      <c r="B205">
        <v>1594312251.0999999</v>
      </c>
      <c r="C205">
        <v>18990.5999999046</v>
      </c>
      <c r="D205" t="s">
        <v>654</v>
      </c>
      <c r="E205" t="s">
        <v>655</v>
      </c>
      <c r="F205">
        <v>1594312242.4709699</v>
      </c>
      <c r="G205">
        <f t="shared" si="58"/>
        <v>9.3885193902938112E-5</v>
      </c>
      <c r="H205">
        <f t="shared" si="59"/>
        <v>-1.0445598917077406</v>
      </c>
      <c r="I205">
        <f t="shared" si="60"/>
        <v>410.84932258064498</v>
      </c>
      <c r="J205">
        <f t="shared" si="61"/>
        <v>642.65692454161501</v>
      </c>
      <c r="K205">
        <f t="shared" si="62"/>
        <v>65.197275754664659</v>
      </c>
      <c r="L205">
        <f t="shared" si="63"/>
        <v>41.680491651145275</v>
      </c>
      <c r="M205">
        <f t="shared" si="64"/>
        <v>6.8797307230489858E-3</v>
      </c>
      <c r="N205">
        <f t="shared" si="65"/>
        <v>2</v>
      </c>
      <c r="O205">
        <f t="shared" si="66"/>
        <v>6.8666103843836659E-3</v>
      </c>
      <c r="P205">
        <f t="shared" si="67"/>
        <v>4.2928081915569547E-3</v>
      </c>
      <c r="Q205">
        <f t="shared" si="68"/>
        <v>0</v>
      </c>
      <c r="R205">
        <f t="shared" si="69"/>
        <v>27.412472128306245</v>
      </c>
      <c r="S205">
        <f t="shared" si="70"/>
        <v>27.412472128306245</v>
      </c>
      <c r="T205">
        <f t="shared" si="71"/>
        <v>3.6667889277781787</v>
      </c>
      <c r="U205">
        <f t="shared" si="72"/>
        <v>63.159568652053721</v>
      </c>
      <c r="V205">
        <f t="shared" si="73"/>
        <v>2.3206300407081746</v>
      </c>
      <c r="W205">
        <f t="shared" si="74"/>
        <v>3.6742335171611655</v>
      </c>
      <c r="X205">
        <f t="shared" si="75"/>
        <v>1.3461588870700041</v>
      </c>
      <c r="Y205">
        <f t="shared" si="76"/>
        <v>-4.1403370511195705</v>
      </c>
      <c r="Z205">
        <f t="shared" si="77"/>
        <v>3.7354547342753213</v>
      </c>
      <c r="AA205">
        <f t="shared" si="78"/>
        <v>0.40481229288221443</v>
      </c>
      <c r="AB205">
        <f t="shared" si="79"/>
        <v>-7.0023962035037357E-5</v>
      </c>
      <c r="AC205">
        <v>0</v>
      </c>
      <c r="AD205">
        <v>0</v>
      </c>
      <c r="AE205">
        <v>2</v>
      </c>
      <c r="AF205">
        <v>0</v>
      </c>
      <c r="AG205">
        <v>0</v>
      </c>
      <c r="AH205">
        <f t="shared" si="80"/>
        <v>1</v>
      </c>
      <c r="AI205">
        <f t="shared" si="81"/>
        <v>0</v>
      </c>
      <c r="AJ205">
        <f t="shared" si="82"/>
        <v>53541.251594316876</v>
      </c>
      <c r="AK205">
        <f t="shared" si="83"/>
        <v>0</v>
      </c>
      <c r="AL205">
        <f t="shared" si="84"/>
        <v>0</v>
      </c>
      <c r="AM205">
        <f t="shared" si="85"/>
        <v>0.49</v>
      </c>
      <c r="AN205">
        <f t="shared" si="86"/>
        <v>0.39</v>
      </c>
      <c r="AO205">
        <v>5.12</v>
      </c>
      <c r="AP205">
        <v>0.5</v>
      </c>
      <c r="AQ205" t="s">
        <v>194</v>
      </c>
      <c r="AR205">
        <v>1594312242.4709699</v>
      </c>
      <c r="AS205">
        <v>410.84932258064498</v>
      </c>
      <c r="AT205">
        <v>409.99090322580599</v>
      </c>
      <c r="AU205">
        <v>22.874712903225799</v>
      </c>
      <c r="AV205">
        <v>22.796432258064499</v>
      </c>
      <c r="AW205">
        <v>600.01612903225805</v>
      </c>
      <c r="AX205">
        <v>101.349580645161</v>
      </c>
      <c r="AY205">
        <v>0.100000406451613</v>
      </c>
      <c r="AZ205">
        <v>27.447116129032199</v>
      </c>
      <c r="BA205">
        <v>999.9</v>
      </c>
      <c r="BB205">
        <v>999.9</v>
      </c>
      <c r="BC205">
        <v>0</v>
      </c>
      <c r="BD205">
        <v>0</v>
      </c>
      <c r="BE205">
        <v>10005.8870967742</v>
      </c>
      <c r="BF205">
        <v>0</v>
      </c>
      <c r="BG205">
        <v>1.91117E-3</v>
      </c>
      <c r="BH205">
        <v>1594312219.5999999</v>
      </c>
      <c r="BI205" t="s">
        <v>649</v>
      </c>
      <c r="BJ205">
        <v>31</v>
      </c>
      <c r="BK205">
        <v>-1.881</v>
      </c>
      <c r="BL205">
        <v>0.19600000000000001</v>
      </c>
      <c r="BM205">
        <v>410</v>
      </c>
      <c r="BN205">
        <v>23</v>
      </c>
      <c r="BO205">
        <v>0.3</v>
      </c>
      <c r="BP205">
        <v>0.18</v>
      </c>
      <c r="BQ205">
        <v>0.85675119512195097</v>
      </c>
      <c r="BR205">
        <v>4.2466515679421703E-2</v>
      </c>
      <c r="BS205">
        <v>1.7345219191212201E-2</v>
      </c>
      <c r="BT205">
        <v>1</v>
      </c>
      <c r="BU205">
        <v>7.8162860975609802E-2</v>
      </c>
      <c r="BV205">
        <v>-4.0856299651553596E-3</v>
      </c>
      <c r="BW205">
        <v>9.7960987926330604E-4</v>
      </c>
      <c r="BX205">
        <v>1</v>
      </c>
      <c r="BY205">
        <v>2</v>
      </c>
      <c r="BZ205">
        <v>2</v>
      </c>
      <c r="CA205" t="s">
        <v>201</v>
      </c>
      <c r="CB205">
        <v>100</v>
      </c>
      <c r="CC205">
        <v>100</v>
      </c>
      <c r="CD205">
        <v>-1.881</v>
      </c>
      <c r="CE205">
        <v>0.19600000000000001</v>
      </c>
      <c r="CF205">
        <v>2</v>
      </c>
      <c r="CG205">
        <v>640.20799999999997</v>
      </c>
      <c r="CH205">
        <v>355.88600000000002</v>
      </c>
      <c r="CI205">
        <v>26.998000000000001</v>
      </c>
      <c r="CJ205">
        <v>32.063200000000002</v>
      </c>
      <c r="CK205">
        <v>30.0001</v>
      </c>
      <c r="CL205">
        <v>31.877099999999999</v>
      </c>
      <c r="CM205">
        <v>31.892499999999998</v>
      </c>
      <c r="CN205">
        <v>20.5062</v>
      </c>
      <c r="CO205">
        <v>0</v>
      </c>
      <c r="CP205">
        <v>0</v>
      </c>
      <c r="CQ205">
        <v>27</v>
      </c>
      <c r="CR205">
        <v>410</v>
      </c>
      <c r="CS205">
        <v>24</v>
      </c>
      <c r="CT205">
        <v>100.373</v>
      </c>
      <c r="CU205">
        <v>100.232</v>
      </c>
    </row>
    <row r="206" spans="1:99" x14ac:dyDescent="0.25">
      <c r="A206">
        <v>190</v>
      </c>
      <c r="B206">
        <v>1594312256.0999999</v>
      </c>
      <c r="C206">
        <v>18995.5999999046</v>
      </c>
      <c r="D206" t="s">
        <v>656</v>
      </c>
      <c r="E206" t="s">
        <v>657</v>
      </c>
      <c r="F206">
        <v>1594312247.4709699</v>
      </c>
      <c r="G206">
        <f t="shared" si="58"/>
        <v>9.3516513213205539E-5</v>
      </c>
      <c r="H206">
        <f t="shared" si="59"/>
        <v>-1.0459500893135134</v>
      </c>
      <c r="I206">
        <f t="shared" si="60"/>
        <v>410.85587096774202</v>
      </c>
      <c r="J206">
        <f t="shared" si="61"/>
        <v>643.91138130356205</v>
      </c>
      <c r="K206">
        <f t="shared" si="62"/>
        <v>65.324881630847287</v>
      </c>
      <c r="L206">
        <f t="shared" si="63"/>
        <v>41.681374048665141</v>
      </c>
      <c r="M206">
        <f t="shared" si="64"/>
        <v>6.8533396504354954E-3</v>
      </c>
      <c r="N206">
        <f t="shared" si="65"/>
        <v>2</v>
      </c>
      <c r="O206">
        <f t="shared" si="66"/>
        <v>6.8403196767108012E-3</v>
      </c>
      <c r="P206">
        <f t="shared" si="67"/>
        <v>4.2763675059022651E-3</v>
      </c>
      <c r="Q206">
        <f t="shared" si="68"/>
        <v>0</v>
      </c>
      <c r="R206">
        <f t="shared" si="69"/>
        <v>27.410408098782316</v>
      </c>
      <c r="S206">
        <f t="shared" si="70"/>
        <v>27.410408098782316</v>
      </c>
      <c r="T206">
        <f t="shared" si="71"/>
        <v>3.6663458078591038</v>
      </c>
      <c r="U206">
        <f t="shared" si="72"/>
        <v>63.158911707413999</v>
      </c>
      <c r="V206">
        <f t="shared" si="73"/>
        <v>2.3203070690929133</v>
      </c>
      <c r="W206">
        <f t="shared" si="74"/>
        <v>3.6737603710491746</v>
      </c>
      <c r="X206">
        <f t="shared" si="75"/>
        <v>1.3460387387661905</v>
      </c>
      <c r="Y206">
        <f t="shared" si="76"/>
        <v>-4.124078232702364</v>
      </c>
      <c r="Z206">
        <f t="shared" si="77"/>
        <v>3.720793853674329</v>
      </c>
      <c r="AA206">
        <f t="shared" si="78"/>
        <v>0.40321490464246834</v>
      </c>
      <c r="AB206">
        <f t="shared" si="79"/>
        <v>-6.9474385566703489E-5</v>
      </c>
      <c r="AC206">
        <v>0</v>
      </c>
      <c r="AD206">
        <v>0</v>
      </c>
      <c r="AE206">
        <v>2</v>
      </c>
      <c r="AF206">
        <v>0</v>
      </c>
      <c r="AG206">
        <v>0</v>
      </c>
      <c r="AH206">
        <f t="shared" si="80"/>
        <v>1</v>
      </c>
      <c r="AI206">
        <f t="shared" si="81"/>
        <v>0</v>
      </c>
      <c r="AJ206">
        <f t="shared" si="82"/>
        <v>53511.712412296016</v>
      </c>
      <c r="AK206">
        <f t="shared" si="83"/>
        <v>0</v>
      </c>
      <c r="AL206">
        <f t="shared" si="84"/>
        <v>0</v>
      </c>
      <c r="AM206">
        <f t="shared" si="85"/>
        <v>0.49</v>
      </c>
      <c r="AN206">
        <f t="shared" si="86"/>
        <v>0.39</v>
      </c>
      <c r="AO206">
        <v>5.12</v>
      </c>
      <c r="AP206">
        <v>0.5</v>
      </c>
      <c r="AQ206" t="s">
        <v>194</v>
      </c>
      <c r="AR206">
        <v>1594312247.4709699</v>
      </c>
      <c r="AS206">
        <v>410.85587096774202</v>
      </c>
      <c r="AT206">
        <v>409.99612903225801</v>
      </c>
      <c r="AU206">
        <v>22.8714096774194</v>
      </c>
      <c r="AV206">
        <v>22.793435483871001</v>
      </c>
      <c r="AW206">
        <v>600.01083870967796</v>
      </c>
      <c r="AX206">
        <v>101.350129032258</v>
      </c>
      <c r="AY206">
        <v>9.9982780645161307E-2</v>
      </c>
      <c r="AZ206">
        <v>27.4449161290323</v>
      </c>
      <c r="BA206">
        <v>999.9</v>
      </c>
      <c r="BB206">
        <v>999.9</v>
      </c>
      <c r="BC206">
        <v>0</v>
      </c>
      <c r="BD206">
        <v>0</v>
      </c>
      <c r="BE206">
        <v>9999.9983870967808</v>
      </c>
      <c r="BF206">
        <v>0</v>
      </c>
      <c r="BG206">
        <v>1.91117E-3</v>
      </c>
      <c r="BH206">
        <v>1594312219.5999999</v>
      </c>
      <c r="BI206" t="s">
        <v>649</v>
      </c>
      <c r="BJ206">
        <v>31</v>
      </c>
      <c r="BK206">
        <v>-1.881</v>
      </c>
      <c r="BL206">
        <v>0.19600000000000001</v>
      </c>
      <c r="BM206">
        <v>410</v>
      </c>
      <c r="BN206">
        <v>23</v>
      </c>
      <c r="BO206">
        <v>0.3</v>
      </c>
      <c r="BP206">
        <v>0.18</v>
      </c>
      <c r="BQ206">
        <v>0.86129012195122001</v>
      </c>
      <c r="BR206">
        <v>5.4893728222457404E-3</v>
      </c>
      <c r="BS206">
        <v>1.72521635125331E-2</v>
      </c>
      <c r="BT206">
        <v>1</v>
      </c>
      <c r="BU206">
        <v>7.8179465853658495E-2</v>
      </c>
      <c r="BV206">
        <v>-4.2814954703868802E-3</v>
      </c>
      <c r="BW206">
        <v>9.1321457757073004E-4</v>
      </c>
      <c r="BX206">
        <v>1</v>
      </c>
      <c r="BY206">
        <v>2</v>
      </c>
      <c r="BZ206">
        <v>2</v>
      </c>
      <c r="CA206" t="s">
        <v>201</v>
      </c>
      <c r="CB206">
        <v>100</v>
      </c>
      <c r="CC206">
        <v>100</v>
      </c>
      <c r="CD206">
        <v>-1.881</v>
      </c>
      <c r="CE206">
        <v>0.19600000000000001</v>
      </c>
      <c r="CF206">
        <v>2</v>
      </c>
      <c r="CG206">
        <v>640.51900000000001</v>
      </c>
      <c r="CH206">
        <v>355.892</v>
      </c>
      <c r="CI206">
        <v>26.997499999999999</v>
      </c>
      <c r="CJ206">
        <v>32.0608</v>
      </c>
      <c r="CK206">
        <v>30</v>
      </c>
      <c r="CL206">
        <v>31.875399999999999</v>
      </c>
      <c r="CM206">
        <v>31.891300000000001</v>
      </c>
      <c r="CN206">
        <v>20.505700000000001</v>
      </c>
      <c r="CO206">
        <v>0</v>
      </c>
      <c r="CP206">
        <v>0</v>
      </c>
      <c r="CQ206">
        <v>27</v>
      </c>
      <c r="CR206">
        <v>410</v>
      </c>
      <c r="CS206">
        <v>24</v>
      </c>
      <c r="CT206">
        <v>100.375</v>
      </c>
      <c r="CU206">
        <v>100.233</v>
      </c>
    </row>
    <row r="207" spans="1:99" x14ac:dyDescent="0.25">
      <c r="A207">
        <v>191</v>
      </c>
      <c r="B207">
        <v>1594312261.0999999</v>
      </c>
      <c r="C207">
        <v>19000.5999999046</v>
      </c>
      <c r="D207" t="s">
        <v>658</v>
      </c>
      <c r="E207" t="s">
        <v>659</v>
      </c>
      <c r="F207">
        <v>1594312252.4709699</v>
      </c>
      <c r="G207">
        <f t="shared" si="58"/>
        <v>9.3837835432132195E-5</v>
      </c>
      <c r="H207">
        <f t="shared" si="59"/>
        <v>-1.047032749404089</v>
      </c>
      <c r="I207">
        <f t="shared" si="60"/>
        <v>410.86029032258102</v>
      </c>
      <c r="J207">
        <f t="shared" si="61"/>
        <v>643.29117921115676</v>
      </c>
      <c r="K207">
        <f t="shared" si="62"/>
        <v>65.262051870975284</v>
      </c>
      <c r="L207">
        <f t="shared" si="63"/>
        <v>41.681879754105623</v>
      </c>
      <c r="M207">
        <f t="shared" si="64"/>
        <v>6.8782933794634907E-3</v>
      </c>
      <c r="N207">
        <f t="shared" si="65"/>
        <v>2</v>
      </c>
      <c r="O207">
        <f t="shared" si="66"/>
        <v>6.8651785169007613E-3</v>
      </c>
      <c r="P207">
        <f t="shared" si="67"/>
        <v>4.2919127836876635E-3</v>
      </c>
      <c r="Q207">
        <f t="shared" si="68"/>
        <v>0</v>
      </c>
      <c r="R207">
        <f t="shared" si="69"/>
        <v>27.407905577815374</v>
      </c>
      <c r="S207">
        <f t="shared" si="70"/>
        <v>27.407905577815374</v>
      </c>
      <c r="T207">
        <f t="shared" si="71"/>
        <v>3.6658086122920648</v>
      </c>
      <c r="U207">
        <f t="shared" si="72"/>
        <v>63.160133184328807</v>
      </c>
      <c r="V207">
        <f t="shared" si="73"/>
        <v>2.3200281650860779</v>
      </c>
      <c r="W207">
        <f t="shared" si="74"/>
        <v>3.6732477404935553</v>
      </c>
      <c r="X207">
        <f t="shared" si="75"/>
        <v>1.3457804472059869</v>
      </c>
      <c r="Y207">
        <f t="shared" si="76"/>
        <v>-4.1382485425570295</v>
      </c>
      <c r="Z207">
        <f t="shared" si="77"/>
        <v>3.7335871711817341</v>
      </c>
      <c r="AA207">
        <f t="shared" si="78"/>
        <v>0.40459141954515926</v>
      </c>
      <c r="AB207">
        <f t="shared" si="79"/>
        <v>-6.9951830135916993E-5</v>
      </c>
      <c r="AC207">
        <v>0</v>
      </c>
      <c r="AD207">
        <v>0</v>
      </c>
      <c r="AE207">
        <v>2</v>
      </c>
      <c r="AF207">
        <v>0</v>
      </c>
      <c r="AG207">
        <v>0</v>
      </c>
      <c r="AH207">
        <f t="shared" si="80"/>
        <v>1</v>
      </c>
      <c r="AI207">
        <f t="shared" si="81"/>
        <v>0</v>
      </c>
      <c r="AJ207">
        <f t="shared" si="82"/>
        <v>53557.506047119401</v>
      </c>
      <c r="AK207">
        <f t="shared" si="83"/>
        <v>0</v>
      </c>
      <c r="AL207">
        <f t="shared" si="84"/>
        <v>0</v>
      </c>
      <c r="AM207">
        <f t="shared" si="85"/>
        <v>0.49</v>
      </c>
      <c r="AN207">
        <f t="shared" si="86"/>
        <v>0.39</v>
      </c>
      <c r="AO207">
        <v>5.12</v>
      </c>
      <c r="AP207">
        <v>0.5</v>
      </c>
      <c r="AQ207" t="s">
        <v>194</v>
      </c>
      <c r="AR207">
        <v>1594312252.4709699</v>
      </c>
      <c r="AS207">
        <v>410.86029032258102</v>
      </c>
      <c r="AT207">
        <v>409.999741935484</v>
      </c>
      <c r="AU207">
        <v>22.868629032258099</v>
      </c>
      <c r="AV207">
        <v>22.7903870967742</v>
      </c>
      <c r="AW207">
        <v>600.01390322580596</v>
      </c>
      <c r="AX207">
        <v>101.350258064516</v>
      </c>
      <c r="AY207">
        <v>9.9993361290322602E-2</v>
      </c>
      <c r="AZ207">
        <v>27.442532258064499</v>
      </c>
      <c r="BA207">
        <v>999.9</v>
      </c>
      <c r="BB207">
        <v>999.9</v>
      </c>
      <c r="BC207">
        <v>0</v>
      </c>
      <c r="BD207">
        <v>0</v>
      </c>
      <c r="BE207">
        <v>10008.825806451599</v>
      </c>
      <c r="BF207">
        <v>0</v>
      </c>
      <c r="BG207">
        <v>1.91117E-3</v>
      </c>
      <c r="BH207">
        <v>1594312219.5999999</v>
      </c>
      <c r="BI207" t="s">
        <v>649</v>
      </c>
      <c r="BJ207">
        <v>31</v>
      </c>
      <c r="BK207">
        <v>-1.881</v>
      </c>
      <c r="BL207">
        <v>0.19600000000000001</v>
      </c>
      <c r="BM207">
        <v>410</v>
      </c>
      <c r="BN207">
        <v>23</v>
      </c>
      <c r="BO207">
        <v>0.3</v>
      </c>
      <c r="BP207">
        <v>0.18</v>
      </c>
      <c r="BQ207">
        <v>0.85737565853658504</v>
      </c>
      <c r="BR207">
        <v>2.4679756097556699E-2</v>
      </c>
      <c r="BS207">
        <v>1.7808698423577698E-2</v>
      </c>
      <c r="BT207">
        <v>1</v>
      </c>
      <c r="BU207">
        <v>7.8176490243902497E-2</v>
      </c>
      <c r="BV207">
        <v>4.8368425087104202E-3</v>
      </c>
      <c r="BW207">
        <v>8.9719271111641803E-4</v>
      </c>
      <c r="BX207">
        <v>1</v>
      </c>
      <c r="BY207">
        <v>2</v>
      </c>
      <c r="BZ207">
        <v>2</v>
      </c>
      <c r="CA207" t="s">
        <v>201</v>
      </c>
      <c r="CB207">
        <v>100</v>
      </c>
      <c r="CC207">
        <v>100</v>
      </c>
      <c r="CD207">
        <v>-1.881</v>
      </c>
      <c r="CE207">
        <v>0.19600000000000001</v>
      </c>
      <c r="CF207">
        <v>2</v>
      </c>
      <c r="CG207">
        <v>640.48800000000006</v>
      </c>
      <c r="CH207">
        <v>355.96100000000001</v>
      </c>
      <c r="CI207">
        <v>26.997900000000001</v>
      </c>
      <c r="CJ207">
        <v>32.059600000000003</v>
      </c>
      <c r="CK207">
        <v>30</v>
      </c>
      <c r="CL207">
        <v>31.874300000000002</v>
      </c>
      <c r="CM207">
        <v>31.891300000000001</v>
      </c>
      <c r="CN207">
        <v>20.505099999999999</v>
      </c>
      <c r="CO207">
        <v>0</v>
      </c>
      <c r="CP207">
        <v>0</v>
      </c>
      <c r="CQ207">
        <v>27</v>
      </c>
      <c r="CR207">
        <v>410</v>
      </c>
      <c r="CS207">
        <v>24</v>
      </c>
      <c r="CT207">
        <v>100.376</v>
      </c>
      <c r="CU207">
        <v>100.233</v>
      </c>
    </row>
    <row r="208" spans="1:99" x14ac:dyDescent="0.25">
      <c r="A208">
        <v>192</v>
      </c>
      <c r="B208">
        <v>1594312811.5999999</v>
      </c>
      <c r="C208">
        <v>19551.0999999046</v>
      </c>
      <c r="D208" t="s">
        <v>660</v>
      </c>
      <c r="E208" t="s">
        <v>661</v>
      </c>
      <c r="F208">
        <v>1594312803.5999999</v>
      </c>
      <c r="G208">
        <f t="shared" si="58"/>
        <v>5.1964919479935502E-5</v>
      </c>
      <c r="H208">
        <f t="shared" si="59"/>
        <v>-1.2182943082448456</v>
      </c>
      <c r="I208">
        <f t="shared" si="60"/>
        <v>413.95061290322599</v>
      </c>
      <c r="J208">
        <f t="shared" si="61"/>
        <v>910.33946093340057</v>
      </c>
      <c r="K208">
        <f t="shared" si="62"/>
        <v>92.340142918849196</v>
      </c>
      <c r="L208">
        <f t="shared" si="63"/>
        <v>41.989016622037383</v>
      </c>
      <c r="M208">
        <f t="shared" si="64"/>
        <v>3.8194618453327497E-3</v>
      </c>
      <c r="N208">
        <f t="shared" si="65"/>
        <v>2</v>
      </c>
      <c r="O208">
        <f t="shared" si="66"/>
        <v>3.8154141805997175E-3</v>
      </c>
      <c r="P208">
        <f t="shared" si="67"/>
        <v>2.3849971638472025E-3</v>
      </c>
      <c r="Q208">
        <f t="shared" si="68"/>
        <v>0</v>
      </c>
      <c r="R208">
        <f t="shared" si="69"/>
        <v>27.395711236521681</v>
      </c>
      <c r="S208">
        <f t="shared" si="70"/>
        <v>27.395711236521681</v>
      </c>
      <c r="T208">
        <f t="shared" si="71"/>
        <v>3.6631919362505756</v>
      </c>
      <c r="U208">
        <f t="shared" si="72"/>
        <v>63.328146504738967</v>
      </c>
      <c r="V208">
        <f t="shared" si="73"/>
        <v>2.3224378340793201</v>
      </c>
      <c r="W208">
        <f t="shared" si="74"/>
        <v>3.6673074489958863</v>
      </c>
      <c r="X208">
        <f t="shared" si="75"/>
        <v>1.3407541021712555</v>
      </c>
      <c r="Y208">
        <f t="shared" si="76"/>
        <v>-2.2916529490651558</v>
      </c>
      <c r="Z208">
        <f t="shared" si="77"/>
        <v>2.0676179558677701</v>
      </c>
      <c r="AA208">
        <f t="shared" si="78"/>
        <v>0.22401354345668981</v>
      </c>
      <c r="AB208">
        <f t="shared" si="79"/>
        <v>-2.1449740696066755E-5</v>
      </c>
      <c r="AC208">
        <v>0</v>
      </c>
      <c r="AD208">
        <v>0</v>
      </c>
      <c r="AE208">
        <v>2</v>
      </c>
      <c r="AF208">
        <v>0</v>
      </c>
      <c r="AG208">
        <v>0</v>
      </c>
      <c r="AH208">
        <f t="shared" si="80"/>
        <v>1</v>
      </c>
      <c r="AI208">
        <f t="shared" si="81"/>
        <v>0</v>
      </c>
      <c r="AJ208">
        <f t="shared" si="82"/>
        <v>53509.16907358438</v>
      </c>
      <c r="AK208">
        <f t="shared" si="83"/>
        <v>0</v>
      </c>
      <c r="AL208">
        <f t="shared" si="84"/>
        <v>0</v>
      </c>
      <c r="AM208">
        <f t="shared" si="85"/>
        <v>0.49</v>
      </c>
      <c r="AN208">
        <f t="shared" si="86"/>
        <v>0.39</v>
      </c>
      <c r="AO208">
        <v>19.87</v>
      </c>
      <c r="AP208">
        <v>0.5</v>
      </c>
      <c r="AQ208" t="s">
        <v>194</v>
      </c>
      <c r="AR208">
        <v>1594312803.5999999</v>
      </c>
      <c r="AS208">
        <v>413.95061290322599</v>
      </c>
      <c r="AT208">
        <v>409.987387096774</v>
      </c>
      <c r="AU208">
        <v>22.895858064516101</v>
      </c>
      <c r="AV208">
        <v>22.7277129032258</v>
      </c>
      <c r="AW208">
        <v>600.01845161290305</v>
      </c>
      <c r="AX208">
        <v>101.33480645161301</v>
      </c>
      <c r="AY208">
        <v>0.100039429032258</v>
      </c>
      <c r="AZ208">
        <v>27.414887096774201</v>
      </c>
      <c r="BA208">
        <v>999.9</v>
      </c>
      <c r="BB208">
        <v>999.9</v>
      </c>
      <c r="BC208">
        <v>0</v>
      </c>
      <c r="BD208">
        <v>0</v>
      </c>
      <c r="BE208">
        <v>10000.0370967742</v>
      </c>
      <c r="BF208">
        <v>0</v>
      </c>
      <c r="BG208">
        <v>1.91117E-3</v>
      </c>
      <c r="BH208">
        <v>1594312763.5999999</v>
      </c>
      <c r="BI208" t="s">
        <v>662</v>
      </c>
      <c r="BJ208">
        <v>32</v>
      </c>
      <c r="BK208">
        <v>-1.921</v>
      </c>
      <c r="BL208">
        <v>0.19400000000000001</v>
      </c>
      <c r="BM208">
        <v>410</v>
      </c>
      <c r="BN208">
        <v>23</v>
      </c>
      <c r="BO208">
        <v>0.38</v>
      </c>
      <c r="BP208">
        <v>0.12</v>
      </c>
      <c r="BQ208">
        <v>3.9534034146341499</v>
      </c>
      <c r="BR208">
        <v>0.12526808362356501</v>
      </c>
      <c r="BS208">
        <v>2.9008326526231601E-2</v>
      </c>
      <c r="BT208">
        <v>0</v>
      </c>
      <c r="BU208">
        <v>0.16804726829268299</v>
      </c>
      <c r="BV208">
        <v>-4.3138327526180201E-3</v>
      </c>
      <c r="BW208">
        <v>1.15695496095465E-3</v>
      </c>
      <c r="BX208">
        <v>1</v>
      </c>
      <c r="BY208">
        <v>1</v>
      </c>
      <c r="BZ208">
        <v>2</v>
      </c>
      <c r="CA208" t="s">
        <v>196</v>
      </c>
      <c r="CB208">
        <v>100</v>
      </c>
      <c r="CC208">
        <v>100</v>
      </c>
      <c r="CD208">
        <v>-1.921</v>
      </c>
      <c r="CE208">
        <v>0.19400000000000001</v>
      </c>
      <c r="CF208">
        <v>2</v>
      </c>
      <c r="CG208">
        <v>640.375</v>
      </c>
      <c r="CH208">
        <v>354.68299999999999</v>
      </c>
      <c r="CI208">
        <v>26.9968</v>
      </c>
      <c r="CJ208">
        <v>32.120899999999999</v>
      </c>
      <c r="CK208">
        <v>29.9998</v>
      </c>
      <c r="CL208">
        <v>31.929600000000001</v>
      </c>
      <c r="CM208">
        <v>31.944299999999998</v>
      </c>
      <c r="CN208">
        <v>20.5166</v>
      </c>
      <c r="CO208">
        <v>0</v>
      </c>
      <c r="CP208">
        <v>0</v>
      </c>
      <c r="CQ208">
        <v>27</v>
      </c>
      <c r="CR208">
        <v>410</v>
      </c>
      <c r="CS208">
        <v>24</v>
      </c>
      <c r="CT208">
        <v>100.371</v>
      </c>
      <c r="CU208">
        <v>100.221</v>
      </c>
    </row>
    <row r="209" spans="1:99" x14ac:dyDescent="0.25">
      <c r="A209">
        <v>193</v>
      </c>
      <c r="B209">
        <v>1594312816.5999999</v>
      </c>
      <c r="C209">
        <v>19556.0999999046</v>
      </c>
      <c r="D209" t="s">
        <v>663</v>
      </c>
      <c r="E209" t="s">
        <v>664</v>
      </c>
      <c r="F209">
        <v>1594312808.2451601</v>
      </c>
      <c r="G209">
        <f t="shared" ref="G209:G272" si="87">AW209*AH209*(AU209-AV209)/(100*AO209*(1000-AH209*AU209))</f>
        <v>5.1840986666510604E-5</v>
      </c>
      <c r="H209">
        <f t="shared" ref="H209:H272" si="88">AW209*AH209*(AT209-AS209*(1000-AH209*AV209)/(1000-AH209*AU209))/(100*AO209)</f>
        <v>-1.215335825501636</v>
      </c>
      <c r="I209">
        <f t="shared" ref="I209:I272" si="89">AS209 - IF(AH209&gt;1, H209*AO209*100/(AJ209*BE209), 0)</f>
        <v>413.94712903225798</v>
      </c>
      <c r="J209">
        <f t="shared" ref="J209:J272" si="90">((P209-G209/2)*I209-H209)/(P209+G209/2)</f>
        <v>910.18654360198309</v>
      </c>
      <c r="K209">
        <f t="shared" ref="K209:K272" si="91">J209*(AX209+AY209)/1000</f>
        <v>92.324938787634068</v>
      </c>
      <c r="L209">
        <f t="shared" ref="L209:L272" si="92">(AS209 - IF(AH209&gt;1, H209*AO209*100/(AJ209*BE209), 0))*(AX209+AY209)/1000</f>
        <v>41.988802864495362</v>
      </c>
      <c r="M209">
        <f t="shared" ref="M209:M272" si="93">2/((1/O209-1/N209)+SIGN(O209)*SQRT((1/O209-1/N209)*(1/O209-1/N209) + 4*AP209/((AP209+1)*(AP209+1))*(2*1/O209*1/N209-1/N209*1/N209)))</f>
        <v>3.8113350040919159E-3</v>
      </c>
      <c r="N209">
        <f t="shared" ref="N209:N272" si="94">AE209+AD209*AO209+AC209*AO209*AO209</f>
        <v>2</v>
      </c>
      <c r="O209">
        <f t="shared" ref="O209:O272" si="95">G209*(1000-(1000*0.61365*EXP(17.502*S209/(240.97+S209))/(AX209+AY209)+AU209)/2)/(1000*0.61365*EXP(17.502*S209/(240.97+S209))/(AX209+AY209)-AU209)</f>
        <v>3.8073045360173924E-3</v>
      </c>
      <c r="P209">
        <f t="shared" ref="P209:P272" si="96">1/((AP209+1)/(M209/1.6)+1/(N209/1.37)) + AP209/((AP209+1)/(M209/1.6) + AP209/(N209/1.37))</f>
        <v>2.3799270932394674E-3</v>
      </c>
      <c r="Q209">
        <f t="shared" ref="Q209:Q272" si="97">(AL209*AN209)</f>
        <v>0</v>
      </c>
      <c r="R209">
        <f t="shared" ref="R209:R272" si="98">(AZ209+(Q209+2*0.95*0.0000000567*(((AZ209+$B$7)+273)^4-(AZ209+273)^4)-44100*G209)/(1.84*29.3*N209+8*0.95*0.0000000567*(AZ209+273)^3))</f>
        <v>27.39298917602401</v>
      </c>
      <c r="S209">
        <f t="shared" ref="S209:S272" si="99">($C$7*BA209+$D$7*BB209+$E$7*R209)</f>
        <v>27.39298917602401</v>
      </c>
      <c r="T209">
        <f t="shared" ref="T209:T272" si="100">0.61365*EXP(17.502*S209/(240.97+S209))</f>
        <v>3.6626080559206171</v>
      </c>
      <c r="U209">
        <f t="shared" ref="U209:U272" si="101">(V209/W209*100)</f>
        <v>63.331713631455365</v>
      </c>
      <c r="V209">
        <f t="shared" ref="V209:V272" si="102">AU209*(AX209+AY209)/1000</f>
        <v>2.3221922963261221</v>
      </c>
      <c r="W209">
        <f t="shared" ref="W209:W272" si="103">0.61365*EXP(17.502*AZ209/(240.97+AZ209))</f>
        <v>3.6667131886555238</v>
      </c>
      <c r="X209">
        <f t="shared" ref="X209:X272" si="104">(T209-AU209*(AX209+AY209)/1000)</f>
        <v>1.340415759594495</v>
      </c>
      <c r="Y209">
        <f t="shared" ref="Y209:Y272" si="105">(-G209*44100)</f>
        <v>-2.2861875119931176</v>
      </c>
      <c r="Z209">
        <f t="shared" ref="Z209:Z272" si="106">2*29.3*N209*0.92*(AZ209-S209)</f>
        <v>2.062692400515306</v>
      </c>
      <c r="AA209">
        <f t="shared" ref="AA209:AA272" si="107">2*0.95*0.0000000567*(((AZ209+$B$7)+273)^4-(S209+273)^4)</f>
        <v>0.22347376420397705</v>
      </c>
      <c r="AB209">
        <f t="shared" ref="AB209:AB272" si="108">Q209+AA209+Y209+Z209</f>
        <v>-2.134727383440449E-5</v>
      </c>
      <c r="AC209">
        <v>0</v>
      </c>
      <c r="AD209">
        <v>0</v>
      </c>
      <c r="AE209">
        <v>2</v>
      </c>
      <c r="AF209">
        <v>0</v>
      </c>
      <c r="AG209">
        <v>0</v>
      </c>
      <c r="AH209">
        <f t="shared" ref="AH209:AH272" si="109">IF(AF209*$H$13&gt;=AJ209,1,(AJ209/(AJ209-AF209*$H$13)))</f>
        <v>1</v>
      </c>
      <c r="AI209">
        <f t="shared" ref="AI209:AI272" si="110">(AH209-1)*100</f>
        <v>0</v>
      </c>
      <c r="AJ209">
        <f t="shared" ref="AJ209:AJ272" si="111">MAX(0,($B$13+$C$13*BE209)/(1+$D$13*BE209)*AX209/(AZ209+273)*$E$13)</f>
        <v>53497.448813593721</v>
      </c>
      <c r="AK209">
        <f t="shared" ref="AK209:AK272" si="112">$B$11*BF209+$C$11*BG209</f>
        <v>0</v>
      </c>
      <c r="AL209">
        <f t="shared" ref="AL209:AL272" si="113">AK209*AM209</f>
        <v>0</v>
      </c>
      <c r="AM209">
        <f t="shared" ref="AM209:AM272" si="114">($B$11*$D$9+$C$11*$D$9)/($B$11+$C$11)</f>
        <v>0.49</v>
      </c>
      <c r="AN209">
        <f t="shared" ref="AN209:AN272" si="115">($B$11*$K$9+$C$11*$K$9)/($B$11+$C$11)</f>
        <v>0.39</v>
      </c>
      <c r="AO209">
        <v>19.87</v>
      </c>
      <c r="AP209">
        <v>0.5</v>
      </c>
      <c r="AQ209" t="s">
        <v>194</v>
      </c>
      <c r="AR209">
        <v>1594312808.2451601</v>
      </c>
      <c r="AS209">
        <v>413.94712903225798</v>
      </c>
      <c r="AT209">
        <v>409.993516129032</v>
      </c>
      <c r="AU209">
        <v>22.893361290322598</v>
      </c>
      <c r="AV209">
        <v>22.7256161290323</v>
      </c>
      <c r="AW209">
        <v>600.01635483870996</v>
      </c>
      <c r="AX209">
        <v>101.335161290323</v>
      </c>
      <c r="AY209">
        <v>0.1000219</v>
      </c>
      <c r="AZ209">
        <v>27.412119354838701</v>
      </c>
      <c r="BA209">
        <v>999.9</v>
      </c>
      <c r="BB209">
        <v>999.9</v>
      </c>
      <c r="BC209">
        <v>0</v>
      </c>
      <c r="BD209">
        <v>0</v>
      </c>
      <c r="BE209">
        <v>9997.6209677419392</v>
      </c>
      <c r="BF209">
        <v>0</v>
      </c>
      <c r="BG209">
        <v>1.91117E-3</v>
      </c>
      <c r="BH209">
        <v>1594312763.5999999</v>
      </c>
      <c r="BI209" t="s">
        <v>662</v>
      </c>
      <c r="BJ209">
        <v>32</v>
      </c>
      <c r="BK209">
        <v>-1.921</v>
      </c>
      <c r="BL209">
        <v>0.19400000000000001</v>
      </c>
      <c r="BM209">
        <v>410</v>
      </c>
      <c r="BN209">
        <v>23</v>
      </c>
      <c r="BO209">
        <v>0.38</v>
      </c>
      <c r="BP209">
        <v>0.12</v>
      </c>
      <c r="BQ209">
        <v>3.9568500000000002</v>
      </c>
      <c r="BR209">
        <v>-5.2051149825708097E-2</v>
      </c>
      <c r="BS209">
        <v>2.60986880335616E-2</v>
      </c>
      <c r="BT209">
        <v>1</v>
      </c>
      <c r="BU209">
        <v>0.168036658536585</v>
      </c>
      <c r="BV209">
        <v>-6.3111010452963903E-3</v>
      </c>
      <c r="BW209">
        <v>1.11525540353322E-3</v>
      </c>
      <c r="BX209">
        <v>1</v>
      </c>
      <c r="BY209">
        <v>2</v>
      </c>
      <c r="BZ209">
        <v>2</v>
      </c>
      <c r="CA209" t="s">
        <v>201</v>
      </c>
      <c r="CB209">
        <v>100</v>
      </c>
      <c r="CC209">
        <v>100</v>
      </c>
      <c r="CD209">
        <v>-1.921</v>
      </c>
      <c r="CE209">
        <v>0.19400000000000001</v>
      </c>
      <c r="CF209">
        <v>2</v>
      </c>
      <c r="CG209">
        <v>640.274</v>
      </c>
      <c r="CH209">
        <v>354.572</v>
      </c>
      <c r="CI209">
        <v>26.997299999999999</v>
      </c>
      <c r="CJ209">
        <v>32.117400000000004</v>
      </c>
      <c r="CK209">
        <v>29.9999</v>
      </c>
      <c r="CL209">
        <v>31.927399999999999</v>
      </c>
      <c r="CM209">
        <v>31.941800000000001</v>
      </c>
      <c r="CN209">
        <v>20.5153</v>
      </c>
      <c r="CO209">
        <v>0</v>
      </c>
      <c r="CP209">
        <v>0</v>
      </c>
      <c r="CQ209">
        <v>27</v>
      </c>
      <c r="CR209">
        <v>410</v>
      </c>
      <c r="CS209">
        <v>24</v>
      </c>
      <c r="CT209">
        <v>100.373</v>
      </c>
      <c r="CU209">
        <v>100.221</v>
      </c>
    </row>
    <row r="210" spans="1:99" x14ac:dyDescent="0.25">
      <c r="A210">
        <v>194</v>
      </c>
      <c r="B210">
        <v>1594312821.5999999</v>
      </c>
      <c r="C210">
        <v>19561.0999999046</v>
      </c>
      <c r="D210" t="s">
        <v>665</v>
      </c>
      <c r="E210" t="s">
        <v>666</v>
      </c>
      <c r="F210">
        <v>1594312813.03548</v>
      </c>
      <c r="G210">
        <f t="shared" si="87"/>
        <v>5.1797114404614734E-5</v>
      </c>
      <c r="H210">
        <f t="shared" si="88"/>
        <v>-1.2125147534156675</v>
      </c>
      <c r="I210">
        <f t="shared" si="89"/>
        <v>413.933516129032</v>
      </c>
      <c r="J210">
        <f t="shared" si="90"/>
        <v>909.31312702278024</v>
      </c>
      <c r="K210">
        <f t="shared" si="91"/>
        <v>92.237912542856478</v>
      </c>
      <c r="L210">
        <f t="shared" si="92"/>
        <v>41.988136236715981</v>
      </c>
      <c r="M210">
        <f t="shared" si="93"/>
        <v>3.8089962938825874E-3</v>
      </c>
      <c r="N210">
        <f t="shared" si="94"/>
        <v>2</v>
      </c>
      <c r="O210">
        <f t="shared" si="95"/>
        <v>3.8049707678188102E-3</v>
      </c>
      <c r="P210">
        <f t="shared" si="96"/>
        <v>2.3784680447576103E-3</v>
      </c>
      <c r="Q210">
        <f t="shared" si="97"/>
        <v>0</v>
      </c>
      <c r="R210">
        <f t="shared" si="98"/>
        <v>27.390537577628734</v>
      </c>
      <c r="S210">
        <f t="shared" si="99"/>
        <v>27.390537577628734</v>
      </c>
      <c r="T210">
        <f t="shared" si="100"/>
        <v>3.6620822590669979</v>
      </c>
      <c r="U210">
        <f t="shared" si="101"/>
        <v>63.334275924195602</v>
      </c>
      <c r="V210">
        <f t="shared" si="102"/>
        <v>2.3219507180562799</v>
      </c>
      <c r="W210">
        <f t="shared" si="103"/>
        <v>3.6661834120207013</v>
      </c>
      <c r="X210">
        <f t="shared" si="104"/>
        <v>1.340131541010718</v>
      </c>
      <c r="Y210">
        <f t="shared" si="105"/>
        <v>-2.28425274524351</v>
      </c>
      <c r="Z210">
        <f t="shared" si="106"/>
        <v>2.060951739434032</v>
      </c>
      <c r="AA210">
        <f t="shared" si="107"/>
        <v>0.22327969489857633</v>
      </c>
      <c r="AB210">
        <f t="shared" si="108"/>
        <v>-2.1310910901739533E-5</v>
      </c>
      <c r="AC210">
        <v>0</v>
      </c>
      <c r="AD210">
        <v>0</v>
      </c>
      <c r="AE210">
        <v>2</v>
      </c>
      <c r="AF210">
        <v>0</v>
      </c>
      <c r="AG210">
        <v>0</v>
      </c>
      <c r="AH210">
        <f t="shared" si="109"/>
        <v>1</v>
      </c>
      <c r="AI210">
        <f t="shared" si="110"/>
        <v>0</v>
      </c>
      <c r="AJ210">
        <f t="shared" si="111"/>
        <v>53482.647285162093</v>
      </c>
      <c r="AK210">
        <f t="shared" si="112"/>
        <v>0</v>
      </c>
      <c r="AL210">
        <f t="shared" si="113"/>
        <v>0</v>
      </c>
      <c r="AM210">
        <f t="shared" si="114"/>
        <v>0.49</v>
      </c>
      <c r="AN210">
        <f t="shared" si="115"/>
        <v>0.39</v>
      </c>
      <c r="AO210">
        <v>19.87</v>
      </c>
      <c r="AP210">
        <v>0.5</v>
      </c>
      <c r="AQ210" t="s">
        <v>194</v>
      </c>
      <c r="AR210">
        <v>1594312813.03548</v>
      </c>
      <c r="AS210">
        <v>413.933516129032</v>
      </c>
      <c r="AT210">
        <v>409.98919354838699</v>
      </c>
      <c r="AU210">
        <v>22.8905903225806</v>
      </c>
      <c r="AV210">
        <v>22.722987096774201</v>
      </c>
      <c r="AW210">
        <v>600.01796774193497</v>
      </c>
      <c r="AX210">
        <v>101.336903225806</v>
      </c>
      <c r="AY210">
        <v>0.100005361290323</v>
      </c>
      <c r="AZ210">
        <v>27.4096516129032</v>
      </c>
      <c r="BA210">
        <v>999.9</v>
      </c>
      <c r="BB210">
        <v>999.9</v>
      </c>
      <c r="BC210">
        <v>0</v>
      </c>
      <c r="BD210">
        <v>0</v>
      </c>
      <c r="BE210">
        <v>9994.4725806451606</v>
      </c>
      <c r="BF210">
        <v>0</v>
      </c>
      <c r="BG210">
        <v>1.91117E-3</v>
      </c>
      <c r="BH210">
        <v>1594312763.5999999</v>
      </c>
      <c r="BI210" t="s">
        <v>662</v>
      </c>
      <c r="BJ210">
        <v>32</v>
      </c>
      <c r="BK210">
        <v>-1.921</v>
      </c>
      <c r="BL210">
        <v>0.19400000000000001</v>
      </c>
      <c r="BM210">
        <v>410</v>
      </c>
      <c r="BN210">
        <v>23</v>
      </c>
      <c r="BO210">
        <v>0.38</v>
      </c>
      <c r="BP210">
        <v>0.12</v>
      </c>
      <c r="BQ210">
        <v>3.9461590243902398</v>
      </c>
      <c r="BR210">
        <v>-0.148186202090762</v>
      </c>
      <c r="BS210">
        <v>2.9375991591349199E-2</v>
      </c>
      <c r="BT210">
        <v>0</v>
      </c>
      <c r="BU210">
        <v>0.167819365853659</v>
      </c>
      <c r="BV210">
        <v>-8.2425783971917799E-4</v>
      </c>
      <c r="BW210">
        <v>8.9166092636972405E-4</v>
      </c>
      <c r="BX210">
        <v>1</v>
      </c>
      <c r="BY210">
        <v>1</v>
      </c>
      <c r="BZ210">
        <v>2</v>
      </c>
      <c r="CA210" t="s">
        <v>196</v>
      </c>
      <c r="CB210">
        <v>100</v>
      </c>
      <c r="CC210">
        <v>100</v>
      </c>
      <c r="CD210">
        <v>-1.921</v>
      </c>
      <c r="CE210">
        <v>0.19400000000000001</v>
      </c>
      <c r="CF210">
        <v>2</v>
      </c>
      <c r="CG210">
        <v>640.67100000000005</v>
      </c>
      <c r="CH210">
        <v>354.92500000000001</v>
      </c>
      <c r="CI210">
        <v>26.997800000000002</v>
      </c>
      <c r="CJ210">
        <v>32.114600000000003</v>
      </c>
      <c r="CK210">
        <v>29.9998</v>
      </c>
      <c r="CL210">
        <v>31.924700000000001</v>
      </c>
      <c r="CM210">
        <v>31.941099999999999</v>
      </c>
      <c r="CN210">
        <v>20.5139</v>
      </c>
      <c r="CO210">
        <v>0</v>
      </c>
      <c r="CP210">
        <v>0</v>
      </c>
      <c r="CQ210">
        <v>27</v>
      </c>
      <c r="CR210">
        <v>410</v>
      </c>
      <c r="CS210">
        <v>24</v>
      </c>
      <c r="CT210">
        <v>100.373</v>
      </c>
      <c r="CU210">
        <v>100.22199999999999</v>
      </c>
    </row>
    <row r="211" spans="1:99" x14ac:dyDescent="0.25">
      <c r="A211">
        <v>195</v>
      </c>
      <c r="B211">
        <v>1594312826.5999999</v>
      </c>
      <c r="C211">
        <v>19566.0999999046</v>
      </c>
      <c r="D211" t="s">
        <v>667</v>
      </c>
      <c r="E211" t="s">
        <v>668</v>
      </c>
      <c r="F211">
        <v>1594312817.9709699</v>
      </c>
      <c r="G211">
        <f t="shared" si="87"/>
        <v>5.1909120972590608E-5</v>
      </c>
      <c r="H211">
        <f t="shared" si="88"/>
        <v>-1.2078923756129414</v>
      </c>
      <c r="I211">
        <f t="shared" si="89"/>
        <v>413.92435483870997</v>
      </c>
      <c r="J211">
        <f t="shared" si="90"/>
        <v>906.22847545282707</v>
      </c>
      <c r="K211">
        <f t="shared" si="91"/>
        <v>91.925203331963019</v>
      </c>
      <c r="L211">
        <f t="shared" si="92"/>
        <v>41.98729295455766</v>
      </c>
      <c r="M211">
        <f t="shared" si="93"/>
        <v>3.817783276107491E-3</v>
      </c>
      <c r="N211">
        <f t="shared" si="94"/>
        <v>2</v>
      </c>
      <c r="O211">
        <f t="shared" si="95"/>
        <v>3.8137391662774753E-3</v>
      </c>
      <c r="P211">
        <f t="shared" si="96"/>
        <v>2.3839499609793254E-3</v>
      </c>
      <c r="Q211">
        <f t="shared" si="97"/>
        <v>0</v>
      </c>
      <c r="R211">
        <f t="shared" si="98"/>
        <v>27.388654275330794</v>
      </c>
      <c r="S211">
        <f t="shared" si="99"/>
        <v>27.388654275330794</v>
      </c>
      <c r="T211">
        <f t="shared" si="100"/>
        <v>3.6616783900091061</v>
      </c>
      <c r="U211">
        <f t="shared" si="101"/>
        <v>63.335077690291399</v>
      </c>
      <c r="V211">
        <f t="shared" si="102"/>
        <v>2.3217296951852049</v>
      </c>
      <c r="W211">
        <f t="shared" si="103"/>
        <v>3.6657880275105459</v>
      </c>
      <c r="X211">
        <f t="shared" si="104"/>
        <v>1.3399486948239012</v>
      </c>
      <c r="Y211">
        <f t="shared" si="105"/>
        <v>-2.2891922348912459</v>
      </c>
      <c r="Z211">
        <f t="shared" si="106"/>
        <v>2.0654120748019973</v>
      </c>
      <c r="AA211">
        <f t="shared" si="107"/>
        <v>0.22375875709965373</v>
      </c>
      <c r="AB211">
        <f t="shared" si="108"/>
        <v>-2.1402989594854205E-5</v>
      </c>
      <c r="AC211">
        <v>0</v>
      </c>
      <c r="AD211">
        <v>0</v>
      </c>
      <c r="AE211">
        <v>2</v>
      </c>
      <c r="AF211">
        <v>0</v>
      </c>
      <c r="AG211">
        <v>0</v>
      </c>
      <c r="AH211">
        <f t="shared" si="109"/>
        <v>1</v>
      </c>
      <c r="AI211">
        <f t="shared" si="110"/>
        <v>0</v>
      </c>
      <c r="AJ211">
        <f t="shared" si="111"/>
        <v>53511.672724337244</v>
      </c>
      <c r="AK211">
        <f t="shared" si="112"/>
        <v>0</v>
      </c>
      <c r="AL211">
        <f t="shared" si="113"/>
        <v>0</v>
      </c>
      <c r="AM211">
        <f t="shared" si="114"/>
        <v>0.49</v>
      </c>
      <c r="AN211">
        <f t="shared" si="115"/>
        <v>0.39</v>
      </c>
      <c r="AO211">
        <v>19.87</v>
      </c>
      <c r="AP211">
        <v>0.5</v>
      </c>
      <c r="AQ211" t="s">
        <v>194</v>
      </c>
      <c r="AR211">
        <v>1594312817.9709699</v>
      </c>
      <c r="AS211">
        <v>413.92435483870997</v>
      </c>
      <c r="AT211">
        <v>409.99545161290303</v>
      </c>
      <c r="AU211">
        <v>22.888364516128998</v>
      </c>
      <c r="AV211">
        <v>22.7203967741935</v>
      </c>
      <c r="AW211">
        <v>600.01187096774197</v>
      </c>
      <c r="AX211">
        <v>101.33712903225801</v>
      </c>
      <c r="AY211">
        <v>9.9987348387096803E-2</v>
      </c>
      <c r="AZ211">
        <v>27.407809677419401</v>
      </c>
      <c r="BA211">
        <v>999.9</v>
      </c>
      <c r="BB211">
        <v>999.9</v>
      </c>
      <c r="BC211">
        <v>0</v>
      </c>
      <c r="BD211">
        <v>0</v>
      </c>
      <c r="BE211">
        <v>10000.0403225806</v>
      </c>
      <c r="BF211">
        <v>0</v>
      </c>
      <c r="BG211">
        <v>1.91117E-3</v>
      </c>
      <c r="BH211">
        <v>1594312763.5999999</v>
      </c>
      <c r="BI211" t="s">
        <v>662</v>
      </c>
      <c r="BJ211">
        <v>32</v>
      </c>
      <c r="BK211">
        <v>-1.921</v>
      </c>
      <c r="BL211">
        <v>0.19400000000000001</v>
      </c>
      <c r="BM211">
        <v>410</v>
      </c>
      <c r="BN211">
        <v>23</v>
      </c>
      <c r="BO211">
        <v>0.38</v>
      </c>
      <c r="BP211">
        <v>0.12</v>
      </c>
      <c r="BQ211">
        <v>3.9363173170731698</v>
      </c>
      <c r="BR211">
        <v>-0.240862578397114</v>
      </c>
      <c r="BS211">
        <v>4.0822697956059403E-2</v>
      </c>
      <c r="BT211">
        <v>0</v>
      </c>
      <c r="BU211">
        <v>0.16786848780487801</v>
      </c>
      <c r="BV211">
        <v>5.1949756097499798E-3</v>
      </c>
      <c r="BW211">
        <v>8.2145608738983401E-4</v>
      </c>
      <c r="BX211">
        <v>1</v>
      </c>
      <c r="BY211">
        <v>1</v>
      </c>
      <c r="BZ211">
        <v>2</v>
      </c>
      <c r="CA211" t="s">
        <v>196</v>
      </c>
      <c r="CB211">
        <v>100</v>
      </c>
      <c r="CC211">
        <v>100</v>
      </c>
      <c r="CD211">
        <v>-1.921</v>
      </c>
      <c r="CE211">
        <v>0.19400000000000001</v>
      </c>
      <c r="CF211">
        <v>2</v>
      </c>
      <c r="CG211">
        <v>640.529</v>
      </c>
      <c r="CH211">
        <v>354.74599999999998</v>
      </c>
      <c r="CI211">
        <v>26.9986</v>
      </c>
      <c r="CJ211">
        <v>32.110999999999997</v>
      </c>
      <c r="CK211">
        <v>29.9998</v>
      </c>
      <c r="CL211">
        <v>31.923999999999999</v>
      </c>
      <c r="CM211">
        <v>31.938700000000001</v>
      </c>
      <c r="CN211">
        <v>20.516100000000002</v>
      </c>
      <c r="CO211">
        <v>0</v>
      </c>
      <c r="CP211">
        <v>0</v>
      </c>
      <c r="CQ211">
        <v>27</v>
      </c>
      <c r="CR211">
        <v>410</v>
      </c>
      <c r="CS211">
        <v>24</v>
      </c>
      <c r="CT211">
        <v>100.374</v>
      </c>
      <c r="CU211">
        <v>100.22199999999999</v>
      </c>
    </row>
    <row r="212" spans="1:99" x14ac:dyDescent="0.25">
      <c r="A212">
        <v>196</v>
      </c>
      <c r="B212">
        <v>1594312831.5999999</v>
      </c>
      <c r="C212">
        <v>19571.0999999046</v>
      </c>
      <c r="D212" t="s">
        <v>669</v>
      </c>
      <c r="E212" t="s">
        <v>670</v>
      </c>
      <c r="F212">
        <v>1594312822.9709699</v>
      </c>
      <c r="G212">
        <f t="shared" si="87"/>
        <v>5.2046475967234507E-5</v>
      </c>
      <c r="H212">
        <f t="shared" si="88"/>
        <v>-1.2067882856075489</v>
      </c>
      <c r="I212">
        <f t="shared" si="89"/>
        <v>413.92209677419402</v>
      </c>
      <c r="J212">
        <f t="shared" si="90"/>
        <v>904.46166364882447</v>
      </c>
      <c r="K212">
        <f t="shared" si="91"/>
        <v>91.745911042229281</v>
      </c>
      <c r="L212">
        <f t="shared" si="92"/>
        <v>41.987030954805668</v>
      </c>
      <c r="M212">
        <f t="shared" si="93"/>
        <v>3.8277753836423374E-3</v>
      </c>
      <c r="N212">
        <f t="shared" si="94"/>
        <v>2</v>
      </c>
      <c r="O212">
        <f t="shared" si="95"/>
        <v>3.8237100893579331E-3</v>
      </c>
      <c r="P212">
        <f t="shared" si="96"/>
        <v>2.3901836883954779E-3</v>
      </c>
      <c r="Q212">
        <f t="shared" si="97"/>
        <v>0</v>
      </c>
      <c r="R212">
        <f t="shared" si="98"/>
        <v>27.387558407973319</v>
      </c>
      <c r="S212">
        <f t="shared" si="99"/>
        <v>27.387558407973319</v>
      </c>
      <c r="T212">
        <f t="shared" si="100"/>
        <v>3.6614434021243727</v>
      </c>
      <c r="U212">
        <f t="shared" si="101"/>
        <v>63.331325308850872</v>
      </c>
      <c r="V212">
        <f t="shared" si="102"/>
        <v>2.3214500666771123</v>
      </c>
      <c r="W212">
        <f t="shared" si="103"/>
        <v>3.6655636927791844</v>
      </c>
      <c r="X212">
        <f t="shared" si="104"/>
        <v>1.3399933354472604</v>
      </c>
      <c r="Y212">
        <f t="shared" si="105"/>
        <v>-2.2952495901550418</v>
      </c>
      <c r="Z212">
        <f t="shared" si="106"/>
        <v>2.0708794057782827</v>
      </c>
      <c r="AA212">
        <f t="shared" si="107"/>
        <v>0.22434866807876541</v>
      </c>
      <c r="AB212">
        <f t="shared" si="108"/>
        <v>-2.1516297993962041E-5</v>
      </c>
      <c r="AC212">
        <v>0</v>
      </c>
      <c r="AD212">
        <v>0</v>
      </c>
      <c r="AE212">
        <v>2</v>
      </c>
      <c r="AF212">
        <v>0</v>
      </c>
      <c r="AG212">
        <v>0</v>
      </c>
      <c r="AH212">
        <f t="shared" si="109"/>
        <v>1</v>
      </c>
      <c r="AI212">
        <f t="shared" si="110"/>
        <v>0</v>
      </c>
      <c r="AJ212">
        <f t="shared" si="111"/>
        <v>53518.033317635141</v>
      </c>
      <c r="AK212">
        <f t="shared" si="112"/>
        <v>0</v>
      </c>
      <c r="AL212">
        <f t="shared" si="113"/>
        <v>0</v>
      </c>
      <c r="AM212">
        <f t="shared" si="114"/>
        <v>0.49</v>
      </c>
      <c r="AN212">
        <f t="shared" si="115"/>
        <v>0.39</v>
      </c>
      <c r="AO212">
        <v>19.87</v>
      </c>
      <c r="AP212">
        <v>0.5</v>
      </c>
      <c r="AQ212" t="s">
        <v>194</v>
      </c>
      <c r="AR212">
        <v>1594312822.9709699</v>
      </c>
      <c r="AS212">
        <v>413.92209677419402</v>
      </c>
      <c r="AT212">
        <v>409.99703225806502</v>
      </c>
      <c r="AU212">
        <v>22.8856258064516</v>
      </c>
      <c r="AV212">
        <v>22.7172129032258</v>
      </c>
      <c r="AW212">
        <v>600.01103225806401</v>
      </c>
      <c r="AX212">
        <v>101.337064516129</v>
      </c>
      <c r="AY212">
        <v>9.9972264516129006E-2</v>
      </c>
      <c r="AZ212">
        <v>27.406764516129002</v>
      </c>
      <c r="BA212">
        <v>999.9</v>
      </c>
      <c r="BB212">
        <v>999.9</v>
      </c>
      <c r="BC212">
        <v>0</v>
      </c>
      <c r="BD212">
        <v>0</v>
      </c>
      <c r="BE212">
        <v>10001.25</v>
      </c>
      <c r="BF212">
        <v>0</v>
      </c>
      <c r="BG212">
        <v>1.91117E-3</v>
      </c>
      <c r="BH212">
        <v>1594312763.5999999</v>
      </c>
      <c r="BI212" t="s">
        <v>662</v>
      </c>
      <c r="BJ212">
        <v>32</v>
      </c>
      <c r="BK212">
        <v>-1.921</v>
      </c>
      <c r="BL212">
        <v>0.19400000000000001</v>
      </c>
      <c r="BM212">
        <v>410</v>
      </c>
      <c r="BN212">
        <v>23</v>
      </c>
      <c r="BO212">
        <v>0.38</v>
      </c>
      <c r="BP212">
        <v>0.12</v>
      </c>
      <c r="BQ212">
        <v>3.9306180487804898</v>
      </c>
      <c r="BR212">
        <v>1.11811149825932E-2</v>
      </c>
      <c r="BS212">
        <v>3.8642515081222302E-2</v>
      </c>
      <c r="BT212">
        <v>1</v>
      </c>
      <c r="BU212">
        <v>0.16821243902439001</v>
      </c>
      <c r="BV212">
        <v>3.4023554006965E-3</v>
      </c>
      <c r="BW212">
        <v>6.6672834445999395E-4</v>
      </c>
      <c r="BX212">
        <v>1</v>
      </c>
      <c r="BY212">
        <v>2</v>
      </c>
      <c r="BZ212">
        <v>2</v>
      </c>
      <c r="CA212" t="s">
        <v>201</v>
      </c>
      <c r="CB212">
        <v>100</v>
      </c>
      <c r="CC212">
        <v>100</v>
      </c>
      <c r="CD212">
        <v>-1.921</v>
      </c>
      <c r="CE212">
        <v>0.19400000000000001</v>
      </c>
      <c r="CF212">
        <v>2</v>
      </c>
      <c r="CG212">
        <v>640.46600000000001</v>
      </c>
      <c r="CH212">
        <v>354.786</v>
      </c>
      <c r="CI212">
        <v>26.999500000000001</v>
      </c>
      <c r="CJ212">
        <v>32.107500000000002</v>
      </c>
      <c r="CK212">
        <v>29.9998</v>
      </c>
      <c r="CL212">
        <v>31.921800000000001</v>
      </c>
      <c r="CM212">
        <v>31.936199999999999</v>
      </c>
      <c r="CN212">
        <v>20.5166</v>
      </c>
      <c r="CO212">
        <v>0</v>
      </c>
      <c r="CP212">
        <v>0</v>
      </c>
      <c r="CQ212">
        <v>27</v>
      </c>
      <c r="CR212">
        <v>410</v>
      </c>
      <c r="CS212">
        <v>24</v>
      </c>
      <c r="CT212">
        <v>100.377</v>
      </c>
      <c r="CU212">
        <v>100.22199999999999</v>
      </c>
    </row>
    <row r="213" spans="1:99" x14ac:dyDescent="0.25">
      <c r="A213">
        <v>197</v>
      </c>
      <c r="B213">
        <v>1594312836.5999999</v>
      </c>
      <c r="C213">
        <v>19576.0999999046</v>
      </c>
      <c r="D213" t="s">
        <v>671</v>
      </c>
      <c r="E213" t="s">
        <v>672</v>
      </c>
      <c r="F213">
        <v>1594312827.9709699</v>
      </c>
      <c r="G213">
        <f t="shared" si="87"/>
        <v>5.2055640557445548E-5</v>
      </c>
      <c r="H213">
        <f t="shared" si="88"/>
        <v>-1.2084847684095523</v>
      </c>
      <c r="I213">
        <f t="shared" si="89"/>
        <v>413.91683870967802</v>
      </c>
      <c r="J213">
        <f t="shared" si="90"/>
        <v>905.12959249407379</v>
      </c>
      <c r="K213">
        <f t="shared" si="91"/>
        <v>91.813175871023418</v>
      </c>
      <c r="L213">
        <f t="shared" si="92"/>
        <v>41.98627447779365</v>
      </c>
      <c r="M213">
        <f t="shared" si="93"/>
        <v>3.8279847273563318E-3</v>
      </c>
      <c r="N213">
        <f t="shared" si="94"/>
        <v>2</v>
      </c>
      <c r="O213">
        <f t="shared" si="95"/>
        <v>3.8239189886472096E-3</v>
      </c>
      <c r="P213">
        <f t="shared" si="96"/>
        <v>2.3903142903212407E-3</v>
      </c>
      <c r="Q213">
        <f t="shared" si="97"/>
        <v>0</v>
      </c>
      <c r="R213">
        <f t="shared" si="98"/>
        <v>27.38691630441587</v>
      </c>
      <c r="S213">
        <f t="shared" si="99"/>
        <v>27.38691630441587</v>
      </c>
      <c r="T213">
        <f t="shared" si="100"/>
        <v>3.6613057213600189</v>
      </c>
      <c r="U213">
        <f t="shared" si="101"/>
        <v>63.325617604648912</v>
      </c>
      <c r="V213">
        <f t="shared" si="102"/>
        <v>2.3211540356073703</v>
      </c>
      <c r="W213">
        <f t="shared" si="103"/>
        <v>3.6654266052305631</v>
      </c>
      <c r="X213">
        <f t="shared" si="104"/>
        <v>1.3401516857526485</v>
      </c>
      <c r="Y213">
        <f t="shared" si="105"/>
        <v>-2.2956537485833488</v>
      </c>
      <c r="Z213">
        <f t="shared" si="106"/>
        <v>2.071245347500398</v>
      </c>
      <c r="AA213">
        <f t="shared" si="107"/>
        <v>0.22438687727139875</v>
      </c>
      <c r="AB213">
        <f t="shared" si="108"/>
        <v>-2.1523811552182082E-5</v>
      </c>
      <c r="AC213">
        <v>0</v>
      </c>
      <c r="AD213">
        <v>0</v>
      </c>
      <c r="AE213">
        <v>2</v>
      </c>
      <c r="AF213">
        <v>0</v>
      </c>
      <c r="AG213">
        <v>0</v>
      </c>
      <c r="AH213">
        <f t="shared" si="109"/>
        <v>1</v>
      </c>
      <c r="AI213">
        <f t="shared" si="110"/>
        <v>0</v>
      </c>
      <c r="AJ213">
        <f t="shared" si="111"/>
        <v>53569.35447111915</v>
      </c>
      <c r="AK213">
        <f t="shared" si="112"/>
        <v>0</v>
      </c>
      <c r="AL213">
        <f t="shared" si="113"/>
        <v>0</v>
      </c>
      <c r="AM213">
        <f t="shared" si="114"/>
        <v>0.49</v>
      </c>
      <c r="AN213">
        <f t="shared" si="115"/>
        <v>0.39</v>
      </c>
      <c r="AO213">
        <v>19.87</v>
      </c>
      <c r="AP213">
        <v>0.5</v>
      </c>
      <c r="AQ213" t="s">
        <v>194</v>
      </c>
      <c r="AR213">
        <v>1594312827.9709699</v>
      </c>
      <c r="AS213">
        <v>413.91683870967802</v>
      </c>
      <c r="AT213">
        <v>409.98619354838701</v>
      </c>
      <c r="AU213">
        <v>22.882829032258101</v>
      </c>
      <c r="AV213">
        <v>22.7143870967742</v>
      </c>
      <c r="AW213">
        <v>600.01496774193595</v>
      </c>
      <c r="AX213">
        <v>101.33651612903201</v>
      </c>
      <c r="AY213">
        <v>9.9981619354838694E-2</v>
      </c>
      <c r="AZ213">
        <v>27.406125806451598</v>
      </c>
      <c r="BA213">
        <v>999.9</v>
      </c>
      <c r="BB213">
        <v>999.9</v>
      </c>
      <c r="BC213">
        <v>0</v>
      </c>
      <c r="BD213">
        <v>0</v>
      </c>
      <c r="BE213">
        <v>10011.285483871001</v>
      </c>
      <c r="BF213">
        <v>0</v>
      </c>
      <c r="BG213">
        <v>1.91117E-3</v>
      </c>
      <c r="BH213">
        <v>1594312763.5999999</v>
      </c>
      <c r="BI213" t="s">
        <v>662</v>
      </c>
      <c r="BJ213">
        <v>32</v>
      </c>
      <c r="BK213">
        <v>-1.921</v>
      </c>
      <c r="BL213">
        <v>0.19400000000000001</v>
      </c>
      <c r="BM213">
        <v>410</v>
      </c>
      <c r="BN213">
        <v>23</v>
      </c>
      <c r="BO213">
        <v>0.38</v>
      </c>
      <c r="BP213">
        <v>0.12</v>
      </c>
      <c r="BQ213">
        <v>3.9285009756097602</v>
      </c>
      <c r="BR213">
        <v>0.131296515679447</v>
      </c>
      <c r="BS213">
        <v>3.75058185277755E-2</v>
      </c>
      <c r="BT213">
        <v>0</v>
      </c>
      <c r="BU213">
        <v>0.168496097560976</v>
      </c>
      <c r="BV213">
        <v>4.3712195121972799E-4</v>
      </c>
      <c r="BW213">
        <v>5.7857102373541397E-4</v>
      </c>
      <c r="BX213">
        <v>1</v>
      </c>
      <c r="BY213">
        <v>1</v>
      </c>
      <c r="BZ213">
        <v>2</v>
      </c>
      <c r="CA213" t="s">
        <v>196</v>
      </c>
      <c r="CB213">
        <v>100</v>
      </c>
      <c r="CC213">
        <v>100</v>
      </c>
      <c r="CD213">
        <v>-1.921</v>
      </c>
      <c r="CE213">
        <v>0.19400000000000001</v>
      </c>
      <c r="CF213">
        <v>2</v>
      </c>
      <c r="CG213">
        <v>640.65099999999995</v>
      </c>
      <c r="CH213">
        <v>354.77800000000002</v>
      </c>
      <c r="CI213">
        <v>27.0002</v>
      </c>
      <c r="CJ213">
        <v>32.103900000000003</v>
      </c>
      <c r="CK213">
        <v>29.9999</v>
      </c>
      <c r="CL213">
        <v>31.9191</v>
      </c>
      <c r="CM213">
        <v>31.934799999999999</v>
      </c>
      <c r="CN213">
        <v>20.516200000000001</v>
      </c>
      <c r="CO213">
        <v>0</v>
      </c>
      <c r="CP213">
        <v>0</v>
      </c>
      <c r="CQ213">
        <v>27</v>
      </c>
      <c r="CR213">
        <v>410</v>
      </c>
      <c r="CS213">
        <v>24</v>
      </c>
      <c r="CT213">
        <v>100.378</v>
      </c>
      <c r="CU213">
        <v>100.223</v>
      </c>
    </row>
    <row r="214" spans="1:99" x14ac:dyDescent="0.25">
      <c r="A214">
        <v>198</v>
      </c>
      <c r="B214">
        <v>1594313320.5999999</v>
      </c>
      <c r="C214">
        <v>20060.0999999046</v>
      </c>
      <c r="D214" t="s">
        <v>675</v>
      </c>
      <c r="E214" t="s">
        <v>676</v>
      </c>
      <c r="F214">
        <v>1594313312.5999999</v>
      </c>
      <c r="G214">
        <f t="shared" si="87"/>
        <v>1.3306461486954014E-4</v>
      </c>
      <c r="H214">
        <f t="shared" si="88"/>
        <v>-1.0668886717152319</v>
      </c>
      <c r="I214">
        <f t="shared" si="89"/>
        <v>412.00877419354799</v>
      </c>
      <c r="J214">
        <f t="shared" si="90"/>
        <v>575.91383961502618</v>
      </c>
      <c r="K214">
        <f t="shared" si="91"/>
        <v>58.416911746672461</v>
      </c>
      <c r="L214">
        <f t="shared" si="92"/>
        <v>41.791460015977073</v>
      </c>
      <c r="M214">
        <f t="shared" si="93"/>
        <v>9.7958371619313225E-3</v>
      </c>
      <c r="N214">
        <f t="shared" si="94"/>
        <v>2</v>
      </c>
      <c r="O214">
        <f t="shared" si="95"/>
        <v>9.7692601356345679E-3</v>
      </c>
      <c r="P214">
        <f t="shared" si="96"/>
        <v>6.1081693727835593E-3</v>
      </c>
      <c r="Q214">
        <f t="shared" si="97"/>
        <v>0</v>
      </c>
      <c r="R214">
        <f t="shared" si="98"/>
        <v>27.452891594804683</v>
      </c>
      <c r="S214">
        <f t="shared" si="99"/>
        <v>27.452891594804683</v>
      </c>
      <c r="T214">
        <f t="shared" si="100"/>
        <v>3.6754758789429087</v>
      </c>
      <c r="U214">
        <f t="shared" si="101"/>
        <v>63.341727955656737</v>
      </c>
      <c r="V214">
        <f t="shared" si="102"/>
        <v>2.3348092404899172</v>
      </c>
      <c r="W214">
        <f t="shared" si="103"/>
        <v>3.6860523320810463</v>
      </c>
      <c r="X214">
        <f t="shared" si="104"/>
        <v>1.3406666384529915</v>
      </c>
      <c r="Y214">
        <f t="shared" si="105"/>
        <v>-5.8681495157467198</v>
      </c>
      <c r="Z214">
        <f t="shared" si="106"/>
        <v>5.2940212237104456</v>
      </c>
      <c r="AA214">
        <f t="shared" si="107"/>
        <v>0.573987597968309</v>
      </c>
      <c r="AB214">
        <f t="shared" si="108"/>
        <v>-1.4069406796490824E-4</v>
      </c>
      <c r="AC214">
        <v>0</v>
      </c>
      <c r="AD214">
        <v>0</v>
      </c>
      <c r="AE214">
        <v>2</v>
      </c>
      <c r="AF214">
        <v>0</v>
      </c>
      <c r="AG214">
        <v>0</v>
      </c>
      <c r="AH214">
        <f t="shared" si="109"/>
        <v>1</v>
      </c>
      <c r="AI214">
        <f t="shared" si="110"/>
        <v>0</v>
      </c>
      <c r="AJ214">
        <f t="shared" si="111"/>
        <v>53498.653071384273</v>
      </c>
      <c r="AK214">
        <f t="shared" si="112"/>
        <v>0</v>
      </c>
      <c r="AL214">
        <f t="shared" si="113"/>
        <v>0</v>
      </c>
      <c r="AM214">
        <f t="shared" si="114"/>
        <v>0.49</v>
      </c>
      <c r="AN214">
        <f t="shared" si="115"/>
        <v>0.39</v>
      </c>
      <c r="AO214">
        <v>11.96</v>
      </c>
      <c r="AP214">
        <v>0.5</v>
      </c>
      <c r="AQ214" t="s">
        <v>194</v>
      </c>
      <c r="AR214">
        <v>1594313312.5999999</v>
      </c>
      <c r="AS214">
        <v>412.00877419354799</v>
      </c>
      <c r="AT214">
        <v>409.99145161290301</v>
      </c>
      <c r="AU214">
        <v>23.018145161290299</v>
      </c>
      <c r="AV214">
        <v>22.7590161290323</v>
      </c>
      <c r="AW214">
        <v>600.01787096774206</v>
      </c>
      <c r="AX214">
        <v>101.33341935483899</v>
      </c>
      <c r="AY214">
        <v>0.100003022580645</v>
      </c>
      <c r="AZ214">
        <v>27.5019903225806</v>
      </c>
      <c r="BA214">
        <v>999.9</v>
      </c>
      <c r="BB214">
        <v>999.9</v>
      </c>
      <c r="BC214">
        <v>0</v>
      </c>
      <c r="BD214">
        <v>0</v>
      </c>
      <c r="BE214">
        <v>10001.1532258065</v>
      </c>
      <c r="BF214">
        <v>0</v>
      </c>
      <c r="BG214">
        <v>1.91117E-3</v>
      </c>
      <c r="BH214">
        <v>1594313291.5999999</v>
      </c>
      <c r="BI214" t="s">
        <v>677</v>
      </c>
      <c r="BJ214">
        <v>33</v>
      </c>
      <c r="BK214">
        <v>-1.891</v>
      </c>
      <c r="BL214">
        <v>0.19500000000000001</v>
      </c>
      <c r="BM214">
        <v>410</v>
      </c>
      <c r="BN214">
        <v>23</v>
      </c>
      <c r="BO214">
        <v>0.4</v>
      </c>
      <c r="BP214">
        <v>0.19</v>
      </c>
      <c r="BQ214">
        <v>2.0365782926829299</v>
      </c>
      <c r="BR214">
        <v>-0.41550919860631502</v>
      </c>
      <c r="BS214">
        <v>5.2509711989141901E-2</v>
      </c>
      <c r="BT214">
        <v>0</v>
      </c>
      <c r="BU214">
        <v>0.25866753658536601</v>
      </c>
      <c r="BV214">
        <v>7.5910034843212799E-3</v>
      </c>
      <c r="BW214">
        <v>9.0759795809574305E-4</v>
      </c>
      <c r="BX214">
        <v>1</v>
      </c>
      <c r="BY214">
        <v>1</v>
      </c>
      <c r="BZ214">
        <v>2</v>
      </c>
      <c r="CA214" t="s">
        <v>196</v>
      </c>
      <c r="CB214">
        <v>100</v>
      </c>
      <c r="CC214">
        <v>100</v>
      </c>
      <c r="CD214">
        <v>-1.891</v>
      </c>
      <c r="CE214">
        <v>0.19500000000000001</v>
      </c>
      <c r="CF214">
        <v>2</v>
      </c>
      <c r="CG214">
        <v>640.15300000000002</v>
      </c>
      <c r="CH214">
        <v>354.00700000000001</v>
      </c>
      <c r="CI214">
        <v>26.998899999999999</v>
      </c>
      <c r="CJ214">
        <v>32.1571</v>
      </c>
      <c r="CK214">
        <v>30.0001</v>
      </c>
      <c r="CL214">
        <v>31.963699999999999</v>
      </c>
      <c r="CM214">
        <v>31.980699999999999</v>
      </c>
      <c r="CN214">
        <v>20.5215</v>
      </c>
      <c r="CO214">
        <v>0</v>
      </c>
      <c r="CP214">
        <v>0</v>
      </c>
      <c r="CQ214">
        <v>27</v>
      </c>
      <c r="CR214">
        <v>410</v>
      </c>
      <c r="CS214">
        <v>24</v>
      </c>
      <c r="CT214">
        <v>100.35599999999999</v>
      </c>
      <c r="CU214">
        <v>100.21</v>
      </c>
    </row>
    <row r="215" spans="1:99" x14ac:dyDescent="0.25">
      <c r="A215">
        <v>199</v>
      </c>
      <c r="B215">
        <v>1594313325.5999999</v>
      </c>
      <c r="C215">
        <v>20065.0999999046</v>
      </c>
      <c r="D215" t="s">
        <v>678</v>
      </c>
      <c r="E215" t="s">
        <v>679</v>
      </c>
      <c r="F215">
        <v>1594313317.2451601</v>
      </c>
      <c r="G215">
        <f t="shared" si="87"/>
        <v>1.3325911517579495E-4</v>
      </c>
      <c r="H215">
        <f t="shared" si="88"/>
        <v>-1.0667882873739201</v>
      </c>
      <c r="I215">
        <f t="shared" si="89"/>
        <v>412.00858064516098</v>
      </c>
      <c r="J215">
        <f t="shared" si="90"/>
        <v>575.625942788217</v>
      </c>
      <c r="K215">
        <f t="shared" si="91"/>
        <v>58.387403246078513</v>
      </c>
      <c r="L215">
        <f t="shared" si="92"/>
        <v>41.79122126158957</v>
      </c>
      <c r="M215">
        <f t="shared" si="93"/>
        <v>9.8113607072483049E-3</v>
      </c>
      <c r="N215">
        <f t="shared" si="94"/>
        <v>2</v>
      </c>
      <c r="O215">
        <f t="shared" si="95"/>
        <v>9.784699504298949E-3</v>
      </c>
      <c r="P215">
        <f t="shared" si="96"/>
        <v>6.1178265124689438E-3</v>
      </c>
      <c r="Q215">
        <f t="shared" si="97"/>
        <v>0</v>
      </c>
      <c r="R215">
        <f t="shared" si="98"/>
        <v>27.451513312925552</v>
      </c>
      <c r="S215">
        <f t="shared" si="99"/>
        <v>27.451513312925552</v>
      </c>
      <c r="T215">
        <f t="shared" si="100"/>
        <v>3.6751793631082594</v>
      </c>
      <c r="U215">
        <f t="shared" si="101"/>
        <v>63.342953487081765</v>
      </c>
      <c r="V215">
        <f t="shared" si="102"/>
        <v>2.3346759334863769</v>
      </c>
      <c r="W215">
        <f t="shared" si="103"/>
        <v>3.6857705631969204</v>
      </c>
      <c r="X215">
        <f t="shared" si="104"/>
        <v>1.3405034296218825</v>
      </c>
      <c r="Y215">
        <f t="shared" si="105"/>
        <v>-5.8767269792525569</v>
      </c>
      <c r="Z215">
        <f t="shared" si="106"/>
        <v>5.3017662503363496</v>
      </c>
      <c r="AA215">
        <f t="shared" si="107"/>
        <v>0.57481962413238263</v>
      </c>
      <c r="AB215">
        <f t="shared" si="108"/>
        <v>-1.411047838244528E-4</v>
      </c>
      <c r="AC215">
        <v>0</v>
      </c>
      <c r="AD215">
        <v>0</v>
      </c>
      <c r="AE215">
        <v>2</v>
      </c>
      <c r="AF215">
        <v>0</v>
      </c>
      <c r="AG215">
        <v>0</v>
      </c>
      <c r="AH215">
        <f t="shared" si="109"/>
        <v>1</v>
      </c>
      <c r="AI215">
        <f t="shared" si="110"/>
        <v>0</v>
      </c>
      <c r="AJ215">
        <f t="shared" si="111"/>
        <v>53509.454652674969</v>
      </c>
      <c r="AK215">
        <f t="shared" si="112"/>
        <v>0</v>
      </c>
      <c r="AL215">
        <f t="shared" si="113"/>
        <v>0</v>
      </c>
      <c r="AM215">
        <f t="shared" si="114"/>
        <v>0.49</v>
      </c>
      <c r="AN215">
        <f t="shared" si="115"/>
        <v>0.39</v>
      </c>
      <c r="AO215">
        <v>11.96</v>
      </c>
      <c r="AP215">
        <v>0.5</v>
      </c>
      <c r="AQ215" t="s">
        <v>194</v>
      </c>
      <c r="AR215">
        <v>1594313317.2451601</v>
      </c>
      <c r="AS215">
        <v>412.00858064516098</v>
      </c>
      <c r="AT215">
        <v>409.99158064516098</v>
      </c>
      <c r="AU215">
        <v>23.016951612903199</v>
      </c>
      <c r="AV215">
        <v>22.757438709677398</v>
      </c>
      <c r="AW215">
        <v>600.00680645161299</v>
      </c>
      <c r="AX215">
        <v>101.33290322580601</v>
      </c>
      <c r="AY215">
        <v>9.9987312903225795E-2</v>
      </c>
      <c r="AZ215">
        <v>27.500683870967698</v>
      </c>
      <c r="BA215">
        <v>999.9</v>
      </c>
      <c r="BB215">
        <v>999.9</v>
      </c>
      <c r="BC215">
        <v>0</v>
      </c>
      <c r="BD215">
        <v>0</v>
      </c>
      <c r="BE215">
        <v>10003.266451612901</v>
      </c>
      <c r="BF215">
        <v>0</v>
      </c>
      <c r="BG215">
        <v>1.91117E-3</v>
      </c>
      <c r="BH215">
        <v>1594313291.5999999</v>
      </c>
      <c r="BI215" t="s">
        <v>677</v>
      </c>
      <c r="BJ215">
        <v>33</v>
      </c>
      <c r="BK215">
        <v>-1.891</v>
      </c>
      <c r="BL215">
        <v>0.19500000000000001</v>
      </c>
      <c r="BM215">
        <v>410</v>
      </c>
      <c r="BN215">
        <v>23</v>
      </c>
      <c r="BO215">
        <v>0.4</v>
      </c>
      <c r="BP215">
        <v>0.19</v>
      </c>
      <c r="BQ215">
        <v>2.0268690243902401</v>
      </c>
      <c r="BR215">
        <v>2.9412543554181202E-3</v>
      </c>
      <c r="BS215">
        <v>3.40542451638901E-2</v>
      </c>
      <c r="BT215">
        <v>1</v>
      </c>
      <c r="BU215">
        <v>0.259332170731707</v>
      </c>
      <c r="BV215">
        <v>6.7326480836249099E-3</v>
      </c>
      <c r="BW215">
        <v>8.5426173810615599E-4</v>
      </c>
      <c r="BX215">
        <v>1</v>
      </c>
      <c r="BY215">
        <v>2</v>
      </c>
      <c r="BZ215">
        <v>2</v>
      </c>
      <c r="CA215" t="s">
        <v>201</v>
      </c>
      <c r="CB215">
        <v>100</v>
      </c>
      <c r="CC215">
        <v>100</v>
      </c>
      <c r="CD215">
        <v>-1.891</v>
      </c>
      <c r="CE215">
        <v>0.19500000000000001</v>
      </c>
      <c r="CF215">
        <v>2</v>
      </c>
      <c r="CG215">
        <v>640.34699999999998</v>
      </c>
      <c r="CH215">
        <v>353.93900000000002</v>
      </c>
      <c r="CI215">
        <v>26.999099999999999</v>
      </c>
      <c r="CJ215">
        <v>32.1571</v>
      </c>
      <c r="CK215">
        <v>30.0001</v>
      </c>
      <c r="CL215">
        <v>31.963699999999999</v>
      </c>
      <c r="CM215">
        <v>31.980699999999999</v>
      </c>
      <c r="CN215">
        <v>20.523199999999999</v>
      </c>
      <c r="CO215">
        <v>0</v>
      </c>
      <c r="CP215">
        <v>0</v>
      </c>
      <c r="CQ215">
        <v>27</v>
      </c>
      <c r="CR215">
        <v>410</v>
      </c>
      <c r="CS215">
        <v>24</v>
      </c>
      <c r="CT215">
        <v>100.35899999999999</v>
      </c>
      <c r="CU215">
        <v>100.209</v>
      </c>
    </row>
    <row r="216" spans="1:99" x14ac:dyDescent="0.25">
      <c r="A216">
        <v>200</v>
      </c>
      <c r="B216">
        <v>1594313330.5999999</v>
      </c>
      <c r="C216">
        <v>20070.0999999046</v>
      </c>
      <c r="D216" t="s">
        <v>680</v>
      </c>
      <c r="E216" t="s">
        <v>681</v>
      </c>
      <c r="F216">
        <v>1594313322.03548</v>
      </c>
      <c r="G216">
        <f t="shared" si="87"/>
        <v>1.3366787037720124E-4</v>
      </c>
      <c r="H216">
        <f t="shared" si="88"/>
        <v>-1.0761783526765367</v>
      </c>
      <c r="I216">
        <f t="shared" si="89"/>
        <v>412.02696774193498</v>
      </c>
      <c r="J216">
        <f t="shared" si="90"/>
        <v>576.61465775025124</v>
      </c>
      <c r="K216">
        <f t="shared" si="91"/>
        <v>58.487482290979408</v>
      </c>
      <c r="L216">
        <f t="shared" si="92"/>
        <v>41.792936851858698</v>
      </c>
      <c r="M216">
        <f t="shared" si="93"/>
        <v>9.8424639695690007E-3</v>
      </c>
      <c r="N216">
        <f t="shared" si="94"/>
        <v>2</v>
      </c>
      <c r="O216">
        <f t="shared" si="95"/>
        <v>9.8156337094138062E-3</v>
      </c>
      <c r="P216">
        <f t="shared" si="96"/>
        <v>6.137175522073374E-3</v>
      </c>
      <c r="Q216">
        <f t="shared" si="97"/>
        <v>0</v>
      </c>
      <c r="R216">
        <f t="shared" si="98"/>
        <v>27.450304373073799</v>
      </c>
      <c r="S216">
        <f t="shared" si="99"/>
        <v>27.450304373073799</v>
      </c>
      <c r="T216">
        <f t="shared" si="100"/>
        <v>3.674919295754365</v>
      </c>
      <c r="U216">
        <f t="shared" si="101"/>
        <v>63.343292834819586</v>
      </c>
      <c r="V216">
        <f t="shared" si="102"/>
        <v>2.3345439016580127</v>
      </c>
      <c r="W216">
        <f t="shared" si="103"/>
        <v>3.6855423789631634</v>
      </c>
      <c r="X216">
        <f t="shared" si="104"/>
        <v>1.3403753940963523</v>
      </c>
      <c r="Y216">
        <f t="shared" si="105"/>
        <v>-5.8947530836345745</v>
      </c>
      <c r="Z216">
        <f t="shared" si="106"/>
        <v>5.3180342325281273</v>
      </c>
      <c r="AA216">
        <f t="shared" si="107"/>
        <v>0.57657688010775887</v>
      </c>
      <c r="AB216">
        <f t="shared" si="108"/>
        <v>-1.4197099868873408E-4</v>
      </c>
      <c r="AC216">
        <v>0</v>
      </c>
      <c r="AD216">
        <v>0</v>
      </c>
      <c r="AE216">
        <v>2</v>
      </c>
      <c r="AF216">
        <v>0</v>
      </c>
      <c r="AG216">
        <v>0</v>
      </c>
      <c r="AH216">
        <f t="shared" si="109"/>
        <v>1</v>
      </c>
      <c r="AI216">
        <f t="shared" si="110"/>
        <v>0</v>
      </c>
      <c r="AJ216">
        <f t="shared" si="111"/>
        <v>53505.491708740192</v>
      </c>
      <c r="AK216">
        <f t="shared" si="112"/>
        <v>0</v>
      </c>
      <c r="AL216">
        <f t="shared" si="113"/>
        <v>0</v>
      </c>
      <c r="AM216">
        <f t="shared" si="114"/>
        <v>0.49</v>
      </c>
      <c r="AN216">
        <f t="shared" si="115"/>
        <v>0.39</v>
      </c>
      <c r="AO216">
        <v>11.96</v>
      </c>
      <c r="AP216">
        <v>0.5</v>
      </c>
      <c r="AQ216" t="s">
        <v>194</v>
      </c>
      <c r="AR216">
        <v>1594313322.03548</v>
      </c>
      <c r="AS216">
        <v>412.02696774193498</v>
      </c>
      <c r="AT216">
        <v>409.99161290322598</v>
      </c>
      <c r="AU216">
        <v>23.015732258064499</v>
      </c>
      <c r="AV216">
        <v>22.755425806451601</v>
      </c>
      <c r="AW216">
        <v>600.01325806451598</v>
      </c>
      <c r="AX216">
        <v>101.332516129032</v>
      </c>
      <c r="AY216">
        <v>0.100011651612903</v>
      </c>
      <c r="AZ216">
        <v>27.499625806451601</v>
      </c>
      <c r="BA216">
        <v>999.9</v>
      </c>
      <c r="BB216">
        <v>999.9</v>
      </c>
      <c r="BC216">
        <v>0</v>
      </c>
      <c r="BD216">
        <v>0</v>
      </c>
      <c r="BE216">
        <v>10002.497096774199</v>
      </c>
      <c r="BF216">
        <v>0</v>
      </c>
      <c r="BG216">
        <v>1.91117E-3</v>
      </c>
      <c r="BH216">
        <v>1594313291.5999999</v>
      </c>
      <c r="BI216" t="s">
        <v>677</v>
      </c>
      <c r="BJ216">
        <v>33</v>
      </c>
      <c r="BK216">
        <v>-1.891</v>
      </c>
      <c r="BL216">
        <v>0.19500000000000001</v>
      </c>
      <c r="BM216">
        <v>410</v>
      </c>
      <c r="BN216">
        <v>23</v>
      </c>
      <c r="BO216">
        <v>0.4</v>
      </c>
      <c r="BP216">
        <v>0.19</v>
      </c>
      <c r="BQ216">
        <v>2.0288475609756098</v>
      </c>
      <c r="BR216">
        <v>0.28946843205575901</v>
      </c>
      <c r="BS216">
        <v>3.5460247875854001E-2</v>
      </c>
      <c r="BT216">
        <v>0</v>
      </c>
      <c r="BU216">
        <v>0.25987036585365902</v>
      </c>
      <c r="BV216">
        <v>9.2622229965163699E-3</v>
      </c>
      <c r="BW216">
        <v>1.04994942401068E-3</v>
      </c>
      <c r="BX216">
        <v>1</v>
      </c>
      <c r="BY216">
        <v>1</v>
      </c>
      <c r="BZ216">
        <v>2</v>
      </c>
      <c r="CA216" t="s">
        <v>196</v>
      </c>
      <c r="CB216">
        <v>100</v>
      </c>
      <c r="CC216">
        <v>100</v>
      </c>
      <c r="CD216">
        <v>-1.891</v>
      </c>
      <c r="CE216">
        <v>0.19500000000000001</v>
      </c>
      <c r="CF216">
        <v>2</v>
      </c>
      <c r="CG216">
        <v>640.39200000000005</v>
      </c>
      <c r="CH216">
        <v>353.94400000000002</v>
      </c>
      <c r="CI216">
        <v>26.999300000000002</v>
      </c>
      <c r="CJ216">
        <v>32.1571</v>
      </c>
      <c r="CK216">
        <v>30</v>
      </c>
      <c r="CL216">
        <v>31.962499999999999</v>
      </c>
      <c r="CM216">
        <v>31.979299999999999</v>
      </c>
      <c r="CN216">
        <v>20.5229</v>
      </c>
      <c r="CO216">
        <v>0</v>
      </c>
      <c r="CP216">
        <v>0</v>
      </c>
      <c r="CQ216">
        <v>27</v>
      </c>
      <c r="CR216">
        <v>410</v>
      </c>
      <c r="CS216">
        <v>24</v>
      </c>
      <c r="CT216">
        <v>100.358</v>
      </c>
      <c r="CU216">
        <v>100.208</v>
      </c>
    </row>
    <row r="217" spans="1:99" x14ac:dyDescent="0.25">
      <c r="A217">
        <v>201</v>
      </c>
      <c r="B217">
        <v>1594313335.5999999</v>
      </c>
      <c r="C217">
        <v>20075.0999999046</v>
      </c>
      <c r="D217" t="s">
        <v>682</v>
      </c>
      <c r="E217" t="s">
        <v>683</v>
      </c>
      <c r="F217">
        <v>1594313326.9709699</v>
      </c>
      <c r="G217">
        <f t="shared" si="87"/>
        <v>1.3395694670143756E-4</v>
      </c>
      <c r="H217">
        <f t="shared" si="88"/>
        <v>-1.0758888914761799</v>
      </c>
      <c r="I217">
        <f t="shared" si="89"/>
        <v>412.02958064516099</v>
      </c>
      <c r="J217">
        <f t="shared" si="90"/>
        <v>576.17905184824974</v>
      </c>
      <c r="K217">
        <f t="shared" si="91"/>
        <v>58.443278632141983</v>
      </c>
      <c r="L217">
        <f t="shared" si="92"/>
        <v>41.793188261679262</v>
      </c>
      <c r="M217">
        <f t="shared" si="93"/>
        <v>9.8648513157064358E-3</v>
      </c>
      <c r="N217">
        <f t="shared" si="94"/>
        <v>2</v>
      </c>
      <c r="O217">
        <f t="shared" si="95"/>
        <v>9.8378990427105267E-3</v>
      </c>
      <c r="P217">
        <f t="shared" si="96"/>
        <v>6.1511022759893636E-3</v>
      </c>
      <c r="Q217">
        <f t="shared" si="97"/>
        <v>0</v>
      </c>
      <c r="R217">
        <f t="shared" si="98"/>
        <v>27.448849256064687</v>
      </c>
      <c r="S217">
        <f t="shared" si="99"/>
        <v>27.448849256064687</v>
      </c>
      <c r="T217">
        <f t="shared" si="100"/>
        <v>3.6746062920264131</v>
      </c>
      <c r="U217">
        <f t="shared" si="101"/>
        <v>63.34355559142373</v>
      </c>
      <c r="V217">
        <f t="shared" si="102"/>
        <v>2.3343693966065739</v>
      </c>
      <c r="W217">
        <f t="shared" si="103"/>
        <v>3.6852516010683671</v>
      </c>
      <c r="X217">
        <f t="shared" si="104"/>
        <v>1.3402368954198391</v>
      </c>
      <c r="Y217">
        <f t="shared" si="105"/>
        <v>-5.9075013495333959</v>
      </c>
      <c r="Z217">
        <f t="shared" si="106"/>
        <v>5.3295422785931219</v>
      </c>
      <c r="AA217">
        <f t="shared" si="107"/>
        <v>0.57781648614871084</v>
      </c>
      <c r="AB217">
        <f t="shared" si="108"/>
        <v>-1.4258479156303849E-4</v>
      </c>
      <c r="AC217">
        <v>0</v>
      </c>
      <c r="AD217">
        <v>0</v>
      </c>
      <c r="AE217">
        <v>2</v>
      </c>
      <c r="AF217">
        <v>0</v>
      </c>
      <c r="AG217">
        <v>0</v>
      </c>
      <c r="AH217">
        <f t="shared" si="109"/>
        <v>1</v>
      </c>
      <c r="AI217">
        <f t="shared" si="110"/>
        <v>0</v>
      </c>
      <c r="AJ217">
        <f t="shared" si="111"/>
        <v>53503.422674052526</v>
      </c>
      <c r="AK217">
        <f t="shared" si="112"/>
        <v>0</v>
      </c>
      <c r="AL217">
        <f t="shared" si="113"/>
        <v>0</v>
      </c>
      <c r="AM217">
        <f t="shared" si="114"/>
        <v>0.49</v>
      </c>
      <c r="AN217">
        <f t="shared" si="115"/>
        <v>0.39</v>
      </c>
      <c r="AO217">
        <v>11.96</v>
      </c>
      <c r="AP217">
        <v>0.5</v>
      </c>
      <c r="AQ217" t="s">
        <v>194</v>
      </c>
      <c r="AR217">
        <v>1594313326.9709699</v>
      </c>
      <c r="AS217">
        <v>412.02958064516099</v>
      </c>
      <c r="AT217">
        <v>409.99503225806399</v>
      </c>
      <c r="AU217">
        <v>23.014019354838702</v>
      </c>
      <c r="AV217">
        <v>22.7531483870968</v>
      </c>
      <c r="AW217">
        <v>600.01070967741896</v>
      </c>
      <c r="AX217">
        <v>101.33248387096801</v>
      </c>
      <c r="AY217">
        <v>0.10001084516129</v>
      </c>
      <c r="AZ217">
        <v>27.4982774193548</v>
      </c>
      <c r="BA217">
        <v>999.9</v>
      </c>
      <c r="BB217">
        <v>999.9</v>
      </c>
      <c r="BC217">
        <v>0</v>
      </c>
      <c r="BD217">
        <v>0</v>
      </c>
      <c r="BE217">
        <v>10002.050322580601</v>
      </c>
      <c r="BF217">
        <v>0</v>
      </c>
      <c r="BG217">
        <v>1.91117E-3</v>
      </c>
      <c r="BH217">
        <v>1594313291.5999999</v>
      </c>
      <c r="BI217" t="s">
        <v>677</v>
      </c>
      <c r="BJ217">
        <v>33</v>
      </c>
      <c r="BK217">
        <v>-1.891</v>
      </c>
      <c r="BL217">
        <v>0.19500000000000001</v>
      </c>
      <c r="BM217">
        <v>410</v>
      </c>
      <c r="BN217">
        <v>23</v>
      </c>
      <c r="BO217">
        <v>0.4</v>
      </c>
      <c r="BP217">
        <v>0.19</v>
      </c>
      <c r="BQ217">
        <v>2.0276107317073202</v>
      </c>
      <c r="BR217">
        <v>-9.5318466898957795E-3</v>
      </c>
      <c r="BS217">
        <v>3.71301647398843E-2</v>
      </c>
      <c r="BT217">
        <v>1</v>
      </c>
      <c r="BU217">
        <v>0.26059385365853699</v>
      </c>
      <c r="BV217">
        <v>7.2829965156784096E-3</v>
      </c>
      <c r="BW217">
        <v>8.8988515457909798E-4</v>
      </c>
      <c r="BX217">
        <v>1</v>
      </c>
      <c r="BY217">
        <v>2</v>
      </c>
      <c r="BZ217">
        <v>2</v>
      </c>
      <c r="CA217" t="s">
        <v>201</v>
      </c>
      <c r="CB217">
        <v>100</v>
      </c>
      <c r="CC217">
        <v>100</v>
      </c>
      <c r="CD217">
        <v>-1.891</v>
      </c>
      <c r="CE217">
        <v>0.19500000000000001</v>
      </c>
      <c r="CF217">
        <v>2</v>
      </c>
      <c r="CG217">
        <v>640.43299999999999</v>
      </c>
      <c r="CH217">
        <v>353.93299999999999</v>
      </c>
      <c r="CI217">
        <v>26.999400000000001</v>
      </c>
      <c r="CJ217">
        <v>32.1571</v>
      </c>
      <c r="CK217">
        <v>30.0001</v>
      </c>
      <c r="CL217">
        <v>31.960999999999999</v>
      </c>
      <c r="CM217">
        <v>31.979600000000001</v>
      </c>
      <c r="CN217">
        <v>20.522400000000001</v>
      </c>
      <c r="CO217">
        <v>0</v>
      </c>
      <c r="CP217">
        <v>0</v>
      </c>
      <c r="CQ217">
        <v>27</v>
      </c>
      <c r="CR217">
        <v>410</v>
      </c>
      <c r="CS217">
        <v>24</v>
      </c>
      <c r="CT217">
        <v>100.35899999999999</v>
      </c>
      <c r="CU217">
        <v>100.211</v>
      </c>
    </row>
    <row r="218" spans="1:99" x14ac:dyDescent="0.25">
      <c r="A218">
        <v>202</v>
      </c>
      <c r="B218">
        <v>1594313341</v>
      </c>
      <c r="C218">
        <v>20080.5</v>
      </c>
      <c r="D218" t="s">
        <v>684</v>
      </c>
      <c r="E218" t="s">
        <v>685</v>
      </c>
      <c r="F218">
        <v>1594313332.5032301</v>
      </c>
      <c r="G218">
        <f t="shared" si="87"/>
        <v>1.3424374069704808E-4</v>
      </c>
      <c r="H218">
        <f t="shared" si="88"/>
        <v>-1.0744905353567915</v>
      </c>
      <c r="I218">
        <f t="shared" si="89"/>
        <v>412.03645161290302</v>
      </c>
      <c r="J218">
        <f t="shared" si="90"/>
        <v>575.59081939574207</v>
      </c>
      <c r="K218">
        <f t="shared" si="91"/>
        <v>58.38330536851624</v>
      </c>
      <c r="L218">
        <f t="shared" si="92"/>
        <v>41.793665164309147</v>
      </c>
      <c r="M218">
        <f t="shared" si="93"/>
        <v>9.8860763611375805E-3</v>
      </c>
      <c r="N218">
        <f t="shared" si="94"/>
        <v>2</v>
      </c>
      <c r="O218">
        <f t="shared" si="95"/>
        <v>9.8590081550702542E-3</v>
      </c>
      <c r="P218">
        <f t="shared" si="96"/>
        <v>6.1643058475706969E-3</v>
      </c>
      <c r="Q218">
        <f t="shared" si="97"/>
        <v>0</v>
      </c>
      <c r="R218">
        <f t="shared" si="98"/>
        <v>27.447817582012192</v>
      </c>
      <c r="S218">
        <f t="shared" si="99"/>
        <v>27.447817582012192</v>
      </c>
      <c r="T218">
        <f t="shared" si="100"/>
        <v>3.6743843873193445</v>
      </c>
      <c r="U218">
        <f t="shared" si="101"/>
        <v>63.341255213105455</v>
      </c>
      <c r="V218">
        <f t="shared" si="102"/>
        <v>2.3341581690776509</v>
      </c>
      <c r="W218">
        <f t="shared" si="103"/>
        <v>3.6850519637234918</v>
      </c>
      <c r="X218">
        <f t="shared" si="104"/>
        <v>1.3402262182416935</v>
      </c>
      <c r="Y218">
        <f t="shared" si="105"/>
        <v>-5.9201489647398207</v>
      </c>
      <c r="Z218">
        <f t="shared" si="106"/>
        <v>5.3409573467918969</v>
      </c>
      <c r="AA218">
        <f t="shared" si="107"/>
        <v>0.57904842262809808</v>
      </c>
      <c r="AB218">
        <f t="shared" si="108"/>
        <v>-1.4319531982565081E-4</v>
      </c>
      <c r="AC218">
        <v>0</v>
      </c>
      <c r="AD218">
        <v>0</v>
      </c>
      <c r="AE218">
        <v>2</v>
      </c>
      <c r="AF218">
        <v>0</v>
      </c>
      <c r="AG218">
        <v>0</v>
      </c>
      <c r="AH218">
        <f t="shared" si="109"/>
        <v>1</v>
      </c>
      <c r="AI218">
        <f t="shared" si="110"/>
        <v>0</v>
      </c>
      <c r="AJ218">
        <f t="shared" si="111"/>
        <v>53462.543515370089</v>
      </c>
      <c r="AK218">
        <f t="shared" si="112"/>
        <v>0</v>
      </c>
      <c r="AL218">
        <f t="shared" si="113"/>
        <v>0</v>
      </c>
      <c r="AM218">
        <f t="shared" si="114"/>
        <v>0.49</v>
      </c>
      <c r="AN218">
        <f t="shared" si="115"/>
        <v>0.39</v>
      </c>
      <c r="AO218">
        <v>11.96</v>
      </c>
      <c r="AP218">
        <v>0.5</v>
      </c>
      <c r="AQ218" t="s">
        <v>194</v>
      </c>
      <c r="AR218">
        <v>1594313332.5032301</v>
      </c>
      <c r="AS218">
        <v>412.03645161290302</v>
      </c>
      <c r="AT218">
        <v>410.00493548387101</v>
      </c>
      <c r="AU218">
        <v>23.012058064516101</v>
      </c>
      <c r="AV218">
        <v>22.7506290322581</v>
      </c>
      <c r="AW218">
        <v>600.01293548387105</v>
      </c>
      <c r="AX218">
        <v>101.33193548387101</v>
      </c>
      <c r="AY218">
        <v>0.100025209677419</v>
      </c>
      <c r="AZ218">
        <v>27.497351612903199</v>
      </c>
      <c r="BA218">
        <v>999.9</v>
      </c>
      <c r="BB218">
        <v>999.9</v>
      </c>
      <c r="BC218">
        <v>0</v>
      </c>
      <c r="BD218">
        <v>0</v>
      </c>
      <c r="BE218">
        <v>9994.1074193548393</v>
      </c>
      <c r="BF218">
        <v>0</v>
      </c>
      <c r="BG218">
        <v>1.91117E-3</v>
      </c>
      <c r="BH218">
        <v>1594313291.5999999</v>
      </c>
      <c r="BI218" t="s">
        <v>677</v>
      </c>
      <c r="BJ218">
        <v>33</v>
      </c>
      <c r="BK218">
        <v>-1.891</v>
      </c>
      <c r="BL218">
        <v>0.19500000000000001</v>
      </c>
      <c r="BM218">
        <v>410</v>
      </c>
      <c r="BN218">
        <v>23</v>
      </c>
      <c r="BO218">
        <v>0.4</v>
      </c>
      <c r="BP218">
        <v>0.19</v>
      </c>
      <c r="BQ218">
        <v>2.0369948780487799</v>
      </c>
      <c r="BR218">
        <v>-0.16943700320505101</v>
      </c>
      <c r="BS218">
        <v>3.1943013826221799E-2</v>
      </c>
      <c r="BT218">
        <v>0</v>
      </c>
      <c r="BU218">
        <v>0.26114778048780501</v>
      </c>
      <c r="BV218">
        <v>5.9606287174303703E-3</v>
      </c>
      <c r="BW218">
        <v>8.2655377740128901E-4</v>
      </c>
      <c r="BX218">
        <v>1</v>
      </c>
      <c r="BY218">
        <v>1</v>
      </c>
      <c r="BZ218">
        <v>2</v>
      </c>
      <c r="CA218" t="s">
        <v>196</v>
      </c>
      <c r="CB218">
        <v>100</v>
      </c>
      <c r="CC218">
        <v>100</v>
      </c>
      <c r="CD218">
        <v>-1.891</v>
      </c>
      <c r="CE218">
        <v>0.19500000000000001</v>
      </c>
      <c r="CF218">
        <v>2</v>
      </c>
      <c r="CG218">
        <v>640.51</v>
      </c>
      <c r="CH218">
        <v>353.89499999999998</v>
      </c>
      <c r="CI218">
        <v>26.999500000000001</v>
      </c>
      <c r="CJ218">
        <v>32.1571</v>
      </c>
      <c r="CK218">
        <v>30.0001</v>
      </c>
      <c r="CL218">
        <v>31.960999999999999</v>
      </c>
      <c r="CM218">
        <v>31.977900000000002</v>
      </c>
      <c r="CN218">
        <v>20.5213</v>
      </c>
      <c r="CO218">
        <v>0</v>
      </c>
      <c r="CP218">
        <v>0</v>
      </c>
      <c r="CQ218">
        <v>27</v>
      </c>
      <c r="CR218">
        <v>410</v>
      </c>
      <c r="CS218">
        <v>24</v>
      </c>
      <c r="CT218">
        <v>100.358</v>
      </c>
      <c r="CU218">
        <v>100.209</v>
      </c>
    </row>
    <row r="219" spans="1:99" x14ac:dyDescent="0.25">
      <c r="A219">
        <v>203</v>
      </c>
      <c r="B219">
        <v>1594313346</v>
      </c>
      <c r="C219">
        <v>20085.5</v>
      </c>
      <c r="D219" t="s">
        <v>686</v>
      </c>
      <c r="E219" t="s">
        <v>687</v>
      </c>
      <c r="F219">
        <v>1594313337.45806</v>
      </c>
      <c r="G219">
        <f t="shared" si="87"/>
        <v>1.3421727983850554E-4</v>
      </c>
      <c r="H219">
        <f t="shared" si="88"/>
        <v>-1.0703390697426296</v>
      </c>
      <c r="I219">
        <f t="shared" si="89"/>
        <v>412.03458064516099</v>
      </c>
      <c r="J219">
        <f t="shared" si="90"/>
        <v>574.96722690517026</v>
      </c>
      <c r="K219">
        <f t="shared" si="91"/>
        <v>58.320034400754025</v>
      </c>
      <c r="L219">
        <f t="shared" si="92"/>
        <v>41.793461945421996</v>
      </c>
      <c r="M219">
        <f t="shared" si="93"/>
        <v>9.883472237566868E-3</v>
      </c>
      <c r="N219">
        <f t="shared" si="94"/>
        <v>2</v>
      </c>
      <c r="O219">
        <f t="shared" si="95"/>
        <v>9.8564182688030827E-3</v>
      </c>
      <c r="P219">
        <f t="shared" si="96"/>
        <v>6.1626858943770388E-3</v>
      </c>
      <c r="Q219">
        <f t="shared" si="97"/>
        <v>0</v>
      </c>
      <c r="R219">
        <f t="shared" si="98"/>
        <v>27.447188605120015</v>
      </c>
      <c r="S219">
        <f t="shared" si="99"/>
        <v>27.447188605120015</v>
      </c>
      <c r="T219">
        <f t="shared" si="100"/>
        <v>3.6742491052383044</v>
      </c>
      <c r="U219">
        <f t="shared" si="101"/>
        <v>63.337510917049059</v>
      </c>
      <c r="V219">
        <f t="shared" si="102"/>
        <v>2.333932959249867</v>
      </c>
      <c r="W219">
        <f t="shared" si="103"/>
        <v>3.6849142403251971</v>
      </c>
      <c r="X219">
        <f t="shared" si="104"/>
        <v>1.3403161459884374</v>
      </c>
      <c r="Y219">
        <f t="shared" si="105"/>
        <v>-5.9189820408780944</v>
      </c>
      <c r="Z219">
        <f t="shared" si="106"/>
        <v>5.3399079189580023</v>
      </c>
      <c r="AA219">
        <f t="shared" si="107"/>
        <v>0.57893098347273841</v>
      </c>
      <c r="AB219">
        <f t="shared" si="108"/>
        <v>-1.4313844735358572E-4</v>
      </c>
      <c r="AC219">
        <v>0</v>
      </c>
      <c r="AD219">
        <v>0</v>
      </c>
      <c r="AE219">
        <v>2</v>
      </c>
      <c r="AF219">
        <v>0</v>
      </c>
      <c r="AG219">
        <v>0</v>
      </c>
      <c r="AH219">
        <f t="shared" si="109"/>
        <v>1</v>
      </c>
      <c r="AI219">
        <f t="shared" si="110"/>
        <v>0</v>
      </c>
      <c r="AJ219">
        <f t="shared" si="111"/>
        <v>53481.783007499282</v>
      </c>
      <c r="AK219">
        <f t="shared" si="112"/>
        <v>0</v>
      </c>
      <c r="AL219">
        <f t="shared" si="113"/>
        <v>0</v>
      </c>
      <c r="AM219">
        <f t="shared" si="114"/>
        <v>0.49</v>
      </c>
      <c r="AN219">
        <f t="shared" si="115"/>
        <v>0.39</v>
      </c>
      <c r="AO219">
        <v>11.96</v>
      </c>
      <c r="AP219">
        <v>0.5</v>
      </c>
      <c r="AQ219" t="s">
        <v>194</v>
      </c>
      <c r="AR219">
        <v>1594313337.45806</v>
      </c>
      <c r="AS219">
        <v>412.03458064516099</v>
      </c>
      <c r="AT219">
        <v>410.01132258064501</v>
      </c>
      <c r="AU219">
        <v>23.009845161290301</v>
      </c>
      <c r="AV219">
        <v>22.748467741935499</v>
      </c>
      <c r="AW219">
        <v>600.01448387096798</v>
      </c>
      <c r="AX219">
        <v>101.331903225806</v>
      </c>
      <c r="AY219">
        <v>0.100024841935484</v>
      </c>
      <c r="AZ219">
        <v>27.496712903225799</v>
      </c>
      <c r="BA219">
        <v>999.9</v>
      </c>
      <c r="BB219">
        <v>999.9</v>
      </c>
      <c r="BC219">
        <v>0</v>
      </c>
      <c r="BD219">
        <v>0</v>
      </c>
      <c r="BE219">
        <v>9997.8380645161305</v>
      </c>
      <c r="BF219">
        <v>0</v>
      </c>
      <c r="BG219">
        <v>1.91117E-3</v>
      </c>
      <c r="BH219">
        <v>1594313291.5999999</v>
      </c>
      <c r="BI219" t="s">
        <v>677</v>
      </c>
      <c r="BJ219">
        <v>33</v>
      </c>
      <c r="BK219">
        <v>-1.891</v>
      </c>
      <c r="BL219">
        <v>0.19500000000000001</v>
      </c>
      <c r="BM219">
        <v>410</v>
      </c>
      <c r="BN219">
        <v>23</v>
      </c>
      <c r="BO219">
        <v>0.4</v>
      </c>
      <c r="BP219">
        <v>0.19</v>
      </c>
      <c r="BQ219">
        <v>2.0322273170731702</v>
      </c>
      <c r="BR219">
        <v>-5.8527172008937998E-2</v>
      </c>
      <c r="BS219">
        <v>2.9875141883478999E-2</v>
      </c>
      <c r="BT219">
        <v>1</v>
      </c>
      <c r="BU219">
        <v>0.261270609756098</v>
      </c>
      <c r="BV219">
        <v>9.7853398541765006E-5</v>
      </c>
      <c r="BW219">
        <v>7.9489563291157102E-4</v>
      </c>
      <c r="BX219">
        <v>1</v>
      </c>
      <c r="BY219">
        <v>2</v>
      </c>
      <c r="BZ219">
        <v>2</v>
      </c>
      <c r="CA219" t="s">
        <v>201</v>
      </c>
      <c r="CB219">
        <v>100</v>
      </c>
      <c r="CC219">
        <v>100</v>
      </c>
      <c r="CD219">
        <v>-1.891</v>
      </c>
      <c r="CE219">
        <v>0.19500000000000001</v>
      </c>
      <c r="CF219">
        <v>2</v>
      </c>
      <c r="CG219">
        <v>640.43299999999999</v>
      </c>
      <c r="CH219">
        <v>353.99099999999999</v>
      </c>
      <c r="CI219">
        <v>26.999500000000001</v>
      </c>
      <c r="CJ219">
        <v>32.1571</v>
      </c>
      <c r="CK219">
        <v>30</v>
      </c>
      <c r="CL219">
        <v>31.960999999999999</v>
      </c>
      <c r="CM219">
        <v>31.977900000000002</v>
      </c>
      <c r="CN219">
        <v>20.520399999999999</v>
      </c>
      <c r="CO219">
        <v>0</v>
      </c>
      <c r="CP219">
        <v>0</v>
      </c>
      <c r="CQ219">
        <v>27</v>
      </c>
      <c r="CR219">
        <v>410</v>
      </c>
      <c r="CS219">
        <v>24</v>
      </c>
      <c r="CT219">
        <v>100.358</v>
      </c>
      <c r="CU219">
        <v>100.211</v>
      </c>
    </row>
    <row r="220" spans="1:99" x14ac:dyDescent="0.25">
      <c r="A220">
        <v>204</v>
      </c>
      <c r="B220">
        <v>1594315663.5999999</v>
      </c>
      <c r="C220">
        <v>22403.0999999046</v>
      </c>
      <c r="D220" t="s">
        <v>689</v>
      </c>
      <c r="E220" t="s">
        <v>690</v>
      </c>
      <c r="F220">
        <v>1594315655.5999999</v>
      </c>
      <c r="G220">
        <f t="shared" si="87"/>
        <v>2.8687021338177438E-4</v>
      </c>
      <c r="H220">
        <f t="shared" si="88"/>
        <v>-1.9852965826947422</v>
      </c>
      <c r="I220">
        <f t="shared" si="89"/>
        <v>413.70058064516098</v>
      </c>
      <c r="J220">
        <f t="shared" si="90"/>
        <v>686.57804141101633</v>
      </c>
      <c r="K220">
        <f t="shared" si="91"/>
        <v>69.64831215578505</v>
      </c>
      <c r="L220">
        <f t="shared" si="92"/>
        <v>41.96689297051757</v>
      </c>
      <c r="M220">
        <f t="shared" si="93"/>
        <v>1.0742676724893712E-2</v>
      </c>
      <c r="N220">
        <f t="shared" si="94"/>
        <v>2</v>
      </c>
      <c r="O220">
        <f t="shared" si="95"/>
        <v>1.0710722716897223E-2</v>
      </c>
      <c r="P220">
        <f t="shared" si="96"/>
        <v>6.6970646678601777E-3</v>
      </c>
      <c r="Q220">
        <f t="shared" si="97"/>
        <v>0</v>
      </c>
      <c r="R220">
        <f t="shared" si="98"/>
        <v>34.906820161626982</v>
      </c>
      <c r="S220">
        <f t="shared" si="99"/>
        <v>34.906820161626982</v>
      </c>
      <c r="T220">
        <f t="shared" si="100"/>
        <v>5.6192910846839803</v>
      </c>
      <c r="U220">
        <f t="shared" si="101"/>
        <v>53.39571709784402</v>
      </c>
      <c r="V220">
        <f t="shared" si="102"/>
        <v>3.0179732060466842</v>
      </c>
      <c r="W220">
        <f t="shared" si="103"/>
        <v>5.6520885383306183</v>
      </c>
      <c r="X220">
        <f t="shared" si="104"/>
        <v>2.6013178786372961</v>
      </c>
      <c r="Y220">
        <f t="shared" si="105"/>
        <v>-12.65097641013625</v>
      </c>
      <c r="Z220">
        <f t="shared" si="106"/>
        <v>11.328041576604145</v>
      </c>
      <c r="AA220">
        <f t="shared" si="107"/>
        <v>1.3222581230891886</v>
      </c>
      <c r="AB220">
        <f t="shared" si="108"/>
        <v>-6.7671044291728322E-4</v>
      </c>
      <c r="AC220">
        <v>0</v>
      </c>
      <c r="AD220">
        <v>0</v>
      </c>
      <c r="AE220">
        <v>2</v>
      </c>
      <c r="AF220">
        <v>0</v>
      </c>
      <c r="AG220">
        <v>0</v>
      </c>
      <c r="AH220">
        <f t="shared" si="109"/>
        <v>1</v>
      </c>
      <c r="AI220">
        <f t="shared" si="110"/>
        <v>0</v>
      </c>
      <c r="AJ220">
        <f t="shared" si="111"/>
        <v>52201.418177670945</v>
      </c>
      <c r="AK220">
        <f t="shared" si="112"/>
        <v>0</v>
      </c>
      <c r="AL220">
        <f t="shared" si="113"/>
        <v>0</v>
      </c>
      <c r="AM220">
        <f t="shared" si="114"/>
        <v>0.49</v>
      </c>
      <c r="AN220">
        <f t="shared" si="115"/>
        <v>0.39</v>
      </c>
      <c r="AO220">
        <v>11.96</v>
      </c>
      <c r="AP220">
        <v>0.5</v>
      </c>
      <c r="AQ220" t="s">
        <v>194</v>
      </c>
      <c r="AR220">
        <v>1594315655.5999999</v>
      </c>
      <c r="AS220">
        <v>413.70058064516098</v>
      </c>
      <c r="AT220">
        <v>409.97961290322598</v>
      </c>
      <c r="AU220">
        <v>29.7505290322581</v>
      </c>
      <c r="AV220">
        <v>29.195687096774201</v>
      </c>
      <c r="AW220">
        <v>599.97170967741897</v>
      </c>
      <c r="AX220">
        <v>101.342870967742</v>
      </c>
      <c r="AY220">
        <v>9.9802632258064503E-2</v>
      </c>
      <c r="AZ220">
        <v>35.011880645161298</v>
      </c>
      <c r="BA220">
        <v>999.9</v>
      </c>
      <c r="BB220">
        <v>999.9</v>
      </c>
      <c r="BC220">
        <v>0</v>
      </c>
      <c r="BD220">
        <v>0</v>
      </c>
      <c r="BE220">
        <v>10001.610967741901</v>
      </c>
      <c r="BF220">
        <v>0</v>
      </c>
      <c r="BG220">
        <v>1.91117E-3</v>
      </c>
      <c r="BH220">
        <v>1594315640.5999999</v>
      </c>
      <c r="BI220" t="s">
        <v>691</v>
      </c>
      <c r="BJ220">
        <v>35</v>
      </c>
      <c r="BK220">
        <v>-2.3570000000000002</v>
      </c>
      <c r="BL220">
        <v>0.214</v>
      </c>
      <c r="BM220">
        <v>410</v>
      </c>
      <c r="BN220">
        <v>29</v>
      </c>
      <c r="BO220">
        <v>0.28999999999999998</v>
      </c>
      <c r="BP220">
        <v>0.14000000000000001</v>
      </c>
      <c r="BQ220">
        <v>3.4654466097560999</v>
      </c>
      <c r="BR220">
        <v>3.8692914982583302</v>
      </c>
      <c r="BS220">
        <v>0.70083436115000097</v>
      </c>
      <c r="BT220">
        <v>0</v>
      </c>
      <c r="BU220">
        <v>0.51441407317073196</v>
      </c>
      <c r="BV220">
        <v>0.62784474564466897</v>
      </c>
      <c r="BW220">
        <v>0.105824969680932</v>
      </c>
      <c r="BX220">
        <v>0</v>
      </c>
      <c r="BY220">
        <v>0</v>
      </c>
      <c r="BZ220">
        <v>2</v>
      </c>
      <c r="CA220" t="s">
        <v>213</v>
      </c>
      <c r="CB220">
        <v>100</v>
      </c>
      <c r="CC220">
        <v>100</v>
      </c>
      <c r="CD220">
        <v>-2.3570000000000002</v>
      </c>
      <c r="CE220">
        <v>0.214</v>
      </c>
      <c r="CF220">
        <v>2</v>
      </c>
      <c r="CG220">
        <v>640.05999999999995</v>
      </c>
      <c r="CH220">
        <v>335.76100000000002</v>
      </c>
      <c r="CI220">
        <v>34.996499999999997</v>
      </c>
      <c r="CJ220">
        <v>38.783499999999997</v>
      </c>
      <c r="CK220">
        <v>30.0002</v>
      </c>
      <c r="CL220">
        <v>38.397599999999997</v>
      </c>
      <c r="CM220">
        <v>38.427199999999999</v>
      </c>
      <c r="CN220">
        <v>20.645800000000001</v>
      </c>
      <c r="CO220">
        <v>-30</v>
      </c>
      <c r="CP220">
        <v>-30</v>
      </c>
      <c r="CQ220">
        <v>35</v>
      </c>
      <c r="CR220">
        <v>410</v>
      </c>
      <c r="CS220">
        <v>24</v>
      </c>
      <c r="CT220">
        <v>98.875100000000003</v>
      </c>
      <c r="CU220">
        <v>98.9315</v>
      </c>
    </row>
    <row r="221" spans="1:99" x14ac:dyDescent="0.25">
      <c r="A221">
        <v>205</v>
      </c>
      <c r="B221">
        <v>1594315668.5999999</v>
      </c>
      <c r="C221">
        <v>22408.0999999046</v>
      </c>
      <c r="D221" t="s">
        <v>692</v>
      </c>
      <c r="E221" t="s">
        <v>693</v>
      </c>
      <c r="F221">
        <v>1594315660.2451601</v>
      </c>
      <c r="G221">
        <f t="shared" si="87"/>
        <v>2.8702624965954435E-4</v>
      </c>
      <c r="H221">
        <f t="shared" si="88"/>
        <v>-1.9719017986499536</v>
      </c>
      <c r="I221">
        <f t="shared" si="89"/>
        <v>413.67932258064502</v>
      </c>
      <c r="J221">
        <f t="shared" si="90"/>
        <v>684.32538913635597</v>
      </c>
      <c r="K221">
        <f t="shared" si="91"/>
        <v>69.419297667890874</v>
      </c>
      <c r="L221">
        <f t="shared" si="92"/>
        <v>41.964434593782322</v>
      </c>
      <c r="M221">
        <f t="shared" si="93"/>
        <v>1.0753310005592587E-2</v>
      </c>
      <c r="N221">
        <f t="shared" si="94"/>
        <v>2</v>
      </c>
      <c r="O221">
        <f t="shared" si="95"/>
        <v>1.0721292810842808E-2</v>
      </c>
      <c r="P221">
        <f t="shared" si="96"/>
        <v>6.7036766300838345E-3</v>
      </c>
      <c r="Q221">
        <f t="shared" si="97"/>
        <v>0</v>
      </c>
      <c r="R221">
        <f t="shared" si="98"/>
        <v>34.904962823743546</v>
      </c>
      <c r="S221">
        <f t="shared" si="99"/>
        <v>34.904962823743546</v>
      </c>
      <c r="T221">
        <f t="shared" si="100"/>
        <v>5.6187127579679705</v>
      </c>
      <c r="U221">
        <f t="shared" si="101"/>
        <v>53.411523263566288</v>
      </c>
      <c r="V221">
        <f t="shared" si="102"/>
        <v>3.0185657088146818</v>
      </c>
      <c r="W221">
        <f t="shared" si="103"/>
        <v>5.6515252222243628</v>
      </c>
      <c r="X221">
        <f t="shared" si="104"/>
        <v>2.6001470491532888</v>
      </c>
      <c r="Y221">
        <f t="shared" si="105"/>
        <v>-12.657857609985905</v>
      </c>
      <c r="Z221">
        <f t="shared" si="106"/>
        <v>11.334223976548214</v>
      </c>
      <c r="AA221">
        <f t="shared" si="107"/>
        <v>1.3229561921524891</v>
      </c>
      <c r="AB221">
        <f t="shared" si="108"/>
        <v>-6.7744128520175195E-4</v>
      </c>
      <c r="AC221">
        <v>0</v>
      </c>
      <c r="AD221">
        <v>0</v>
      </c>
      <c r="AE221">
        <v>2</v>
      </c>
      <c r="AF221">
        <v>0</v>
      </c>
      <c r="AG221">
        <v>0</v>
      </c>
      <c r="AH221">
        <f t="shared" si="109"/>
        <v>1</v>
      </c>
      <c r="AI221">
        <f t="shared" si="110"/>
        <v>0</v>
      </c>
      <c r="AJ221">
        <f t="shared" si="111"/>
        <v>52195.395843878905</v>
      </c>
      <c r="AK221">
        <f t="shared" si="112"/>
        <v>0</v>
      </c>
      <c r="AL221">
        <f t="shared" si="113"/>
        <v>0</v>
      </c>
      <c r="AM221">
        <f t="shared" si="114"/>
        <v>0.49</v>
      </c>
      <c r="AN221">
        <f t="shared" si="115"/>
        <v>0.39</v>
      </c>
      <c r="AO221">
        <v>11.96</v>
      </c>
      <c r="AP221">
        <v>0.5</v>
      </c>
      <c r="AQ221" t="s">
        <v>194</v>
      </c>
      <c r="AR221">
        <v>1594315660.2451601</v>
      </c>
      <c r="AS221">
        <v>413.67932258064502</v>
      </c>
      <c r="AT221">
        <v>409.985419354839</v>
      </c>
      <c r="AU221">
        <v>29.756583870967699</v>
      </c>
      <c r="AV221">
        <v>29.2014806451613</v>
      </c>
      <c r="AW221">
        <v>600.011741935484</v>
      </c>
      <c r="AX221">
        <v>101.341935483871</v>
      </c>
      <c r="AY221">
        <v>0.100008319354839</v>
      </c>
      <c r="AZ221">
        <v>35.010080645161302</v>
      </c>
      <c r="BA221">
        <v>999.9</v>
      </c>
      <c r="BB221">
        <v>999.9</v>
      </c>
      <c r="BC221">
        <v>0</v>
      </c>
      <c r="BD221">
        <v>0</v>
      </c>
      <c r="BE221">
        <v>10000.443225806501</v>
      </c>
      <c r="BF221">
        <v>0</v>
      </c>
      <c r="BG221">
        <v>1.91117E-3</v>
      </c>
      <c r="BH221">
        <v>1594315640.5999999</v>
      </c>
      <c r="BI221" t="s">
        <v>691</v>
      </c>
      <c r="BJ221">
        <v>35</v>
      </c>
      <c r="BK221">
        <v>-2.3570000000000002</v>
      </c>
      <c r="BL221">
        <v>0.214</v>
      </c>
      <c r="BM221">
        <v>410</v>
      </c>
      <c r="BN221">
        <v>29</v>
      </c>
      <c r="BO221">
        <v>0.28999999999999998</v>
      </c>
      <c r="BP221">
        <v>0.14000000000000001</v>
      </c>
      <c r="BQ221">
        <v>3.71001902439024</v>
      </c>
      <c r="BR221">
        <v>-0.30553944250877402</v>
      </c>
      <c r="BS221">
        <v>3.5886602011422498E-2</v>
      </c>
      <c r="BT221">
        <v>0</v>
      </c>
      <c r="BU221">
        <v>0.55501078048780506</v>
      </c>
      <c r="BV221">
        <v>1.26198606272362E-3</v>
      </c>
      <c r="BW221">
        <v>1.0571362261292999E-3</v>
      </c>
      <c r="BX221">
        <v>1</v>
      </c>
      <c r="BY221">
        <v>1</v>
      </c>
      <c r="BZ221">
        <v>2</v>
      </c>
      <c r="CA221" t="s">
        <v>196</v>
      </c>
      <c r="CB221">
        <v>100</v>
      </c>
      <c r="CC221">
        <v>100</v>
      </c>
      <c r="CD221">
        <v>-2.3570000000000002</v>
      </c>
      <c r="CE221">
        <v>0.214</v>
      </c>
      <c r="CF221">
        <v>2</v>
      </c>
      <c r="CG221">
        <v>639.92499999999995</v>
      </c>
      <c r="CH221">
        <v>335.97699999999998</v>
      </c>
      <c r="CI221">
        <v>34.997100000000003</v>
      </c>
      <c r="CJ221">
        <v>38.787199999999999</v>
      </c>
      <c r="CK221">
        <v>30.0002</v>
      </c>
      <c r="CL221">
        <v>38.402200000000001</v>
      </c>
      <c r="CM221">
        <v>38.432099999999998</v>
      </c>
      <c r="CN221">
        <v>20.6463</v>
      </c>
      <c r="CO221">
        <v>-30</v>
      </c>
      <c r="CP221">
        <v>-30</v>
      </c>
      <c r="CQ221">
        <v>35</v>
      </c>
      <c r="CR221">
        <v>410</v>
      </c>
      <c r="CS221">
        <v>24</v>
      </c>
      <c r="CT221">
        <v>98.874799999999993</v>
      </c>
      <c r="CU221">
        <v>98.930400000000006</v>
      </c>
    </row>
    <row r="222" spans="1:99" x14ac:dyDescent="0.25">
      <c r="A222">
        <v>206</v>
      </c>
      <c r="B222">
        <v>1594315673.5999999</v>
      </c>
      <c r="C222">
        <v>22413.0999999046</v>
      </c>
      <c r="D222" t="s">
        <v>694</v>
      </c>
      <c r="E222" t="s">
        <v>695</v>
      </c>
      <c r="F222">
        <v>1594315665.03548</v>
      </c>
      <c r="G222">
        <f t="shared" si="87"/>
        <v>2.8686017312692464E-4</v>
      </c>
      <c r="H222">
        <f t="shared" si="88"/>
        <v>-1.9704984981981675</v>
      </c>
      <c r="I222">
        <f t="shared" si="89"/>
        <v>413.676193548387</v>
      </c>
      <c r="J222">
        <f t="shared" si="90"/>
        <v>684.18733698288622</v>
      </c>
      <c r="K222">
        <f t="shared" si="91"/>
        <v>69.404991117338071</v>
      </c>
      <c r="L222">
        <f t="shared" si="92"/>
        <v>41.963934417859861</v>
      </c>
      <c r="M222">
        <f t="shared" si="93"/>
        <v>1.0751006947595849E-2</v>
      </c>
      <c r="N222">
        <f t="shared" si="94"/>
        <v>2</v>
      </c>
      <c r="O222">
        <f t="shared" si="95"/>
        <v>1.0719003443717548E-2</v>
      </c>
      <c r="P222">
        <f t="shared" si="96"/>
        <v>6.702244550669317E-3</v>
      </c>
      <c r="Q222">
        <f t="shared" si="97"/>
        <v>0</v>
      </c>
      <c r="R222">
        <f t="shared" si="98"/>
        <v>34.903755768481552</v>
      </c>
      <c r="S222">
        <f t="shared" si="99"/>
        <v>34.903755768481552</v>
      </c>
      <c r="T222">
        <f t="shared" si="100"/>
        <v>5.6183369400852445</v>
      </c>
      <c r="U222">
        <f t="shared" si="101"/>
        <v>53.42568317906008</v>
      </c>
      <c r="V222">
        <f t="shared" si="102"/>
        <v>3.0191540123896141</v>
      </c>
      <c r="W222">
        <f t="shared" si="103"/>
        <v>5.6511285073710686</v>
      </c>
      <c r="X222">
        <f t="shared" si="104"/>
        <v>2.5991829276956304</v>
      </c>
      <c r="Y222">
        <f t="shared" si="105"/>
        <v>-12.650533634897377</v>
      </c>
      <c r="Z222">
        <f t="shared" si="106"/>
        <v>11.327680496664007</v>
      </c>
      <c r="AA222">
        <f t="shared" si="107"/>
        <v>1.3221764844053425</v>
      </c>
      <c r="AB222">
        <f t="shared" si="108"/>
        <v>-6.766538280267298E-4</v>
      </c>
      <c r="AC222">
        <v>0</v>
      </c>
      <c r="AD222">
        <v>0</v>
      </c>
      <c r="AE222">
        <v>2</v>
      </c>
      <c r="AF222">
        <v>0</v>
      </c>
      <c r="AG222">
        <v>0</v>
      </c>
      <c r="AH222">
        <f t="shared" si="109"/>
        <v>1</v>
      </c>
      <c r="AI222">
        <f t="shared" si="110"/>
        <v>0</v>
      </c>
      <c r="AJ222">
        <f t="shared" si="111"/>
        <v>52199.649673489737</v>
      </c>
      <c r="AK222">
        <f t="shared" si="112"/>
        <v>0</v>
      </c>
      <c r="AL222">
        <f t="shared" si="113"/>
        <v>0</v>
      </c>
      <c r="AM222">
        <f t="shared" si="114"/>
        <v>0.49</v>
      </c>
      <c r="AN222">
        <f t="shared" si="115"/>
        <v>0.39</v>
      </c>
      <c r="AO222">
        <v>11.96</v>
      </c>
      <c r="AP222">
        <v>0.5</v>
      </c>
      <c r="AQ222" t="s">
        <v>194</v>
      </c>
      <c r="AR222">
        <v>1594315665.03548</v>
      </c>
      <c r="AS222">
        <v>413.676193548387</v>
      </c>
      <c r="AT222">
        <v>409.98493548387103</v>
      </c>
      <c r="AU222">
        <v>29.762512903225801</v>
      </c>
      <c r="AV222">
        <v>29.2077322580645</v>
      </c>
      <c r="AW222">
        <v>600.00958064516101</v>
      </c>
      <c r="AX222">
        <v>101.341516129032</v>
      </c>
      <c r="AY222">
        <v>9.9985877419354899E-2</v>
      </c>
      <c r="AZ222">
        <v>35.008812903225802</v>
      </c>
      <c r="BA222">
        <v>999.9</v>
      </c>
      <c r="BB222">
        <v>999.9</v>
      </c>
      <c r="BC222">
        <v>0</v>
      </c>
      <c r="BD222">
        <v>0</v>
      </c>
      <c r="BE222">
        <v>10001.293225806499</v>
      </c>
      <c r="BF222">
        <v>0</v>
      </c>
      <c r="BG222">
        <v>1.91117E-3</v>
      </c>
      <c r="BH222">
        <v>1594315640.5999999</v>
      </c>
      <c r="BI222" t="s">
        <v>691</v>
      </c>
      <c r="BJ222">
        <v>35</v>
      </c>
      <c r="BK222">
        <v>-2.3570000000000002</v>
      </c>
      <c r="BL222">
        <v>0.214</v>
      </c>
      <c r="BM222">
        <v>410</v>
      </c>
      <c r="BN222">
        <v>29</v>
      </c>
      <c r="BO222">
        <v>0.28999999999999998</v>
      </c>
      <c r="BP222">
        <v>0.14000000000000001</v>
      </c>
      <c r="BQ222">
        <v>3.6940304878048802</v>
      </c>
      <c r="BR222">
        <v>-6.6717073170677904E-2</v>
      </c>
      <c r="BS222">
        <v>1.9950823438134199E-2</v>
      </c>
      <c r="BT222">
        <v>1</v>
      </c>
      <c r="BU222">
        <v>0.55495700000000003</v>
      </c>
      <c r="BV222">
        <v>-1.28646689894792E-3</v>
      </c>
      <c r="BW222">
        <v>1.07719848930726E-3</v>
      </c>
      <c r="BX222">
        <v>1</v>
      </c>
      <c r="BY222">
        <v>2</v>
      </c>
      <c r="BZ222">
        <v>2</v>
      </c>
      <c r="CA222" t="s">
        <v>201</v>
      </c>
      <c r="CB222">
        <v>100</v>
      </c>
      <c r="CC222">
        <v>100</v>
      </c>
      <c r="CD222">
        <v>-2.3570000000000002</v>
      </c>
      <c r="CE222">
        <v>0.214</v>
      </c>
      <c r="CF222">
        <v>2</v>
      </c>
      <c r="CG222">
        <v>640.15499999999997</v>
      </c>
      <c r="CH222">
        <v>335.976</v>
      </c>
      <c r="CI222">
        <v>34.997799999999998</v>
      </c>
      <c r="CJ222">
        <v>38.790900000000001</v>
      </c>
      <c r="CK222">
        <v>30.000399999999999</v>
      </c>
      <c r="CL222">
        <v>38.407699999999998</v>
      </c>
      <c r="CM222">
        <v>38.4373</v>
      </c>
      <c r="CN222">
        <v>20.645700000000001</v>
      </c>
      <c r="CO222">
        <v>-30</v>
      </c>
      <c r="CP222">
        <v>-30</v>
      </c>
      <c r="CQ222">
        <v>35</v>
      </c>
      <c r="CR222">
        <v>410</v>
      </c>
      <c r="CS222">
        <v>24</v>
      </c>
      <c r="CT222">
        <v>98.876499999999993</v>
      </c>
      <c r="CU222">
        <v>98.930300000000003</v>
      </c>
    </row>
    <row r="223" spans="1:99" x14ac:dyDescent="0.25">
      <c r="A223">
        <v>207</v>
      </c>
      <c r="B223">
        <v>1594315678.5999999</v>
      </c>
      <c r="C223">
        <v>22418.0999999046</v>
      </c>
      <c r="D223" t="s">
        <v>696</v>
      </c>
      <c r="E223" t="s">
        <v>697</v>
      </c>
      <c r="F223">
        <v>1594315669.9709699</v>
      </c>
      <c r="G223">
        <f t="shared" si="87"/>
        <v>2.8704904713163962E-4</v>
      </c>
      <c r="H223">
        <f t="shared" si="88"/>
        <v>-1.971346420072619</v>
      </c>
      <c r="I223">
        <f t="shared" si="89"/>
        <v>413.68509677419399</v>
      </c>
      <c r="J223">
        <f t="shared" si="90"/>
        <v>684.03664537976749</v>
      </c>
      <c r="K223">
        <f t="shared" si="91"/>
        <v>69.389331495698656</v>
      </c>
      <c r="L223">
        <f t="shared" si="92"/>
        <v>41.96461185052145</v>
      </c>
      <c r="M223">
        <f t="shared" si="93"/>
        <v>1.0761917962679038E-2</v>
      </c>
      <c r="N223">
        <f t="shared" si="94"/>
        <v>2</v>
      </c>
      <c r="O223">
        <f t="shared" si="95"/>
        <v>1.0729849570807071E-2</v>
      </c>
      <c r="P223">
        <f t="shared" si="96"/>
        <v>6.7090291858041065E-3</v>
      </c>
      <c r="Q223">
        <f t="shared" si="97"/>
        <v>0</v>
      </c>
      <c r="R223">
        <f t="shared" si="98"/>
        <v>34.902760691356676</v>
      </c>
      <c r="S223">
        <f t="shared" si="99"/>
        <v>34.902760691356676</v>
      </c>
      <c r="T223">
        <f t="shared" si="100"/>
        <v>5.6180271382413025</v>
      </c>
      <c r="U223">
        <f t="shared" si="101"/>
        <v>53.439513656978285</v>
      </c>
      <c r="V223">
        <f t="shared" si="102"/>
        <v>3.0197807774862548</v>
      </c>
      <c r="W223">
        <f t="shared" si="103"/>
        <v>5.6508388097800797</v>
      </c>
      <c r="X223">
        <f t="shared" si="104"/>
        <v>2.5982463607550477</v>
      </c>
      <c r="Y223">
        <f t="shared" si="105"/>
        <v>-12.658862978505308</v>
      </c>
      <c r="Z223">
        <f t="shared" si="106"/>
        <v>11.335149537738898</v>
      </c>
      <c r="AA223">
        <f t="shared" si="107"/>
        <v>1.3230358984997337</v>
      </c>
      <c r="AB223">
        <f t="shared" si="108"/>
        <v>-6.7754226667560147E-4</v>
      </c>
      <c r="AC223">
        <v>0</v>
      </c>
      <c r="AD223">
        <v>0</v>
      </c>
      <c r="AE223">
        <v>2</v>
      </c>
      <c r="AF223">
        <v>0</v>
      </c>
      <c r="AG223">
        <v>0</v>
      </c>
      <c r="AH223">
        <f t="shared" si="109"/>
        <v>1</v>
      </c>
      <c r="AI223">
        <f t="shared" si="110"/>
        <v>0</v>
      </c>
      <c r="AJ223">
        <f t="shared" si="111"/>
        <v>52203.158917032662</v>
      </c>
      <c r="AK223">
        <f t="shared" si="112"/>
        <v>0</v>
      </c>
      <c r="AL223">
        <f t="shared" si="113"/>
        <v>0</v>
      </c>
      <c r="AM223">
        <f t="shared" si="114"/>
        <v>0.49</v>
      </c>
      <c r="AN223">
        <f t="shared" si="115"/>
        <v>0.39</v>
      </c>
      <c r="AO223">
        <v>11.96</v>
      </c>
      <c r="AP223">
        <v>0.5</v>
      </c>
      <c r="AQ223" t="s">
        <v>194</v>
      </c>
      <c r="AR223">
        <v>1594315669.9709699</v>
      </c>
      <c r="AS223">
        <v>413.68509677419399</v>
      </c>
      <c r="AT223">
        <v>409.99229032258103</v>
      </c>
      <c r="AU223">
        <v>29.768851612903202</v>
      </c>
      <c r="AV223">
        <v>29.2137064516129</v>
      </c>
      <c r="AW223">
        <v>600.00648387096805</v>
      </c>
      <c r="AX223">
        <v>101.340967741935</v>
      </c>
      <c r="AY223">
        <v>9.9988622580645198E-2</v>
      </c>
      <c r="AZ223">
        <v>35.007887096774198</v>
      </c>
      <c r="BA223">
        <v>999.9</v>
      </c>
      <c r="BB223">
        <v>999.9</v>
      </c>
      <c r="BC223">
        <v>0</v>
      </c>
      <c r="BD223">
        <v>0</v>
      </c>
      <c r="BE223">
        <v>10002.0193548387</v>
      </c>
      <c r="BF223">
        <v>0</v>
      </c>
      <c r="BG223">
        <v>1.91117E-3</v>
      </c>
      <c r="BH223">
        <v>1594315640.5999999</v>
      </c>
      <c r="BI223" t="s">
        <v>691</v>
      </c>
      <c r="BJ223">
        <v>35</v>
      </c>
      <c r="BK223">
        <v>-2.3570000000000002</v>
      </c>
      <c r="BL223">
        <v>0.214</v>
      </c>
      <c r="BM223">
        <v>410</v>
      </c>
      <c r="BN223">
        <v>29</v>
      </c>
      <c r="BO223">
        <v>0.28999999999999998</v>
      </c>
      <c r="BP223">
        <v>0.14000000000000001</v>
      </c>
      <c r="BQ223">
        <v>3.6922456097561001</v>
      </c>
      <c r="BR223">
        <v>3.7480348432079799E-2</v>
      </c>
      <c r="BS223">
        <v>2.03287434435592E-2</v>
      </c>
      <c r="BT223">
        <v>1</v>
      </c>
      <c r="BU223">
        <v>0.55499021951219496</v>
      </c>
      <c r="BV223">
        <v>4.4576236933799697E-3</v>
      </c>
      <c r="BW223">
        <v>1.01944622729744E-3</v>
      </c>
      <c r="BX223">
        <v>1</v>
      </c>
      <c r="BY223">
        <v>2</v>
      </c>
      <c r="BZ223">
        <v>2</v>
      </c>
      <c r="CA223" t="s">
        <v>201</v>
      </c>
      <c r="CB223">
        <v>100</v>
      </c>
      <c r="CC223">
        <v>100</v>
      </c>
      <c r="CD223">
        <v>-2.3570000000000002</v>
      </c>
      <c r="CE223">
        <v>0.214</v>
      </c>
      <c r="CF223">
        <v>2</v>
      </c>
      <c r="CG223">
        <v>640.30700000000002</v>
      </c>
      <c r="CH223">
        <v>335.74400000000003</v>
      </c>
      <c r="CI223">
        <v>34.998800000000003</v>
      </c>
      <c r="CJ223">
        <v>38.793700000000001</v>
      </c>
      <c r="CK223">
        <v>30.000299999999999</v>
      </c>
      <c r="CL223">
        <v>38.413200000000003</v>
      </c>
      <c r="CM223">
        <v>38.442799999999998</v>
      </c>
      <c r="CN223">
        <v>20.646699999999999</v>
      </c>
      <c r="CO223">
        <v>-30</v>
      </c>
      <c r="CP223">
        <v>-30</v>
      </c>
      <c r="CQ223">
        <v>35</v>
      </c>
      <c r="CR223">
        <v>410</v>
      </c>
      <c r="CS223">
        <v>24</v>
      </c>
      <c r="CT223">
        <v>98.876900000000006</v>
      </c>
      <c r="CU223">
        <v>98.930800000000005</v>
      </c>
    </row>
    <row r="224" spans="1:99" x14ac:dyDescent="0.25">
      <c r="A224">
        <v>208</v>
      </c>
      <c r="B224">
        <v>1594315683.5999999</v>
      </c>
      <c r="C224">
        <v>22423.0999999046</v>
      </c>
      <c r="D224" t="s">
        <v>698</v>
      </c>
      <c r="E224" t="s">
        <v>699</v>
      </c>
      <c r="F224">
        <v>1594315674.9709699</v>
      </c>
      <c r="G224">
        <f t="shared" si="87"/>
        <v>2.8739499452849613E-4</v>
      </c>
      <c r="H224">
        <f t="shared" si="88"/>
        <v>-1.972736818085244</v>
      </c>
      <c r="I224">
        <f t="shared" si="89"/>
        <v>413.68296774193499</v>
      </c>
      <c r="J224">
        <f t="shared" si="90"/>
        <v>683.78843112169238</v>
      </c>
      <c r="K224">
        <f t="shared" si="91"/>
        <v>69.363942004481828</v>
      </c>
      <c r="L224">
        <f t="shared" si="92"/>
        <v>41.96426859053831</v>
      </c>
      <c r="M224">
        <f t="shared" si="93"/>
        <v>1.0779110038802686E-2</v>
      </c>
      <c r="N224">
        <f t="shared" si="94"/>
        <v>2</v>
      </c>
      <c r="O224">
        <f t="shared" si="95"/>
        <v>1.0746939272442349E-2</v>
      </c>
      <c r="P224">
        <f t="shared" si="96"/>
        <v>6.7197194089983455E-3</v>
      </c>
      <c r="Q224">
        <f t="shared" si="97"/>
        <v>0</v>
      </c>
      <c r="R224">
        <f t="shared" si="98"/>
        <v>34.901733898040277</v>
      </c>
      <c r="S224">
        <f t="shared" si="99"/>
        <v>34.901733898040277</v>
      </c>
      <c r="T224">
        <f t="shared" si="100"/>
        <v>5.6177074776181017</v>
      </c>
      <c r="U224">
        <f t="shared" si="101"/>
        <v>53.454546730547861</v>
      </c>
      <c r="V224">
        <f t="shared" si="102"/>
        <v>3.0204797388799283</v>
      </c>
      <c r="W224">
        <f t="shared" si="103"/>
        <v>5.6505571997560384</v>
      </c>
      <c r="X224">
        <f t="shared" si="104"/>
        <v>2.5972277387381735</v>
      </c>
      <c r="Y224">
        <f t="shared" si="105"/>
        <v>-12.67411925870668</v>
      </c>
      <c r="Z224">
        <f t="shared" si="106"/>
        <v>11.348820900286889</v>
      </c>
      <c r="AA224">
        <f t="shared" si="107"/>
        <v>1.3246191849516644</v>
      </c>
      <c r="AB224">
        <f t="shared" si="108"/>
        <v>-6.7917346812684798E-4</v>
      </c>
      <c r="AC224">
        <v>0</v>
      </c>
      <c r="AD224">
        <v>0</v>
      </c>
      <c r="AE224">
        <v>2</v>
      </c>
      <c r="AF224">
        <v>0</v>
      </c>
      <c r="AG224">
        <v>0</v>
      </c>
      <c r="AH224">
        <f t="shared" si="109"/>
        <v>1</v>
      </c>
      <c r="AI224">
        <f t="shared" si="110"/>
        <v>0</v>
      </c>
      <c r="AJ224">
        <f t="shared" si="111"/>
        <v>52193.044814906571</v>
      </c>
      <c r="AK224">
        <f t="shared" si="112"/>
        <v>0</v>
      </c>
      <c r="AL224">
        <f t="shared" si="113"/>
        <v>0</v>
      </c>
      <c r="AM224">
        <f t="shared" si="114"/>
        <v>0.49</v>
      </c>
      <c r="AN224">
        <f t="shared" si="115"/>
        <v>0.39</v>
      </c>
      <c r="AO224">
        <v>11.96</v>
      </c>
      <c r="AP224">
        <v>0.5</v>
      </c>
      <c r="AQ224" t="s">
        <v>194</v>
      </c>
      <c r="AR224">
        <v>1594315674.9709699</v>
      </c>
      <c r="AS224">
        <v>413.68296774193499</v>
      </c>
      <c r="AT224">
        <v>409.98767741935501</v>
      </c>
      <c r="AU224">
        <v>29.775832258064501</v>
      </c>
      <c r="AV224">
        <v>29.2200225806452</v>
      </c>
      <c r="AW224">
        <v>600.00706451612905</v>
      </c>
      <c r="AX224">
        <v>101.34064516129</v>
      </c>
      <c r="AY224">
        <v>0.100003506451613</v>
      </c>
      <c r="AZ224">
        <v>35.006987096774203</v>
      </c>
      <c r="BA224">
        <v>999.9</v>
      </c>
      <c r="BB224">
        <v>999.9</v>
      </c>
      <c r="BC224">
        <v>0</v>
      </c>
      <c r="BD224">
        <v>0</v>
      </c>
      <c r="BE224">
        <v>10000.001612903199</v>
      </c>
      <c r="BF224">
        <v>0</v>
      </c>
      <c r="BG224">
        <v>1.91117E-3</v>
      </c>
      <c r="BH224">
        <v>1594315640.5999999</v>
      </c>
      <c r="BI224" t="s">
        <v>691</v>
      </c>
      <c r="BJ224">
        <v>35</v>
      </c>
      <c r="BK224">
        <v>-2.3570000000000002</v>
      </c>
      <c r="BL224">
        <v>0.214</v>
      </c>
      <c r="BM224">
        <v>410</v>
      </c>
      <c r="BN224">
        <v>29</v>
      </c>
      <c r="BO224">
        <v>0.28999999999999998</v>
      </c>
      <c r="BP224">
        <v>0.14000000000000001</v>
      </c>
      <c r="BQ224">
        <v>3.6928863414634101</v>
      </c>
      <c r="BR224">
        <v>5.9324738675989898E-2</v>
      </c>
      <c r="BS224">
        <v>2.1964724463590501E-2</v>
      </c>
      <c r="BT224">
        <v>1</v>
      </c>
      <c r="BU224">
        <v>0.55561465853658498</v>
      </c>
      <c r="BV224">
        <v>6.5630174216034301E-3</v>
      </c>
      <c r="BW224">
        <v>1.1247809891915101E-3</v>
      </c>
      <c r="BX224">
        <v>1</v>
      </c>
      <c r="BY224">
        <v>2</v>
      </c>
      <c r="BZ224">
        <v>2</v>
      </c>
      <c r="CA224" t="s">
        <v>201</v>
      </c>
      <c r="CB224">
        <v>100</v>
      </c>
      <c r="CC224">
        <v>100</v>
      </c>
      <c r="CD224">
        <v>-2.3570000000000002</v>
      </c>
      <c r="CE224">
        <v>0.214</v>
      </c>
      <c r="CF224">
        <v>2</v>
      </c>
      <c r="CG224">
        <v>640.11099999999999</v>
      </c>
      <c r="CH224">
        <v>335.767</v>
      </c>
      <c r="CI224">
        <v>34.999200000000002</v>
      </c>
      <c r="CJ224">
        <v>38.796599999999998</v>
      </c>
      <c r="CK224">
        <v>30.0002</v>
      </c>
      <c r="CL224">
        <v>38.4178</v>
      </c>
      <c r="CM224">
        <v>38.447400000000002</v>
      </c>
      <c r="CN224">
        <v>20.647400000000001</v>
      </c>
      <c r="CO224">
        <v>-30</v>
      </c>
      <c r="CP224">
        <v>-30</v>
      </c>
      <c r="CQ224">
        <v>35</v>
      </c>
      <c r="CR224">
        <v>410</v>
      </c>
      <c r="CS224">
        <v>24</v>
      </c>
      <c r="CT224">
        <v>98.877700000000004</v>
      </c>
      <c r="CU224">
        <v>98.928899999999999</v>
      </c>
    </row>
    <row r="225" spans="1:99" x14ac:dyDescent="0.25">
      <c r="A225">
        <v>209</v>
      </c>
      <c r="B225">
        <v>1594315688.5999999</v>
      </c>
      <c r="C225">
        <v>22428.0999999046</v>
      </c>
      <c r="D225" t="s">
        <v>700</v>
      </c>
      <c r="E225" t="s">
        <v>701</v>
      </c>
      <c r="F225">
        <v>1594315679.9709699</v>
      </c>
      <c r="G225">
        <f t="shared" si="87"/>
        <v>2.8748033556925923E-4</v>
      </c>
      <c r="H225">
        <f t="shared" si="88"/>
        <v>-1.9682410231702254</v>
      </c>
      <c r="I225">
        <f t="shared" si="89"/>
        <v>413.68016129032299</v>
      </c>
      <c r="J225">
        <f t="shared" si="90"/>
        <v>682.96125041653056</v>
      </c>
      <c r="K225">
        <f t="shared" si="91"/>
        <v>69.27978920229171</v>
      </c>
      <c r="L225">
        <f t="shared" si="92"/>
        <v>41.963836680169472</v>
      </c>
      <c r="M225">
        <f t="shared" si="93"/>
        <v>1.0785776515234387E-2</v>
      </c>
      <c r="N225">
        <f t="shared" si="94"/>
        <v>2</v>
      </c>
      <c r="O225">
        <f t="shared" si="95"/>
        <v>1.0753566007928294E-2</v>
      </c>
      <c r="P225">
        <f t="shared" si="96"/>
        <v>6.7238646743711956E-3</v>
      </c>
      <c r="Q225">
        <f t="shared" si="97"/>
        <v>0</v>
      </c>
      <c r="R225">
        <f t="shared" si="98"/>
        <v>34.900954176086515</v>
      </c>
      <c r="S225">
        <f t="shared" si="99"/>
        <v>34.900954176086515</v>
      </c>
      <c r="T225">
        <f t="shared" si="100"/>
        <v>5.6174647456504934</v>
      </c>
      <c r="U225">
        <f t="shared" si="101"/>
        <v>53.467404172696696</v>
      </c>
      <c r="V225">
        <f t="shared" si="102"/>
        <v>3.021081056165714</v>
      </c>
      <c r="W225">
        <f t="shared" si="103"/>
        <v>5.6503230387018464</v>
      </c>
      <c r="X225">
        <f t="shared" si="104"/>
        <v>2.5963836894847794</v>
      </c>
      <c r="Y225">
        <f t="shared" si="105"/>
        <v>-12.677882798604331</v>
      </c>
      <c r="Z225">
        <f t="shared" si="106"/>
        <v>11.352199549903343</v>
      </c>
      <c r="AA225">
        <f t="shared" si="107"/>
        <v>1.3250036741289901</v>
      </c>
      <c r="AB225">
        <f t="shared" si="108"/>
        <v>-6.7957457199874227E-4</v>
      </c>
      <c r="AC225">
        <v>0</v>
      </c>
      <c r="AD225">
        <v>0</v>
      </c>
      <c r="AE225">
        <v>2</v>
      </c>
      <c r="AF225">
        <v>0</v>
      </c>
      <c r="AG225">
        <v>0</v>
      </c>
      <c r="AH225">
        <f t="shared" si="109"/>
        <v>1</v>
      </c>
      <c r="AI225">
        <f t="shared" si="110"/>
        <v>0</v>
      </c>
      <c r="AJ225">
        <f t="shared" si="111"/>
        <v>52201.248534086255</v>
      </c>
      <c r="AK225">
        <f t="shared" si="112"/>
        <v>0</v>
      </c>
      <c r="AL225">
        <f t="shared" si="113"/>
        <v>0</v>
      </c>
      <c r="AM225">
        <f t="shared" si="114"/>
        <v>0.49</v>
      </c>
      <c r="AN225">
        <f t="shared" si="115"/>
        <v>0.39</v>
      </c>
      <c r="AO225">
        <v>11.96</v>
      </c>
      <c r="AP225">
        <v>0.5</v>
      </c>
      <c r="AQ225" t="s">
        <v>194</v>
      </c>
      <c r="AR225">
        <v>1594315679.9709699</v>
      </c>
      <c r="AS225">
        <v>413.68016129032299</v>
      </c>
      <c r="AT225">
        <v>409.993903225807</v>
      </c>
      <c r="AU225">
        <v>29.781864516129001</v>
      </c>
      <c r="AV225">
        <v>29.225893548387099</v>
      </c>
      <c r="AW225">
        <v>600.00738709677398</v>
      </c>
      <c r="AX225">
        <v>101.340290322581</v>
      </c>
      <c r="AY225">
        <v>0.100002461290323</v>
      </c>
      <c r="AZ225">
        <v>35.006238709677397</v>
      </c>
      <c r="BA225">
        <v>999.9</v>
      </c>
      <c r="BB225">
        <v>999.9</v>
      </c>
      <c r="BC225">
        <v>0</v>
      </c>
      <c r="BD225">
        <v>0</v>
      </c>
      <c r="BE225">
        <v>10001.651612903201</v>
      </c>
      <c r="BF225">
        <v>0</v>
      </c>
      <c r="BG225">
        <v>1.91117E-3</v>
      </c>
      <c r="BH225">
        <v>1594315640.5999999</v>
      </c>
      <c r="BI225" t="s">
        <v>691</v>
      </c>
      <c r="BJ225">
        <v>35</v>
      </c>
      <c r="BK225">
        <v>-2.3570000000000002</v>
      </c>
      <c r="BL225">
        <v>0.214</v>
      </c>
      <c r="BM225">
        <v>410</v>
      </c>
      <c r="BN225">
        <v>29</v>
      </c>
      <c r="BO225">
        <v>0.28999999999999998</v>
      </c>
      <c r="BP225">
        <v>0.14000000000000001</v>
      </c>
      <c r="BQ225">
        <v>3.6898687804877999</v>
      </c>
      <c r="BR225">
        <v>-0.102479163763066</v>
      </c>
      <c r="BS225">
        <v>2.4712879746036399E-2</v>
      </c>
      <c r="BT225">
        <v>0</v>
      </c>
      <c r="BU225">
        <v>0.55572460975609705</v>
      </c>
      <c r="BV225">
        <v>4.7148501742151601E-3</v>
      </c>
      <c r="BW225">
        <v>9.84348165602148E-4</v>
      </c>
      <c r="BX225">
        <v>1</v>
      </c>
      <c r="BY225">
        <v>1</v>
      </c>
      <c r="BZ225">
        <v>2</v>
      </c>
      <c r="CA225" t="s">
        <v>196</v>
      </c>
      <c r="CB225">
        <v>100</v>
      </c>
      <c r="CC225">
        <v>100</v>
      </c>
      <c r="CD225">
        <v>-2.3570000000000002</v>
      </c>
      <c r="CE225">
        <v>0.214</v>
      </c>
      <c r="CF225">
        <v>2</v>
      </c>
      <c r="CG225">
        <v>640.11900000000003</v>
      </c>
      <c r="CH225">
        <v>335.82600000000002</v>
      </c>
      <c r="CI225">
        <v>34.998800000000003</v>
      </c>
      <c r="CJ225">
        <v>38.799599999999998</v>
      </c>
      <c r="CK225">
        <v>30.0001</v>
      </c>
      <c r="CL225">
        <v>38.423000000000002</v>
      </c>
      <c r="CM225">
        <v>38.451099999999997</v>
      </c>
      <c r="CN225">
        <v>20.648199999999999</v>
      </c>
      <c r="CO225">
        <v>-30</v>
      </c>
      <c r="CP225">
        <v>-30</v>
      </c>
      <c r="CQ225">
        <v>35</v>
      </c>
      <c r="CR225">
        <v>410</v>
      </c>
      <c r="CS225">
        <v>24</v>
      </c>
      <c r="CT225">
        <v>98.876000000000005</v>
      </c>
      <c r="CU225">
        <v>98.929400000000001</v>
      </c>
    </row>
    <row r="226" spans="1:99" x14ac:dyDescent="0.25">
      <c r="A226">
        <v>210</v>
      </c>
      <c r="B226">
        <v>1594316043.0999999</v>
      </c>
      <c r="C226">
        <v>22782.5999999046</v>
      </c>
      <c r="D226" t="s">
        <v>703</v>
      </c>
      <c r="E226" t="s">
        <v>704</v>
      </c>
      <c r="F226">
        <v>1594316035.0999999</v>
      </c>
      <c r="G226">
        <f t="shared" si="87"/>
        <v>9.0292966052557159E-5</v>
      </c>
      <c r="H226">
        <f t="shared" si="88"/>
        <v>-1.74053387096581</v>
      </c>
      <c r="I226">
        <f t="shared" si="89"/>
        <v>412.78135483871</v>
      </c>
      <c r="J226">
        <f t="shared" si="90"/>
        <v>1210.3984282570634</v>
      </c>
      <c r="K226">
        <f t="shared" si="91"/>
        <v>122.77686652875251</v>
      </c>
      <c r="L226">
        <f t="shared" si="92"/>
        <v>41.870511498901706</v>
      </c>
      <c r="M226">
        <f t="shared" si="93"/>
        <v>3.3471304326912464E-3</v>
      </c>
      <c r="N226">
        <f t="shared" si="94"/>
        <v>2</v>
      </c>
      <c r="O226">
        <f t="shared" si="95"/>
        <v>3.3440215314910495E-3</v>
      </c>
      <c r="P226">
        <f t="shared" si="96"/>
        <v>2.0902925325987816E-3</v>
      </c>
      <c r="Q226">
        <f t="shared" si="97"/>
        <v>0</v>
      </c>
      <c r="R226">
        <f t="shared" si="98"/>
        <v>34.943130803738747</v>
      </c>
      <c r="S226">
        <f t="shared" si="99"/>
        <v>34.943130803738747</v>
      </c>
      <c r="T226">
        <f t="shared" si="100"/>
        <v>5.6306076719636096</v>
      </c>
      <c r="U226">
        <f t="shared" si="101"/>
        <v>53.330894716618879</v>
      </c>
      <c r="V226">
        <f t="shared" si="102"/>
        <v>3.0083591105763889</v>
      </c>
      <c r="W226">
        <f t="shared" si="103"/>
        <v>5.6409312586292106</v>
      </c>
      <c r="X226">
        <f t="shared" si="104"/>
        <v>2.6222485613872206</v>
      </c>
      <c r="Y226">
        <f t="shared" si="105"/>
        <v>-3.9819198029177709</v>
      </c>
      <c r="Z226">
        <f t="shared" si="106"/>
        <v>3.5656530176732288</v>
      </c>
      <c r="AA226">
        <f t="shared" si="107"/>
        <v>0.41619974456414877</v>
      </c>
      <c r="AB226">
        <f t="shared" si="108"/>
        <v>-6.7040680393315455E-5</v>
      </c>
      <c r="AC226">
        <v>0</v>
      </c>
      <c r="AD226">
        <v>0</v>
      </c>
      <c r="AE226">
        <v>2</v>
      </c>
      <c r="AF226">
        <v>0</v>
      </c>
      <c r="AG226">
        <v>0</v>
      </c>
      <c r="AH226">
        <f t="shared" si="109"/>
        <v>1</v>
      </c>
      <c r="AI226">
        <f t="shared" si="110"/>
        <v>0</v>
      </c>
      <c r="AJ226">
        <f t="shared" si="111"/>
        <v>52159.447269105003</v>
      </c>
      <c r="AK226">
        <f t="shared" si="112"/>
        <v>0</v>
      </c>
      <c r="AL226">
        <f t="shared" si="113"/>
        <v>0</v>
      </c>
      <c r="AM226">
        <f t="shared" si="114"/>
        <v>0.49</v>
      </c>
      <c r="AN226">
        <f t="shared" si="115"/>
        <v>0.39</v>
      </c>
      <c r="AO226">
        <v>9.82</v>
      </c>
      <c r="AP226">
        <v>0.5</v>
      </c>
      <c r="AQ226" t="s">
        <v>194</v>
      </c>
      <c r="AR226">
        <v>1594316035.0999999</v>
      </c>
      <c r="AS226">
        <v>412.78135483871</v>
      </c>
      <c r="AT226">
        <v>409.99374193548402</v>
      </c>
      <c r="AU226">
        <v>29.657974193548402</v>
      </c>
      <c r="AV226">
        <v>29.514580645161299</v>
      </c>
      <c r="AW226">
        <v>600.012967741936</v>
      </c>
      <c r="AX226">
        <v>101.337</v>
      </c>
      <c r="AY226">
        <v>9.8084235483871005E-2</v>
      </c>
      <c r="AZ226">
        <v>34.976199999999999</v>
      </c>
      <c r="BA226">
        <v>999.9</v>
      </c>
      <c r="BB226">
        <v>999.9</v>
      </c>
      <c r="BC226">
        <v>0</v>
      </c>
      <c r="BD226">
        <v>0</v>
      </c>
      <c r="BE226">
        <v>9992.6241935483904</v>
      </c>
      <c r="BF226">
        <v>0</v>
      </c>
      <c r="BG226">
        <v>1.91117E-3</v>
      </c>
      <c r="BH226">
        <v>1594316027.5999999</v>
      </c>
      <c r="BI226" t="s">
        <v>705</v>
      </c>
      <c r="BJ226">
        <v>36</v>
      </c>
      <c r="BK226">
        <v>-2.3359999999999999</v>
      </c>
      <c r="BL226">
        <v>0.215</v>
      </c>
      <c r="BM226">
        <v>410</v>
      </c>
      <c r="BN226">
        <v>30</v>
      </c>
      <c r="BO226">
        <v>0.44</v>
      </c>
      <c r="BP226">
        <v>0.21</v>
      </c>
      <c r="BQ226">
        <v>2.00748082463415</v>
      </c>
      <c r="BR226">
        <v>16.265802437567501</v>
      </c>
      <c r="BS226">
        <v>1.7495493384382399</v>
      </c>
      <c r="BT226">
        <v>0</v>
      </c>
      <c r="BU226">
        <v>0.103546311326829</v>
      </c>
      <c r="BV226">
        <v>0.82688907842542103</v>
      </c>
      <c r="BW226">
        <v>8.9096403559566495E-2</v>
      </c>
      <c r="BX226">
        <v>0</v>
      </c>
      <c r="BY226">
        <v>0</v>
      </c>
      <c r="BZ226">
        <v>2</v>
      </c>
      <c r="CA226" t="s">
        <v>213</v>
      </c>
      <c r="CB226">
        <v>100</v>
      </c>
      <c r="CC226">
        <v>100</v>
      </c>
      <c r="CD226">
        <v>-2.3359999999999999</v>
      </c>
      <c r="CE226">
        <v>0.215</v>
      </c>
      <c r="CF226">
        <v>2</v>
      </c>
      <c r="CG226">
        <v>640.26700000000005</v>
      </c>
      <c r="CH226">
        <v>333.274</v>
      </c>
      <c r="CI226">
        <v>34.997599999999998</v>
      </c>
      <c r="CJ226">
        <v>38.92</v>
      </c>
      <c r="CK226">
        <v>29.9999</v>
      </c>
      <c r="CL226">
        <v>38.626399999999997</v>
      </c>
      <c r="CM226">
        <v>38.648200000000003</v>
      </c>
      <c r="CN226">
        <v>20.668700000000001</v>
      </c>
      <c r="CO226">
        <v>-30</v>
      </c>
      <c r="CP226">
        <v>-30</v>
      </c>
      <c r="CQ226">
        <v>35</v>
      </c>
      <c r="CR226">
        <v>410</v>
      </c>
      <c r="CS226">
        <v>24</v>
      </c>
      <c r="CT226">
        <v>98.920400000000001</v>
      </c>
      <c r="CU226">
        <v>98.913700000000006</v>
      </c>
    </row>
    <row r="227" spans="1:99" x14ac:dyDescent="0.25">
      <c r="A227">
        <v>211</v>
      </c>
      <c r="B227">
        <v>1594316048.0999999</v>
      </c>
      <c r="C227">
        <v>22787.5999999046</v>
      </c>
      <c r="D227" t="s">
        <v>706</v>
      </c>
      <c r="E227" t="s">
        <v>707</v>
      </c>
      <c r="F227">
        <v>1594316039.7451601</v>
      </c>
      <c r="G227">
        <f t="shared" si="87"/>
        <v>1.1867091518715948E-4</v>
      </c>
      <c r="H227">
        <f t="shared" si="88"/>
        <v>-2.2870163442984941</v>
      </c>
      <c r="I227">
        <f t="shared" si="89"/>
        <v>413.62954838709697</v>
      </c>
      <c r="J227">
        <f t="shared" si="90"/>
        <v>1208.1961530435858</v>
      </c>
      <c r="K227">
        <f t="shared" si="91"/>
        <v>122.55453457886247</v>
      </c>
      <c r="L227">
        <f t="shared" si="92"/>
        <v>41.956909615169927</v>
      </c>
      <c r="M227">
        <f t="shared" si="93"/>
        <v>4.416164501037957E-3</v>
      </c>
      <c r="N227">
        <f t="shared" si="94"/>
        <v>2</v>
      </c>
      <c r="O227">
        <f t="shared" si="95"/>
        <v>4.4107543046811581E-3</v>
      </c>
      <c r="P227">
        <f t="shared" si="96"/>
        <v>2.7572069620446825E-3</v>
      </c>
      <c r="Q227">
        <f t="shared" si="97"/>
        <v>0</v>
      </c>
      <c r="R227">
        <f t="shared" si="98"/>
        <v>34.927272811266143</v>
      </c>
      <c r="S227">
        <f t="shared" si="99"/>
        <v>34.927272811266143</v>
      </c>
      <c r="T227">
        <f t="shared" si="100"/>
        <v>5.6256629305021528</v>
      </c>
      <c r="U227">
        <f t="shared" si="101"/>
        <v>53.424833194352772</v>
      </c>
      <c r="V227">
        <f t="shared" si="102"/>
        <v>3.0127461248615646</v>
      </c>
      <c r="W227">
        <f t="shared" si="103"/>
        <v>5.6392242047842736</v>
      </c>
      <c r="X227">
        <f t="shared" si="104"/>
        <v>2.6129168056405883</v>
      </c>
      <c r="Y227">
        <f t="shared" si="105"/>
        <v>-5.233387359753733</v>
      </c>
      <c r="Z227">
        <f t="shared" si="106"/>
        <v>4.686319210946488</v>
      </c>
      <c r="AA227">
        <f t="shared" si="107"/>
        <v>0.54695235140762055</v>
      </c>
      <c r="AB227">
        <f t="shared" si="108"/>
        <v>-1.1579739962463975E-4</v>
      </c>
      <c r="AC227">
        <v>0</v>
      </c>
      <c r="AD227">
        <v>0</v>
      </c>
      <c r="AE227">
        <v>2</v>
      </c>
      <c r="AF227">
        <v>0</v>
      </c>
      <c r="AG227">
        <v>0</v>
      </c>
      <c r="AH227">
        <f t="shared" si="109"/>
        <v>1</v>
      </c>
      <c r="AI227">
        <f t="shared" si="110"/>
        <v>0</v>
      </c>
      <c r="AJ227">
        <f t="shared" si="111"/>
        <v>52191.942968235751</v>
      </c>
      <c r="AK227">
        <f t="shared" si="112"/>
        <v>0</v>
      </c>
      <c r="AL227">
        <f t="shared" si="113"/>
        <v>0</v>
      </c>
      <c r="AM227">
        <f t="shared" si="114"/>
        <v>0.49</v>
      </c>
      <c r="AN227">
        <f t="shared" si="115"/>
        <v>0.39</v>
      </c>
      <c r="AO227">
        <v>9.82</v>
      </c>
      <c r="AP227">
        <v>0.5</v>
      </c>
      <c r="AQ227" t="s">
        <v>194</v>
      </c>
      <c r="AR227">
        <v>1594316039.7451601</v>
      </c>
      <c r="AS227">
        <v>413.62954838709697</v>
      </c>
      <c r="AT227">
        <v>409.96638709677399</v>
      </c>
      <c r="AU227">
        <v>29.7009677419355</v>
      </c>
      <c r="AV227">
        <v>29.5124903225806</v>
      </c>
      <c r="AW227">
        <v>599.93203225806496</v>
      </c>
      <c r="AX227">
        <v>101.33712903225801</v>
      </c>
      <c r="AY227">
        <v>9.8829251612903193E-2</v>
      </c>
      <c r="AZ227">
        <v>34.970735483871003</v>
      </c>
      <c r="BA227">
        <v>999.9</v>
      </c>
      <c r="BB227">
        <v>999.9</v>
      </c>
      <c r="BC227">
        <v>0</v>
      </c>
      <c r="BD227">
        <v>0</v>
      </c>
      <c r="BE227">
        <v>9998.9161290322609</v>
      </c>
      <c r="BF227">
        <v>0</v>
      </c>
      <c r="BG227">
        <v>1.91117E-3</v>
      </c>
      <c r="BH227">
        <v>1594316027.5999999</v>
      </c>
      <c r="BI227" t="s">
        <v>705</v>
      </c>
      <c r="BJ227">
        <v>36</v>
      </c>
      <c r="BK227">
        <v>-2.3359999999999999</v>
      </c>
      <c r="BL227">
        <v>0.215</v>
      </c>
      <c r="BM227">
        <v>410</v>
      </c>
      <c r="BN227">
        <v>30</v>
      </c>
      <c r="BO227">
        <v>0.44</v>
      </c>
      <c r="BP227">
        <v>0.21</v>
      </c>
      <c r="BQ227">
        <v>2.9175699636585399</v>
      </c>
      <c r="BR227">
        <v>10.8179624180408</v>
      </c>
      <c r="BS227">
        <v>1.3809033948201801</v>
      </c>
      <c r="BT227">
        <v>0</v>
      </c>
      <c r="BU227">
        <v>0.15045496468292699</v>
      </c>
      <c r="BV227">
        <v>0.55534166498217596</v>
      </c>
      <c r="BW227">
        <v>7.0465097181616101E-2</v>
      </c>
      <c r="BX227">
        <v>0</v>
      </c>
      <c r="BY227">
        <v>0</v>
      </c>
      <c r="BZ227">
        <v>2</v>
      </c>
      <c r="CA227" t="s">
        <v>213</v>
      </c>
      <c r="CB227">
        <v>100</v>
      </c>
      <c r="CC227">
        <v>100</v>
      </c>
      <c r="CD227">
        <v>-2.3359999999999999</v>
      </c>
      <c r="CE227">
        <v>0.215</v>
      </c>
      <c r="CF227">
        <v>2</v>
      </c>
      <c r="CG227">
        <v>640.68200000000002</v>
      </c>
      <c r="CH227">
        <v>333.47800000000001</v>
      </c>
      <c r="CI227">
        <v>34.997500000000002</v>
      </c>
      <c r="CJ227">
        <v>38.92</v>
      </c>
      <c r="CK227">
        <v>29.9998</v>
      </c>
      <c r="CL227">
        <v>38.621899999999997</v>
      </c>
      <c r="CM227">
        <v>38.645400000000002</v>
      </c>
      <c r="CN227">
        <v>20.6693</v>
      </c>
      <c r="CO227">
        <v>-30</v>
      </c>
      <c r="CP227">
        <v>-30</v>
      </c>
      <c r="CQ227">
        <v>35</v>
      </c>
      <c r="CR227">
        <v>410</v>
      </c>
      <c r="CS227">
        <v>24</v>
      </c>
      <c r="CT227">
        <v>98.921899999999994</v>
      </c>
      <c r="CU227">
        <v>98.913600000000002</v>
      </c>
    </row>
    <row r="228" spans="1:99" x14ac:dyDescent="0.25">
      <c r="A228">
        <v>212</v>
      </c>
      <c r="B228">
        <v>1594316053.0999999</v>
      </c>
      <c r="C228">
        <v>22792.5999999046</v>
      </c>
      <c r="D228" t="s">
        <v>708</v>
      </c>
      <c r="E228" t="s">
        <v>709</v>
      </c>
      <c r="F228">
        <v>1594316044.53548</v>
      </c>
      <c r="G228">
        <f t="shared" si="87"/>
        <v>1.2059921277462183E-4</v>
      </c>
      <c r="H228">
        <f t="shared" si="88"/>
        <v>-2.3089292452273877</v>
      </c>
      <c r="I228">
        <f t="shared" si="89"/>
        <v>413.66151612903201</v>
      </c>
      <c r="J228">
        <f t="shared" si="90"/>
        <v>1202.3692730583848</v>
      </c>
      <c r="K228">
        <f t="shared" si="91"/>
        <v>121.9647391770748</v>
      </c>
      <c r="L228">
        <f t="shared" si="92"/>
        <v>41.960585697552879</v>
      </c>
      <c r="M228">
        <f t="shared" si="93"/>
        <v>4.4910836324447753E-3</v>
      </c>
      <c r="N228">
        <f t="shared" si="94"/>
        <v>2</v>
      </c>
      <c r="O228">
        <f t="shared" si="95"/>
        <v>4.4854884393228343E-3</v>
      </c>
      <c r="P228">
        <f t="shared" si="96"/>
        <v>2.803932388518021E-3</v>
      </c>
      <c r="Q228">
        <f t="shared" si="97"/>
        <v>0</v>
      </c>
      <c r="R228">
        <f t="shared" si="98"/>
        <v>34.922121219996264</v>
      </c>
      <c r="S228">
        <f t="shared" si="99"/>
        <v>34.922121219996264</v>
      </c>
      <c r="T228">
        <f t="shared" si="100"/>
        <v>5.6240574054839305</v>
      </c>
      <c r="U228">
        <f t="shared" si="101"/>
        <v>53.440310936790183</v>
      </c>
      <c r="V228">
        <f t="shared" si="102"/>
        <v>3.012877044257209</v>
      </c>
      <c r="W228">
        <f t="shared" si="103"/>
        <v>5.63783591719905</v>
      </c>
      <c r="X228">
        <f t="shared" si="104"/>
        <v>2.6111803612267215</v>
      </c>
      <c r="Y228">
        <f t="shared" si="105"/>
        <v>-5.3184252833608223</v>
      </c>
      <c r="Z228">
        <f t="shared" si="106"/>
        <v>4.7624893170532339</v>
      </c>
      <c r="AA228">
        <f t="shared" si="107"/>
        <v>0.55581637767583258</v>
      </c>
      <c r="AB228">
        <f t="shared" si="108"/>
        <v>-1.1958863175554058E-4</v>
      </c>
      <c r="AC228">
        <v>0</v>
      </c>
      <c r="AD228">
        <v>0</v>
      </c>
      <c r="AE228">
        <v>2</v>
      </c>
      <c r="AF228">
        <v>0</v>
      </c>
      <c r="AG228">
        <v>0</v>
      </c>
      <c r="AH228">
        <f t="shared" si="109"/>
        <v>1</v>
      </c>
      <c r="AI228">
        <f t="shared" si="110"/>
        <v>0</v>
      </c>
      <c r="AJ228">
        <f t="shared" si="111"/>
        <v>52193.058758241932</v>
      </c>
      <c r="AK228">
        <f t="shared" si="112"/>
        <v>0</v>
      </c>
      <c r="AL228">
        <f t="shared" si="113"/>
        <v>0</v>
      </c>
      <c r="AM228">
        <f t="shared" si="114"/>
        <v>0.49</v>
      </c>
      <c r="AN228">
        <f t="shared" si="115"/>
        <v>0.39</v>
      </c>
      <c r="AO228">
        <v>9.82</v>
      </c>
      <c r="AP228">
        <v>0.5</v>
      </c>
      <c r="AQ228" t="s">
        <v>194</v>
      </c>
      <c r="AR228">
        <v>1594316044.53548</v>
      </c>
      <c r="AS228">
        <v>413.66151612903201</v>
      </c>
      <c r="AT228">
        <v>409.96419354838702</v>
      </c>
      <c r="AU228">
        <v>29.701951612903201</v>
      </c>
      <c r="AV228">
        <v>29.510432258064501</v>
      </c>
      <c r="AW228">
        <v>599.99612903225795</v>
      </c>
      <c r="AX228">
        <v>101.337064516129</v>
      </c>
      <c r="AY228">
        <v>9.9941493548387106E-2</v>
      </c>
      <c r="AZ228">
        <v>34.966290322580598</v>
      </c>
      <c r="BA228">
        <v>999.9</v>
      </c>
      <c r="BB228">
        <v>999.9</v>
      </c>
      <c r="BC228">
        <v>0</v>
      </c>
      <c r="BD228">
        <v>0</v>
      </c>
      <c r="BE228">
        <v>9998.9951612903205</v>
      </c>
      <c r="BF228">
        <v>0</v>
      </c>
      <c r="BG228">
        <v>1.91117E-3</v>
      </c>
      <c r="BH228">
        <v>1594316027.5999999</v>
      </c>
      <c r="BI228" t="s">
        <v>705</v>
      </c>
      <c r="BJ228">
        <v>36</v>
      </c>
      <c r="BK228">
        <v>-2.3359999999999999</v>
      </c>
      <c r="BL228">
        <v>0.215</v>
      </c>
      <c r="BM228">
        <v>410</v>
      </c>
      <c r="BN228">
        <v>30</v>
      </c>
      <c r="BO228">
        <v>0.44</v>
      </c>
      <c r="BP228">
        <v>0.21</v>
      </c>
      <c r="BQ228">
        <v>3.6586570731707302</v>
      </c>
      <c r="BR228">
        <v>0.406497491289461</v>
      </c>
      <c r="BS228">
        <v>0.19673216774482999</v>
      </c>
      <c r="BT228">
        <v>0</v>
      </c>
      <c r="BU228">
        <v>0.18923060975609801</v>
      </c>
      <c r="BV228">
        <v>3.8386578397230697E-2</v>
      </c>
      <c r="BW228">
        <v>9.9324080539488907E-3</v>
      </c>
      <c r="BX228">
        <v>1</v>
      </c>
      <c r="BY228">
        <v>1</v>
      </c>
      <c r="BZ228">
        <v>2</v>
      </c>
      <c r="CA228" t="s">
        <v>196</v>
      </c>
      <c r="CB228">
        <v>100</v>
      </c>
      <c r="CC228">
        <v>100</v>
      </c>
      <c r="CD228">
        <v>-2.3359999999999999</v>
      </c>
      <c r="CE228">
        <v>0.215</v>
      </c>
      <c r="CF228">
        <v>2</v>
      </c>
      <c r="CG228">
        <v>640.70100000000002</v>
      </c>
      <c r="CH228">
        <v>333.45</v>
      </c>
      <c r="CI228">
        <v>34.997700000000002</v>
      </c>
      <c r="CJ228">
        <v>38.9161</v>
      </c>
      <c r="CK228">
        <v>29.9999</v>
      </c>
      <c r="CL228">
        <v>38.6218</v>
      </c>
      <c r="CM228">
        <v>38.642600000000002</v>
      </c>
      <c r="CN228">
        <v>20.670100000000001</v>
      </c>
      <c r="CO228">
        <v>-30</v>
      </c>
      <c r="CP228">
        <v>-30</v>
      </c>
      <c r="CQ228">
        <v>35</v>
      </c>
      <c r="CR228">
        <v>410</v>
      </c>
      <c r="CS228">
        <v>24</v>
      </c>
      <c r="CT228">
        <v>98.922799999999995</v>
      </c>
      <c r="CU228">
        <v>98.916300000000007</v>
      </c>
    </row>
    <row r="229" spans="1:99" x14ac:dyDescent="0.25">
      <c r="A229">
        <v>213</v>
      </c>
      <c r="B229">
        <v>1594316058.0999999</v>
      </c>
      <c r="C229">
        <v>22797.5999999046</v>
      </c>
      <c r="D229" t="s">
        <v>710</v>
      </c>
      <c r="E229" t="s">
        <v>711</v>
      </c>
      <c r="F229">
        <v>1594316049.4709699</v>
      </c>
      <c r="G229">
        <f t="shared" si="87"/>
        <v>1.2060219368128901E-4</v>
      </c>
      <c r="H229">
        <f t="shared" si="88"/>
        <v>-2.3000614892483848</v>
      </c>
      <c r="I229">
        <f t="shared" si="89"/>
        <v>413.65858064516101</v>
      </c>
      <c r="J229">
        <f t="shared" si="90"/>
        <v>1199.0213190865443</v>
      </c>
      <c r="K229">
        <f t="shared" si="91"/>
        <v>121.62576742283952</v>
      </c>
      <c r="L229">
        <f t="shared" si="92"/>
        <v>41.96050689101952</v>
      </c>
      <c r="M229">
        <f t="shared" si="93"/>
        <v>4.4925354424841307E-3</v>
      </c>
      <c r="N229">
        <f t="shared" si="94"/>
        <v>2</v>
      </c>
      <c r="O229">
        <f t="shared" si="95"/>
        <v>4.4869366337524754E-3</v>
      </c>
      <c r="P229">
        <f t="shared" si="96"/>
        <v>2.8048378343150954E-3</v>
      </c>
      <c r="Q229">
        <f t="shared" si="97"/>
        <v>0</v>
      </c>
      <c r="R229">
        <f t="shared" si="98"/>
        <v>34.919184512349204</v>
      </c>
      <c r="S229">
        <f t="shared" si="99"/>
        <v>34.919184512349204</v>
      </c>
      <c r="T229">
        <f t="shared" si="100"/>
        <v>5.623142340769423</v>
      </c>
      <c r="U229">
        <f t="shared" si="101"/>
        <v>53.446063967190838</v>
      </c>
      <c r="V229">
        <f t="shared" si="102"/>
        <v>3.0127114875745118</v>
      </c>
      <c r="W229">
        <f t="shared" si="103"/>
        <v>5.6369192863742743</v>
      </c>
      <c r="X229">
        <f t="shared" si="104"/>
        <v>2.6104308531949112</v>
      </c>
      <c r="Y229">
        <f t="shared" si="105"/>
        <v>-5.3185567413448451</v>
      </c>
      <c r="Z229">
        <f t="shared" si="106"/>
        <v>4.7626212694938586</v>
      </c>
      <c r="AA229">
        <f t="shared" si="107"/>
        <v>0.55581587887184492</v>
      </c>
      <c r="AB229">
        <f t="shared" si="108"/>
        <v>-1.1959297914199141E-4</v>
      </c>
      <c r="AC229">
        <v>0</v>
      </c>
      <c r="AD229">
        <v>0</v>
      </c>
      <c r="AE229">
        <v>2</v>
      </c>
      <c r="AF229">
        <v>0</v>
      </c>
      <c r="AG229">
        <v>0</v>
      </c>
      <c r="AH229">
        <f t="shared" si="109"/>
        <v>1</v>
      </c>
      <c r="AI229">
        <f t="shared" si="110"/>
        <v>0</v>
      </c>
      <c r="AJ229">
        <f t="shared" si="111"/>
        <v>52195.290858235559</v>
      </c>
      <c r="AK229">
        <f t="shared" si="112"/>
        <v>0</v>
      </c>
      <c r="AL229">
        <f t="shared" si="113"/>
        <v>0</v>
      </c>
      <c r="AM229">
        <f t="shared" si="114"/>
        <v>0.49</v>
      </c>
      <c r="AN229">
        <f t="shared" si="115"/>
        <v>0.39</v>
      </c>
      <c r="AO229">
        <v>9.82</v>
      </c>
      <c r="AP229">
        <v>0.5</v>
      </c>
      <c r="AQ229" t="s">
        <v>194</v>
      </c>
      <c r="AR229">
        <v>1594316049.4709699</v>
      </c>
      <c r="AS229">
        <v>413.65858064516101</v>
      </c>
      <c r="AT229">
        <v>409.97587096774203</v>
      </c>
      <c r="AU229">
        <v>29.700164516129</v>
      </c>
      <c r="AV229">
        <v>29.5086451612903</v>
      </c>
      <c r="AW229">
        <v>600.01206451612904</v>
      </c>
      <c r="AX229">
        <v>101.337516129032</v>
      </c>
      <c r="AY229">
        <v>0.100019206451613</v>
      </c>
      <c r="AZ229">
        <v>34.963354838709698</v>
      </c>
      <c r="BA229">
        <v>999.9</v>
      </c>
      <c r="BB229">
        <v>999.9</v>
      </c>
      <c r="BC229">
        <v>0</v>
      </c>
      <c r="BD229">
        <v>0</v>
      </c>
      <c r="BE229">
        <v>9999.2951612903198</v>
      </c>
      <c r="BF229">
        <v>0</v>
      </c>
      <c r="BG229">
        <v>1.91117E-3</v>
      </c>
      <c r="BH229">
        <v>1594316027.5999999</v>
      </c>
      <c r="BI229" t="s">
        <v>705</v>
      </c>
      <c r="BJ229">
        <v>36</v>
      </c>
      <c r="BK229">
        <v>-2.3359999999999999</v>
      </c>
      <c r="BL229">
        <v>0.215</v>
      </c>
      <c r="BM229">
        <v>410</v>
      </c>
      <c r="BN229">
        <v>30</v>
      </c>
      <c r="BO229">
        <v>0.44</v>
      </c>
      <c r="BP229">
        <v>0.21</v>
      </c>
      <c r="BQ229">
        <v>3.6966178048780498</v>
      </c>
      <c r="BR229">
        <v>-0.23056432055756901</v>
      </c>
      <c r="BS229">
        <v>4.2725739172826099E-2</v>
      </c>
      <c r="BT229">
        <v>0</v>
      </c>
      <c r="BU229">
        <v>0.19157021951219499</v>
      </c>
      <c r="BV229">
        <v>9.4996515679353398E-4</v>
      </c>
      <c r="BW229">
        <v>5.85241726676819E-4</v>
      </c>
      <c r="BX229">
        <v>1</v>
      </c>
      <c r="BY229">
        <v>1</v>
      </c>
      <c r="BZ229">
        <v>2</v>
      </c>
      <c r="CA229" t="s">
        <v>196</v>
      </c>
      <c r="CB229">
        <v>100</v>
      </c>
      <c r="CC229">
        <v>100</v>
      </c>
      <c r="CD229">
        <v>-2.3359999999999999</v>
      </c>
      <c r="CE229">
        <v>0.215</v>
      </c>
      <c r="CF229">
        <v>2</v>
      </c>
      <c r="CG229">
        <v>640.726</v>
      </c>
      <c r="CH229">
        <v>333.45</v>
      </c>
      <c r="CI229">
        <v>34.998100000000001</v>
      </c>
      <c r="CJ229">
        <v>38.9161</v>
      </c>
      <c r="CK229">
        <v>29.9998</v>
      </c>
      <c r="CL229">
        <v>38.618200000000002</v>
      </c>
      <c r="CM229">
        <v>38.642600000000002</v>
      </c>
      <c r="CN229">
        <v>20.668299999999999</v>
      </c>
      <c r="CO229">
        <v>-30</v>
      </c>
      <c r="CP229">
        <v>-30</v>
      </c>
      <c r="CQ229">
        <v>35</v>
      </c>
      <c r="CR229">
        <v>410</v>
      </c>
      <c r="CS229">
        <v>24</v>
      </c>
      <c r="CT229">
        <v>98.926000000000002</v>
      </c>
      <c r="CU229">
        <v>98.917599999999993</v>
      </c>
    </row>
    <row r="230" spans="1:99" x14ac:dyDescent="0.25">
      <c r="A230">
        <v>214</v>
      </c>
      <c r="B230">
        <v>1594316063.0999999</v>
      </c>
      <c r="C230">
        <v>22802.5999999046</v>
      </c>
      <c r="D230" t="s">
        <v>712</v>
      </c>
      <c r="E230" t="s">
        <v>713</v>
      </c>
      <c r="F230">
        <v>1594316054.4709699</v>
      </c>
      <c r="G230">
        <f t="shared" si="87"/>
        <v>1.2035200079604285E-4</v>
      </c>
      <c r="H230">
        <f t="shared" si="88"/>
        <v>-2.2932169047698845</v>
      </c>
      <c r="I230">
        <f t="shared" si="89"/>
        <v>413.66354838709702</v>
      </c>
      <c r="J230">
        <f t="shared" si="90"/>
        <v>1198.1387583005953</v>
      </c>
      <c r="K230">
        <f t="shared" si="91"/>
        <v>121.53610036647895</v>
      </c>
      <c r="L230">
        <f t="shared" si="92"/>
        <v>41.960961688641717</v>
      </c>
      <c r="M230">
        <f t="shared" si="93"/>
        <v>4.4841539531695939E-3</v>
      </c>
      <c r="N230">
        <f t="shared" si="94"/>
        <v>2</v>
      </c>
      <c r="O230">
        <f t="shared" si="95"/>
        <v>4.4785760017572703E-3</v>
      </c>
      <c r="P230">
        <f t="shared" si="96"/>
        <v>2.7996105686542792E-3</v>
      </c>
      <c r="Q230">
        <f t="shared" si="97"/>
        <v>0</v>
      </c>
      <c r="R230">
        <f t="shared" si="98"/>
        <v>34.916879263254998</v>
      </c>
      <c r="S230">
        <f t="shared" si="99"/>
        <v>34.916879263254998</v>
      </c>
      <c r="T230">
        <f t="shared" si="100"/>
        <v>5.6224241263242609</v>
      </c>
      <c r="U230">
        <f t="shared" si="101"/>
        <v>53.450061098721434</v>
      </c>
      <c r="V230">
        <f t="shared" si="102"/>
        <v>3.0125368262769769</v>
      </c>
      <c r="W230">
        <f t="shared" si="103"/>
        <v>5.6361709684725492</v>
      </c>
      <c r="X230">
        <f t="shared" si="104"/>
        <v>2.609887300047284</v>
      </c>
      <c r="Y230">
        <f t="shared" si="105"/>
        <v>-5.3075232351054895</v>
      </c>
      <c r="Z230">
        <f t="shared" si="106"/>
        <v>4.7527526671769404</v>
      </c>
      <c r="AA230">
        <f t="shared" si="107"/>
        <v>0.5546514718828317</v>
      </c>
      <c r="AB230">
        <f t="shared" si="108"/>
        <v>-1.1909604571691546E-4</v>
      </c>
      <c r="AC230">
        <v>0</v>
      </c>
      <c r="AD230">
        <v>0</v>
      </c>
      <c r="AE230">
        <v>2</v>
      </c>
      <c r="AF230">
        <v>0</v>
      </c>
      <c r="AG230">
        <v>0</v>
      </c>
      <c r="AH230">
        <f t="shared" si="109"/>
        <v>1</v>
      </c>
      <c r="AI230">
        <f t="shared" si="110"/>
        <v>0</v>
      </c>
      <c r="AJ230">
        <f t="shared" si="111"/>
        <v>52200.484720365319</v>
      </c>
      <c r="AK230">
        <f t="shared" si="112"/>
        <v>0</v>
      </c>
      <c r="AL230">
        <f t="shared" si="113"/>
        <v>0</v>
      </c>
      <c r="AM230">
        <f t="shared" si="114"/>
        <v>0.49</v>
      </c>
      <c r="AN230">
        <f t="shared" si="115"/>
        <v>0.39</v>
      </c>
      <c r="AO230">
        <v>9.82</v>
      </c>
      <c r="AP230">
        <v>0.5</v>
      </c>
      <c r="AQ230" t="s">
        <v>194</v>
      </c>
      <c r="AR230">
        <v>1594316054.4709699</v>
      </c>
      <c r="AS230">
        <v>413.66354838709702</v>
      </c>
      <c r="AT230">
        <v>409.991806451613</v>
      </c>
      <c r="AU230">
        <v>29.698477419354798</v>
      </c>
      <c r="AV230">
        <v>29.5073516129032</v>
      </c>
      <c r="AW230">
        <v>600.00129032258099</v>
      </c>
      <c r="AX230">
        <v>101.337451612903</v>
      </c>
      <c r="AY230">
        <v>9.9964983870967694E-2</v>
      </c>
      <c r="AZ230">
        <v>34.960958064516099</v>
      </c>
      <c r="BA230">
        <v>999.9</v>
      </c>
      <c r="BB230">
        <v>999.9</v>
      </c>
      <c r="BC230">
        <v>0</v>
      </c>
      <c r="BD230">
        <v>0</v>
      </c>
      <c r="BE230">
        <v>10000.2580645161</v>
      </c>
      <c r="BF230">
        <v>0</v>
      </c>
      <c r="BG230">
        <v>1.91117E-3</v>
      </c>
      <c r="BH230">
        <v>1594316027.5999999</v>
      </c>
      <c r="BI230" t="s">
        <v>705</v>
      </c>
      <c r="BJ230">
        <v>36</v>
      </c>
      <c r="BK230">
        <v>-2.3359999999999999</v>
      </c>
      <c r="BL230">
        <v>0.215</v>
      </c>
      <c r="BM230">
        <v>410</v>
      </c>
      <c r="BN230">
        <v>30</v>
      </c>
      <c r="BO230">
        <v>0.44</v>
      </c>
      <c r="BP230">
        <v>0.21</v>
      </c>
      <c r="BQ230">
        <v>3.67644780487805</v>
      </c>
      <c r="BR230">
        <v>-5.7641602787410401E-2</v>
      </c>
      <c r="BS230">
        <v>3.6030330279633697E-2</v>
      </c>
      <c r="BT230">
        <v>1</v>
      </c>
      <c r="BU230">
        <v>0.19122248780487799</v>
      </c>
      <c r="BV230">
        <v>-4.8768919860597299E-3</v>
      </c>
      <c r="BW230">
        <v>9.2397970418928404E-4</v>
      </c>
      <c r="BX230">
        <v>1</v>
      </c>
      <c r="BY230">
        <v>2</v>
      </c>
      <c r="BZ230">
        <v>2</v>
      </c>
      <c r="CA230" t="s">
        <v>201</v>
      </c>
      <c r="CB230">
        <v>100</v>
      </c>
      <c r="CC230">
        <v>100</v>
      </c>
      <c r="CD230">
        <v>-2.3359999999999999</v>
      </c>
      <c r="CE230">
        <v>0.215</v>
      </c>
      <c r="CF230">
        <v>2</v>
      </c>
      <c r="CG230">
        <v>640.96500000000003</v>
      </c>
      <c r="CH230">
        <v>333.40899999999999</v>
      </c>
      <c r="CI230">
        <v>34.998600000000003</v>
      </c>
      <c r="CJ230">
        <v>38.914000000000001</v>
      </c>
      <c r="CK230">
        <v>29.9998</v>
      </c>
      <c r="CL230">
        <v>38.618200000000002</v>
      </c>
      <c r="CM230">
        <v>38.642600000000002</v>
      </c>
      <c r="CN230">
        <v>20.669499999999999</v>
      </c>
      <c r="CO230">
        <v>-30</v>
      </c>
      <c r="CP230">
        <v>-30</v>
      </c>
      <c r="CQ230">
        <v>35</v>
      </c>
      <c r="CR230">
        <v>410</v>
      </c>
      <c r="CS230">
        <v>24</v>
      </c>
      <c r="CT230">
        <v>98.9268</v>
      </c>
      <c r="CU230">
        <v>98.918199999999999</v>
      </c>
    </row>
    <row r="231" spans="1:99" x14ac:dyDescent="0.25">
      <c r="A231">
        <v>215</v>
      </c>
      <c r="B231">
        <v>1594316068.0999999</v>
      </c>
      <c r="C231">
        <v>22807.5999999046</v>
      </c>
      <c r="D231" t="s">
        <v>714</v>
      </c>
      <c r="E231" t="s">
        <v>715</v>
      </c>
      <c r="F231">
        <v>1594316059.4709699</v>
      </c>
      <c r="G231">
        <f t="shared" si="87"/>
        <v>1.2049523571044785E-4</v>
      </c>
      <c r="H231">
        <f t="shared" si="88"/>
        <v>-2.2983449249750083</v>
      </c>
      <c r="I231">
        <f t="shared" si="89"/>
        <v>413.67164516128997</v>
      </c>
      <c r="J231">
        <f t="shared" si="90"/>
        <v>1198.8617366484912</v>
      </c>
      <c r="K231">
        <f t="shared" si="91"/>
        <v>121.60948697014031</v>
      </c>
      <c r="L231">
        <f t="shared" si="92"/>
        <v>41.961800101147396</v>
      </c>
      <c r="M231">
        <f t="shared" si="93"/>
        <v>4.4902130974162407E-3</v>
      </c>
      <c r="N231">
        <f t="shared" si="94"/>
        <v>2</v>
      </c>
      <c r="O231">
        <f t="shared" si="95"/>
        <v>4.4846200717286065E-3</v>
      </c>
      <c r="P231">
        <f t="shared" si="96"/>
        <v>2.8033894643776478E-3</v>
      </c>
      <c r="Q231">
        <f t="shared" si="97"/>
        <v>0</v>
      </c>
      <c r="R231">
        <f t="shared" si="98"/>
        <v>34.91521060195511</v>
      </c>
      <c r="S231">
        <f t="shared" si="99"/>
        <v>34.91521060195511</v>
      </c>
      <c r="T231">
        <f t="shared" si="100"/>
        <v>5.6219042944440689</v>
      </c>
      <c r="U231">
        <f t="shared" si="101"/>
        <v>53.452824253612071</v>
      </c>
      <c r="V231">
        <f t="shared" si="102"/>
        <v>3.0124228730889291</v>
      </c>
      <c r="W231">
        <f t="shared" si="103"/>
        <v>5.6356664313866718</v>
      </c>
      <c r="X231">
        <f t="shared" si="104"/>
        <v>2.6094814213551398</v>
      </c>
      <c r="Y231">
        <f t="shared" si="105"/>
        <v>-5.3138398948307506</v>
      </c>
      <c r="Z231">
        <f t="shared" si="106"/>
        <v>4.758416906408117</v>
      </c>
      <c r="AA231">
        <f t="shared" si="107"/>
        <v>0.55530360960162106</v>
      </c>
      <c r="AB231">
        <f t="shared" si="108"/>
        <v>-1.1937882101253905E-4</v>
      </c>
      <c r="AC231">
        <v>0</v>
      </c>
      <c r="AD231">
        <v>0</v>
      </c>
      <c r="AE231">
        <v>2</v>
      </c>
      <c r="AF231">
        <v>0</v>
      </c>
      <c r="AG231">
        <v>0</v>
      </c>
      <c r="AH231">
        <f t="shared" si="109"/>
        <v>1</v>
      </c>
      <c r="AI231">
        <f t="shared" si="110"/>
        <v>0</v>
      </c>
      <c r="AJ231">
        <f t="shared" si="111"/>
        <v>52197.625498084744</v>
      </c>
      <c r="AK231">
        <f t="shared" si="112"/>
        <v>0</v>
      </c>
      <c r="AL231">
        <f t="shared" si="113"/>
        <v>0</v>
      </c>
      <c r="AM231">
        <f t="shared" si="114"/>
        <v>0.49</v>
      </c>
      <c r="AN231">
        <f t="shared" si="115"/>
        <v>0.39</v>
      </c>
      <c r="AO231">
        <v>9.82</v>
      </c>
      <c r="AP231">
        <v>0.5</v>
      </c>
      <c r="AQ231" t="s">
        <v>194</v>
      </c>
      <c r="AR231">
        <v>1594316059.4709699</v>
      </c>
      <c r="AS231">
        <v>413.67164516128997</v>
      </c>
      <c r="AT231">
        <v>409.99164516129002</v>
      </c>
      <c r="AU231">
        <v>29.697341935483902</v>
      </c>
      <c r="AV231">
        <v>29.505990322580601</v>
      </c>
      <c r="AW231">
        <v>600.00719354838702</v>
      </c>
      <c r="AX231">
        <v>101.337451612903</v>
      </c>
      <c r="AY231">
        <v>0.10000631290322599</v>
      </c>
      <c r="AZ231">
        <v>34.959341935483899</v>
      </c>
      <c r="BA231">
        <v>999.9</v>
      </c>
      <c r="BB231">
        <v>999.9</v>
      </c>
      <c r="BC231">
        <v>0</v>
      </c>
      <c r="BD231">
        <v>0</v>
      </c>
      <c r="BE231">
        <v>9999.6322580645192</v>
      </c>
      <c r="BF231">
        <v>0</v>
      </c>
      <c r="BG231">
        <v>1.91117E-3</v>
      </c>
      <c r="BH231">
        <v>1594316027.5999999</v>
      </c>
      <c r="BI231" t="s">
        <v>705</v>
      </c>
      <c r="BJ231">
        <v>36</v>
      </c>
      <c r="BK231">
        <v>-2.3359999999999999</v>
      </c>
      <c r="BL231">
        <v>0.215</v>
      </c>
      <c r="BM231">
        <v>410</v>
      </c>
      <c r="BN231">
        <v>30</v>
      </c>
      <c r="BO231">
        <v>0.44</v>
      </c>
      <c r="BP231">
        <v>0.21</v>
      </c>
      <c r="BQ231">
        <v>3.6714721951219502</v>
      </c>
      <c r="BR231">
        <v>7.9129337979038095E-2</v>
      </c>
      <c r="BS231">
        <v>3.3950418188609097E-2</v>
      </c>
      <c r="BT231">
        <v>1</v>
      </c>
      <c r="BU231">
        <v>0.19129639024390199</v>
      </c>
      <c r="BV231">
        <v>-8.4091986062598105E-4</v>
      </c>
      <c r="BW231">
        <v>1.02344146538801E-3</v>
      </c>
      <c r="BX231">
        <v>1</v>
      </c>
      <c r="BY231">
        <v>2</v>
      </c>
      <c r="BZ231">
        <v>2</v>
      </c>
      <c r="CA231" t="s">
        <v>201</v>
      </c>
      <c r="CB231">
        <v>100</v>
      </c>
      <c r="CC231">
        <v>100</v>
      </c>
      <c r="CD231">
        <v>-2.3359999999999999</v>
      </c>
      <c r="CE231">
        <v>0.215</v>
      </c>
      <c r="CF231">
        <v>2</v>
      </c>
      <c r="CG231">
        <v>641.14400000000001</v>
      </c>
      <c r="CH231">
        <v>333.36500000000001</v>
      </c>
      <c r="CI231">
        <v>34.998699999999999</v>
      </c>
      <c r="CJ231">
        <v>38.912399999999998</v>
      </c>
      <c r="CK231">
        <v>29.9998</v>
      </c>
      <c r="CL231">
        <v>38.618200000000002</v>
      </c>
      <c r="CM231">
        <v>38.639000000000003</v>
      </c>
      <c r="CN231">
        <v>20.671900000000001</v>
      </c>
      <c r="CO231">
        <v>-30</v>
      </c>
      <c r="CP231">
        <v>-30</v>
      </c>
      <c r="CQ231">
        <v>35</v>
      </c>
      <c r="CR231">
        <v>410</v>
      </c>
      <c r="CS231">
        <v>24</v>
      </c>
      <c r="CT231">
        <v>98.927400000000006</v>
      </c>
      <c r="CU231">
        <v>98.920299999999997</v>
      </c>
    </row>
    <row r="232" spans="1:99" x14ac:dyDescent="0.25">
      <c r="A232">
        <v>216</v>
      </c>
      <c r="B232">
        <v>1594316609.0999999</v>
      </c>
      <c r="C232">
        <v>23348.5999999046</v>
      </c>
      <c r="D232" t="s">
        <v>717</v>
      </c>
      <c r="E232" t="s">
        <v>718</v>
      </c>
      <c r="F232">
        <v>1594316595.03548</v>
      </c>
      <c r="G232">
        <f t="shared" si="87"/>
        <v>1.5119260826369749E-4</v>
      </c>
      <c r="H232">
        <f t="shared" si="88"/>
        <v>-1.3089497983281757</v>
      </c>
      <c r="I232">
        <f t="shared" si="89"/>
        <v>412.85680645161301</v>
      </c>
      <c r="J232">
        <f t="shared" si="90"/>
        <v>758.66112639461335</v>
      </c>
      <c r="K232">
        <f t="shared" si="91"/>
        <v>76.956610642349645</v>
      </c>
      <c r="L232">
        <f t="shared" si="92"/>
        <v>41.879120202363744</v>
      </c>
      <c r="M232">
        <f t="shared" si="93"/>
        <v>5.6541961797296801E-3</v>
      </c>
      <c r="N232">
        <f t="shared" si="94"/>
        <v>2</v>
      </c>
      <c r="O232">
        <f t="shared" si="95"/>
        <v>5.6453306793108659E-3</v>
      </c>
      <c r="P232">
        <f t="shared" si="96"/>
        <v>3.5291270293615075E-3</v>
      </c>
      <c r="Q232">
        <f t="shared" si="97"/>
        <v>0</v>
      </c>
      <c r="R232">
        <f t="shared" si="98"/>
        <v>34.890760504901444</v>
      </c>
      <c r="S232">
        <f t="shared" si="99"/>
        <v>34.890760504901444</v>
      </c>
      <c r="T232">
        <f t="shared" si="100"/>
        <v>5.6142922351919404</v>
      </c>
      <c r="U232">
        <f t="shared" si="101"/>
        <v>53.504619415826838</v>
      </c>
      <c r="V232">
        <f t="shared" si="102"/>
        <v>3.0131367186045219</v>
      </c>
      <c r="W232">
        <f t="shared" si="103"/>
        <v>5.6315449983618171</v>
      </c>
      <c r="X232">
        <f t="shared" si="104"/>
        <v>2.6011555165874185</v>
      </c>
      <c r="Y232">
        <f t="shared" si="105"/>
        <v>-6.667594024429059</v>
      </c>
      <c r="Z232">
        <f t="shared" si="106"/>
        <v>5.9707517324130848</v>
      </c>
      <c r="AA232">
        <f t="shared" si="107"/>
        <v>0.69665435491974192</v>
      </c>
      <c r="AB232">
        <f t="shared" si="108"/>
        <v>-1.8793709623210475E-4</v>
      </c>
      <c r="AC232">
        <v>0</v>
      </c>
      <c r="AD232">
        <v>0</v>
      </c>
      <c r="AE232">
        <v>2</v>
      </c>
      <c r="AF232">
        <v>0</v>
      </c>
      <c r="AG232">
        <v>0</v>
      </c>
      <c r="AH232">
        <f t="shared" si="109"/>
        <v>1</v>
      </c>
      <c r="AI232">
        <f t="shared" si="110"/>
        <v>0</v>
      </c>
      <c r="AJ232">
        <f t="shared" si="111"/>
        <v>52212.653471921323</v>
      </c>
      <c r="AK232">
        <f t="shared" si="112"/>
        <v>0</v>
      </c>
      <c r="AL232">
        <f t="shared" si="113"/>
        <v>0</v>
      </c>
      <c r="AM232">
        <f t="shared" si="114"/>
        <v>0.49</v>
      </c>
      <c r="AN232">
        <f t="shared" si="115"/>
        <v>0.39</v>
      </c>
      <c r="AO232">
        <v>13.69</v>
      </c>
      <c r="AP232">
        <v>0.5</v>
      </c>
      <c r="AQ232" t="s">
        <v>194</v>
      </c>
      <c r="AR232">
        <v>1594316595.03548</v>
      </c>
      <c r="AS232">
        <v>412.85680645161301</v>
      </c>
      <c r="AT232">
        <v>410.01270967741902</v>
      </c>
      <c r="AU232">
        <v>29.704396774193501</v>
      </c>
      <c r="AV232">
        <v>29.369680645161299</v>
      </c>
      <c r="AW232">
        <v>600.014064516129</v>
      </c>
      <c r="AX232">
        <v>101.339322580645</v>
      </c>
      <c r="AY232">
        <v>9.8075441935483898E-2</v>
      </c>
      <c r="AZ232">
        <v>34.946135483870997</v>
      </c>
      <c r="BA232">
        <v>999.9</v>
      </c>
      <c r="BB232">
        <v>999.9</v>
      </c>
      <c r="BC232">
        <v>0</v>
      </c>
      <c r="BD232">
        <v>0</v>
      </c>
      <c r="BE232">
        <v>10001.9941935484</v>
      </c>
      <c r="BF232">
        <v>0</v>
      </c>
      <c r="BG232">
        <v>1.91117E-3</v>
      </c>
      <c r="BH232">
        <v>1594316597.5999999</v>
      </c>
      <c r="BI232" t="s">
        <v>719</v>
      </c>
      <c r="BJ232">
        <v>37</v>
      </c>
      <c r="BK232">
        <v>-2.3530000000000002</v>
      </c>
      <c r="BL232">
        <v>0.21099999999999999</v>
      </c>
      <c r="BM232">
        <v>410</v>
      </c>
      <c r="BN232">
        <v>29</v>
      </c>
      <c r="BO232">
        <v>0.42</v>
      </c>
      <c r="BP232">
        <v>0.22</v>
      </c>
      <c r="BQ232">
        <v>1.32268908804878</v>
      </c>
      <c r="BR232">
        <v>14.899711290729901</v>
      </c>
      <c r="BS232">
        <v>1.68157281945631</v>
      </c>
      <c r="BT232">
        <v>0</v>
      </c>
      <c r="BU232">
        <v>0.15426708770731701</v>
      </c>
      <c r="BV232">
        <v>1.73970480060606</v>
      </c>
      <c r="BW232">
        <v>0.196476761011039</v>
      </c>
      <c r="BX232">
        <v>0</v>
      </c>
      <c r="BY232">
        <v>0</v>
      </c>
      <c r="BZ232">
        <v>2</v>
      </c>
      <c r="CA232" t="s">
        <v>213</v>
      </c>
      <c r="CB232">
        <v>100</v>
      </c>
      <c r="CC232">
        <v>100</v>
      </c>
      <c r="CD232">
        <v>-2.3530000000000002</v>
      </c>
      <c r="CE232">
        <v>0.21099999999999999</v>
      </c>
      <c r="CF232">
        <v>2</v>
      </c>
      <c r="CG232">
        <v>639.63</v>
      </c>
      <c r="CH232">
        <v>330.11599999999999</v>
      </c>
      <c r="CI232">
        <v>34.996699999999997</v>
      </c>
      <c r="CJ232">
        <v>38.840899999999998</v>
      </c>
      <c r="CK232">
        <v>30</v>
      </c>
      <c r="CL232">
        <v>38.5901</v>
      </c>
      <c r="CM232">
        <v>38.606900000000003</v>
      </c>
      <c r="CN232">
        <v>20.694900000000001</v>
      </c>
      <c r="CO232">
        <v>-30</v>
      </c>
      <c r="CP232">
        <v>-30</v>
      </c>
      <c r="CQ232">
        <v>35</v>
      </c>
      <c r="CR232">
        <v>410</v>
      </c>
      <c r="CS232">
        <v>24</v>
      </c>
      <c r="CT232">
        <v>98.9422</v>
      </c>
      <c r="CU232">
        <v>98.942999999999998</v>
      </c>
    </row>
    <row r="233" spans="1:99" x14ac:dyDescent="0.25">
      <c r="A233">
        <v>217</v>
      </c>
      <c r="B233">
        <v>1594316614.0999999</v>
      </c>
      <c r="C233">
        <v>23353.5999999046</v>
      </c>
      <c r="D233" t="s">
        <v>720</v>
      </c>
      <c r="E233" t="s">
        <v>721</v>
      </c>
      <c r="F233">
        <v>1594316605.7451601</v>
      </c>
      <c r="G233">
        <f t="shared" si="87"/>
        <v>1.5698353263348823E-4</v>
      </c>
      <c r="H233">
        <f t="shared" si="88"/>
        <v>-1.3652928998784299</v>
      </c>
      <c r="I233">
        <f t="shared" si="89"/>
        <v>412.96945161290301</v>
      </c>
      <c r="J233">
        <f t="shared" si="90"/>
        <v>759.91724658506723</v>
      </c>
      <c r="K233">
        <f t="shared" si="91"/>
        <v>77.084848811291678</v>
      </c>
      <c r="L233">
        <f t="shared" si="92"/>
        <v>41.890992584149906</v>
      </c>
      <c r="M233">
        <f t="shared" si="93"/>
        <v>5.879899659266094E-3</v>
      </c>
      <c r="N233">
        <f t="shared" si="94"/>
        <v>2</v>
      </c>
      <c r="O233">
        <f t="shared" si="95"/>
        <v>5.8703128963328993E-3</v>
      </c>
      <c r="P233">
        <f t="shared" si="96"/>
        <v>3.6698055721887772E-3</v>
      </c>
      <c r="Q233">
        <f t="shared" si="97"/>
        <v>0</v>
      </c>
      <c r="R233">
        <f t="shared" si="98"/>
        <v>34.881039107676081</v>
      </c>
      <c r="S233">
        <f t="shared" si="99"/>
        <v>34.881039107676081</v>
      </c>
      <c r="T233">
        <f t="shared" si="100"/>
        <v>5.6112681583843385</v>
      </c>
      <c r="U233">
        <f t="shared" si="101"/>
        <v>53.541317984470517</v>
      </c>
      <c r="V233">
        <f t="shared" si="102"/>
        <v>3.0139341649094504</v>
      </c>
      <c r="W233">
        <f t="shared" si="103"/>
        <v>5.6291743990755556</v>
      </c>
      <c r="X233">
        <f t="shared" si="104"/>
        <v>2.597333993474888</v>
      </c>
      <c r="Y233">
        <f t="shared" si="105"/>
        <v>-6.9229737891368313</v>
      </c>
      <c r="Z233">
        <f t="shared" si="106"/>
        <v>6.1994892668409696</v>
      </c>
      <c r="AA233">
        <f t="shared" si="107"/>
        <v>0.72328192069318353</v>
      </c>
      <c r="AB233">
        <f t="shared" si="108"/>
        <v>-2.0260160267770999E-4</v>
      </c>
      <c r="AC233">
        <v>0</v>
      </c>
      <c r="AD233">
        <v>0</v>
      </c>
      <c r="AE233">
        <v>2</v>
      </c>
      <c r="AF233">
        <v>0</v>
      </c>
      <c r="AG233">
        <v>0</v>
      </c>
      <c r="AH233">
        <f t="shared" si="109"/>
        <v>1</v>
      </c>
      <c r="AI233">
        <f t="shared" si="110"/>
        <v>0</v>
      </c>
      <c r="AJ233">
        <f t="shared" si="111"/>
        <v>52210.584089270189</v>
      </c>
      <c r="AK233">
        <f t="shared" si="112"/>
        <v>0</v>
      </c>
      <c r="AL233">
        <f t="shared" si="113"/>
        <v>0</v>
      </c>
      <c r="AM233">
        <f t="shared" si="114"/>
        <v>0.49</v>
      </c>
      <c r="AN233">
        <f t="shared" si="115"/>
        <v>0.39</v>
      </c>
      <c r="AO233">
        <v>13.69</v>
      </c>
      <c r="AP233">
        <v>0.5</v>
      </c>
      <c r="AQ233" t="s">
        <v>194</v>
      </c>
      <c r="AR233">
        <v>1594316605.7451601</v>
      </c>
      <c r="AS233">
        <v>412.96945161290301</v>
      </c>
      <c r="AT233">
        <v>410.00222580645197</v>
      </c>
      <c r="AU233">
        <v>29.7119419354839</v>
      </c>
      <c r="AV233">
        <v>29.3644</v>
      </c>
      <c r="AW233">
        <v>599.99967741935495</v>
      </c>
      <c r="AX233">
        <v>101.340419354839</v>
      </c>
      <c r="AY233">
        <v>9.8058529032257993E-2</v>
      </c>
      <c r="AZ233">
        <v>34.938535483871</v>
      </c>
      <c r="BA233">
        <v>999.9</v>
      </c>
      <c r="BB233">
        <v>999.9</v>
      </c>
      <c r="BC233">
        <v>0</v>
      </c>
      <c r="BD233">
        <v>0</v>
      </c>
      <c r="BE233">
        <v>10001.2106451613</v>
      </c>
      <c r="BF233">
        <v>0</v>
      </c>
      <c r="BG233">
        <v>1.91117E-3</v>
      </c>
      <c r="BH233">
        <v>1594316597.5999999</v>
      </c>
      <c r="BI233" t="s">
        <v>719</v>
      </c>
      <c r="BJ233">
        <v>37</v>
      </c>
      <c r="BK233">
        <v>-2.3530000000000002</v>
      </c>
      <c r="BL233">
        <v>0.21099999999999999</v>
      </c>
      <c r="BM233">
        <v>410</v>
      </c>
      <c r="BN233">
        <v>29</v>
      </c>
      <c r="BO233">
        <v>0.42</v>
      </c>
      <c r="BP233">
        <v>0.22</v>
      </c>
      <c r="BQ233">
        <v>2.2452347990243902</v>
      </c>
      <c r="BR233">
        <v>16.008489263415001</v>
      </c>
      <c r="BS233">
        <v>1.7499035566121599</v>
      </c>
      <c r="BT233">
        <v>0</v>
      </c>
      <c r="BU233">
        <v>0.26261072746341502</v>
      </c>
      <c r="BV233">
        <v>1.8851323410941301</v>
      </c>
      <c r="BW233">
        <v>0.20559655610121899</v>
      </c>
      <c r="BX233">
        <v>0</v>
      </c>
      <c r="BY233">
        <v>0</v>
      </c>
      <c r="BZ233">
        <v>2</v>
      </c>
      <c r="CA233" t="s">
        <v>213</v>
      </c>
      <c r="CB233">
        <v>100</v>
      </c>
      <c r="CC233">
        <v>100</v>
      </c>
      <c r="CD233">
        <v>-2.3530000000000002</v>
      </c>
      <c r="CE233">
        <v>0.21099999999999999</v>
      </c>
      <c r="CF233">
        <v>2</v>
      </c>
      <c r="CG233">
        <v>638.86500000000001</v>
      </c>
      <c r="CH233">
        <v>329.12099999999998</v>
      </c>
      <c r="CI233">
        <v>34.996600000000001</v>
      </c>
      <c r="CJ233">
        <v>38.840600000000002</v>
      </c>
      <c r="CK233">
        <v>30</v>
      </c>
      <c r="CL233">
        <v>38.577500000000001</v>
      </c>
      <c r="CM233">
        <v>38.599200000000003</v>
      </c>
      <c r="CN233">
        <v>20.698499999999999</v>
      </c>
      <c r="CO233">
        <v>-30</v>
      </c>
      <c r="CP233">
        <v>-30</v>
      </c>
      <c r="CQ233">
        <v>35</v>
      </c>
      <c r="CR233">
        <v>410</v>
      </c>
      <c r="CS233">
        <v>24</v>
      </c>
      <c r="CT233">
        <v>98.943100000000001</v>
      </c>
      <c r="CU233">
        <v>98.942300000000003</v>
      </c>
    </row>
    <row r="234" spans="1:99" x14ac:dyDescent="0.25">
      <c r="A234">
        <v>218</v>
      </c>
      <c r="B234">
        <v>1594316619.0999999</v>
      </c>
      <c r="C234">
        <v>23358.5999999046</v>
      </c>
      <c r="D234" t="s">
        <v>722</v>
      </c>
      <c r="E234" t="s">
        <v>723</v>
      </c>
      <c r="F234">
        <v>1594316610.53548</v>
      </c>
      <c r="G234">
        <f t="shared" si="87"/>
        <v>2.0131202152823415E-4</v>
      </c>
      <c r="H234">
        <f t="shared" si="88"/>
        <v>-1.7671923718398839</v>
      </c>
      <c r="I234">
        <f t="shared" si="89"/>
        <v>413.77745161290301</v>
      </c>
      <c r="J234">
        <f t="shared" si="90"/>
        <v>762.03264891166623</v>
      </c>
      <c r="K234">
        <f t="shared" si="91"/>
        <v>77.308744194789995</v>
      </c>
      <c r="L234">
        <f t="shared" si="92"/>
        <v>41.978011317494207</v>
      </c>
      <c r="M234">
        <f t="shared" si="93"/>
        <v>7.5889901012069398E-3</v>
      </c>
      <c r="N234">
        <f t="shared" si="94"/>
        <v>2</v>
      </c>
      <c r="O234">
        <f t="shared" si="95"/>
        <v>7.5730284451057785E-3</v>
      </c>
      <c r="P234">
        <f t="shared" si="96"/>
        <v>4.7345740436729455E-3</v>
      </c>
      <c r="Q234">
        <f t="shared" si="97"/>
        <v>0</v>
      </c>
      <c r="R234">
        <f t="shared" si="98"/>
        <v>34.863796944640498</v>
      </c>
      <c r="S234">
        <f t="shared" si="99"/>
        <v>34.863796944640498</v>
      </c>
      <c r="T234">
        <f t="shared" si="100"/>
        <v>5.6059080469832594</v>
      </c>
      <c r="U234">
        <f t="shared" si="101"/>
        <v>53.719016043672418</v>
      </c>
      <c r="V234">
        <f t="shared" si="102"/>
        <v>3.0237684915992031</v>
      </c>
      <c r="W234">
        <f t="shared" si="103"/>
        <v>5.6288605307679944</v>
      </c>
      <c r="X234">
        <f t="shared" si="104"/>
        <v>2.5821395553840563</v>
      </c>
      <c r="Y234">
        <f t="shared" si="105"/>
        <v>-8.8778601493951257</v>
      </c>
      <c r="Z234">
        <f t="shared" si="106"/>
        <v>7.9500886152801007</v>
      </c>
      <c r="AA234">
        <f t="shared" si="107"/>
        <v>0.92743837102146121</v>
      </c>
      <c r="AB234">
        <f t="shared" si="108"/>
        <v>-3.3316309356390406E-4</v>
      </c>
      <c r="AC234">
        <v>0</v>
      </c>
      <c r="AD234">
        <v>0</v>
      </c>
      <c r="AE234">
        <v>2</v>
      </c>
      <c r="AF234">
        <v>0</v>
      </c>
      <c r="AG234">
        <v>0</v>
      </c>
      <c r="AH234">
        <f t="shared" si="109"/>
        <v>1</v>
      </c>
      <c r="AI234">
        <f t="shared" si="110"/>
        <v>0</v>
      </c>
      <c r="AJ234">
        <f t="shared" si="111"/>
        <v>52236.789702163042</v>
      </c>
      <c r="AK234">
        <f t="shared" si="112"/>
        <v>0</v>
      </c>
      <c r="AL234">
        <f t="shared" si="113"/>
        <v>0</v>
      </c>
      <c r="AM234">
        <f t="shared" si="114"/>
        <v>0.49</v>
      </c>
      <c r="AN234">
        <f t="shared" si="115"/>
        <v>0.39</v>
      </c>
      <c r="AO234">
        <v>13.69</v>
      </c>
      <c r="AP234">
        <v>0.5</v>
      </c>
      <c r="AQ234" t="s">
        <v>194</v>
      </c>
      <c r="AR234">
        <v>1594316610.53548</v>
      </c>
      <c r="AS234">
        <v>413.77745161290301</v>
      </c>
      <c r="AT234">
        <v>409.93490322580698</v>
      </c>
      <c r="AU234">
        <v>29.805299999999999</v>
      </c>
      <c r="AV234">
        <v>29.3596096774194</v>
      </c>
      <c r="AW234">
        <v>599.92761290322596</v>
      </c>
      <c r="AX234">
        <v>101.351741935484</v>
      </c>
      <c r="AY234">
        <v>9.8956148387096807E-2</v>
      </c>
      <c r="AZ234">
        <v>34.937529032258098</v>
      </c>
      <c r="BA234">
        <v>999.9</v>
      </c>
      <c r="BB234">
        <v>999.9</v>
      </c>
      <c r="BC234">
        <v>0</v>
      </c>
      <c r="BD234">
        <v>0</v>
      </c>
      <c r="BE234">
        <v>10005.245161290301</v>
      </c>
      <c r="BF234">
        <v>0</v>
      </c>
      <c r="BG234">
        <v>1.91117E-3</v>
      </c>
      <c r="BH234">
        <v>1594316597.5999999</v>
      </c>
      <c r="BI234" t="s">
        <v>719</v>
      </c>
      <c r="BJ234">
        <v>37</v>
      </c>
      <c r="BK234">
        <v>-2.3530000000000002</v>
      </c>
      <c r="BL234">
        <v>0.21099999999999999</v>
      </c>
      <c r="BM234">
        <v>410</v>
      </c>
      <c r="BN234">
        <v>29</v>
      </c>
      <c r="BO234">
        <v>0.42</v>
      </c>
      <c r="BP234">
        <v>0.22</v>
      </c>
      <c r="BQ234">
        <v>3.2068178073170701</v>
      </c>
      <c r="BR234">
        <v>9.6699881059229806</v>
      </c>
      <c r="BS234">
        <v>1.2784048197218001</v>
      </c>
      <c r="BT234">
        <v>0</v>
      </c>
      <c r="BU234">
        <v>0.37271713670731699</v>
      </c>
      <c r="BV234">
        <v>1.09038589154</v>
      </c>
      <c r="BW234">
        <v>0.14769144434273701</v>
      </c>
      <c r="BX234">
        <v>0</v>
      </c>
      <c r="BY234">
        <v>0</v>
      </c>
      <c r="BZ234">
        <v>2</v>
      </c>
      <c r="CA234" t="s">
        <v>213</v>
      </c>
      <c r="CB234">
        <v>100</v>
      </c>
      <c r="CC234">
        <v>100</v>
      </c>
      <c r="CD234">
        <v>-2.3530000000000002</v>
      </c>
      <c r="CE234">
        <v>0.21099999999999999</v>
      </c>
      <c r="CF234">
        <v>2</v>
      </c>
      <c r="CG234">
        <v>642.06200000000001</v>
      </c>
      <c r="CH234">
        <v>331.38400000000001</v>
      </c>
      <c r="CI234">
        <v>34.997900000000001</v>
      </c>
      <c r="CJ234">
        <v>38.8371</v>
      </c>
      <c r="CK234">
        <v>30</v>
      </c>
      <c r="CL234">
        <v>38.573799999999999</v>
      </c>
      <c r="CM234">
        <v>38.598199999999999</v>
      </c>
      <c r="CN234">
        <v>20.701499999999999</v>
      </c>
      <c r="CO234">
        <v>-30</v>
      </c>
      <c r="CP234">
        <v>-30</v>
      </c>
      <c r="CQ234">
        <v>35</v>
      </c>
      <c r="CR234">
        <v>410</v>
      </c>
      <c r="CS234">
        <v>24</v>
      </c>
      <c r="CT234">
        <v>98.945400000000006</v>
      </c>
      <c r="CU234">
        <v>98.941500000000005</v>
      </c>
    </row>
    <row r="235" spans="1:99" x14ac:dyDescent="0.25">
      <c r="A235">
        <v>219</v>
      </c>
      <c r="B235">
        <v>1594316624.0999999</v>
      </c>
      <c r="C235">
        <v>23363.5999999046</v>
      </c>
      <c r="D235" t="s">
        <v>724</v>
      </c>
      <c r="E235" t="s">
        <v>725</v>
      </c>
      <c r="F235">
        <v>1594316615.4709699</v>
      </c>
      <c r="G235">
        <f t="shared" si="87"/>
        <v>2.0396075485320866E-4</v>
      </c>
      <c r="H235">
        <f t="shared" si="88"/>
        <v>-1.7478638250282843</v>
      </c>
      <c r="I235">
        <f t="shared" si="89"/>
        <v>413.78445161290301</v>
      </c>
      <c r="J235">
        <f t="shared" si="90"/>
        <v>753.24359022983094</v>
      </c>
      <c r="K235">
        <f t="shared" si="91"/>
        <v>76.420766190634978</v>
      </c>
      <c r="L235">
        <f t="shared" si="92"/>
        <v>41.980742007218808</v>
      </c>
      <c r="M235">
        <f t="shared" si="93"/>
        <v>7.6914316373403223E-3</v>
      </c>
      <c r="N235">
        <f t="shared" si="94"/>
        <v>2</v>
      </c>
      <c r="O235">
        <f t="shared" si="95"/>
        <v>7.6750366520222891E-3</v>
      </c>
      <c r="P235">
        <f t="shared" si="96"/>
        <v>4.798367990592977E-3</v>
      </c>
      <c r="Q235">
        <f t="shared" si="97"/>
        <v>0</v>
      </c>
      <c r="R235">
        <f t="shared" si="98"/>
        <v>34.862033216798366</v>
      </c>
      <c r="S235">
        <f t="shared" si="99"/>
        <v>34.862033216798366</v>
      </c>
      <c r="T235">
        <f t="shared" si="100"/>
        <v>5.6053600037879852</v>
      </c>
      <c r="U235">
        <f t="shared" si="101"/>
        <v>53.723382089869972</v>
      </c>
      <c r="V235">
        <f t="shared" si="102"/>
        <v>3.023881305099041</v>
      </c>
      <c r="W235">
        <f t="shared" si="103"/>
        <v>5.6286130684040101</v>
      </c>
      <c r="X235">
        <f t="shared" si="104"/>
        <v>2.5814786986889442</v>
      </c>
      <c r="Y235">
        <f t="shared" si="105"/>
        <v>-8.9946692890265023</v>
      </c>
      <c r="Z235">
        <f t="shared" si="106"/>
        <v>8.0546972448393603</v>
      </c>
      <c r="AA235">
        <f t="shared" si="107"/>
        <v>0.93963005825752344</v>
      </c>
      <c r="AB235">
        <f t="shared" si="108"/>
        <v>-3.4198592961942609E-4</v>
      </c>
      <c r="AC235">
        <v>0</v>
      </c>
      <c r="AD235">
        <v>0</v>
      </c>
      <c r="AE235">
        <v>2</v>
      </c>
      <c r="AF235">
        <v>0</v>
      </c>
      <c r="AG235">
        <v>0</v>
      </c>
      <c r="AH235">
        <f t="shared" si="109"/>
        <v>1</v>
      </c>
      <c r="AI235">
        <f t="shared" si="110"/>
        <v>0</v>
      </c>
      <c r="AJ235">
        <f t="shared" si="111"/>
        <v>52222.751066917619</v>
      </c>
      <c r="AK235">
        <f t="shared" si="112"/>
        <v>0</v>
      </c>
      <c r="AL235">
        <f t="shared" si="113"/>
        <v>0</v>
      </c>
      <c r="AM235">
        <f t="shared" si="114"/>
        <v>0.49</v>
      </c>
      <c r="AN235">
        <f t="shared" si="115"/>
        <v>0.39</v>
      </c>
      <c r="AO235">
        <v>13.69</v>
      </c>
      <c r="AP235">
        <v>0.5</v>
      </c>
      <c r="AQ235" t="s">
        <v>194</v>
      </c>
      <c r="AR235">
        <v>1594316615.4709699</v>
      </c>
      <c r="AS235">
        <v>413.78445161290301</v>
      </c>
      <c r="AT235">
        <v>409.98899999999998</v>
      </c>
      <c r="AU235">
        <v>29.804977419354799</v>
      </c>
      <c r="AV235">
        <v>29.353480645161302</v>
      </c>
      <c r="AW235">
        <v>600.004419354839</v>
      </c>
      <c r="AX235">
        <v>101.35564516129</v>
      </c>
      <c r="AY235">
        <v>9.9935983870967707E-2</v>
      </c>
      <c r="AZ235">
        <v>34.936735483870997</v>
      </c>
      <c r="BA235">
        <v>999.9</v>
      </c>
      <c r="BB235">
        <v>999.9</v>
      </c>
      <c r="BC235">
        <v>0</v>
      </c>
      <c r="BD235">
        <v>0</v>
      </c>
      <c r="BE235">
        <v>10002.012903225799</v>
      </c>
      <c r="BF235">
        <v>0</v>
      </c>
      <c r="BG235">
        <v>1.91117E-3</v>
      </c>
      <c r="BH235">
        <v>1594316597.5999999</v>
      </c>
      <c r="BI235" t="s">
        <v>719</v>
      </c>
      <c r="BJ235">
        <v>37</v>
      </c>
      <c r="BK235">
        <v>-2.3530000000000002</v>
      </c>
      <c r="BL235">
        <v>0.21099999999999999</v>
      </c>
      <c r="BM235">
        <v>410</v>
      </c>
      <c r="BN235">
        <v>29</v>
      </c>
      <c r="BO235">
        <v>0.42</v>
      </c>
      <c r="BP235">
        <v>0.22</v>
      </c>
      <c r="BQ235">
        <v>3.81074926829268</v>
      </c>
      <c r="BR235">
        <v>-0.40381442508675602</v>
      </c>
      <c r="BS235">
        <v>0.13663070851466999</v>
      </c>
      <c r="BT235">
        <v>0</v>
      </c>
      <c r="BU235">
        <v>0.450253658536585</v>
      </c>
      <c r="BV235">
        <v>4.1351832752604401E-2</v>
      </c>
      <c r="BW235">
        <v>5.7044335500823504E-3</v>
      </c>
      <c r="BX235">
        <v>1</v>
      </c>
      <c r="BY235">
        <v>1</v>
      </c>
      <c r="BZ235">
        <v>2</v>
      </c>
      <c r="CA235" t="s">
        <v>196</v>
      </c>
      <c r="CB235">
        <v>100</v>
      </c>
      <c r="CC235">
        <v>100</v>
      </c>
      <c r="CD235">
        <v>-2.3530000000000002</v>
      </c>
      <c r="CE235">
        <v>0.21099999999999999</v>
      </c>
      <c r="CF235">
        <v>2</v>
      </c>
      <c r="CG235">
        <v>641.404</v>
      </c>
      <c r="CH235">
        <v>331.07400000000001</v>
      </c>
      <c r="CI235">
        <v>34.999499999999998</v>
      </c>
      <c r="CJ235">
        <v>38.8371</v>
      </c>
      <c r="CK235">
        <v>30</v>
      </c>
      <c r="CL235">
        <v>38.573700000000002</v>
      </c>
      <c r="CM235">
        <v>38.595500000000001</v>
      </c>
      <c r="CN235">
        <v>20.695900000000002</v>
      </c>
      <c r="CO235">
        <v>-30</v>
      </c>
      <c r="CP235">
        <v>-30</v>
      </c>
      <c r="CQ235">
        <v>35</v>
      </c>
      <c r="CR235">
        <v>410</v>
      </c>
      <c r="CS235">
        <v>24</v>
      </c>
      <c r="CT235">
        <v>98.946600000000004</v>
      </c>
      <c r="CU235">
        <v>98.942800000000005</v>
      </c>
    </row>
    <row r="236" spans="1:99" x14ac:dyDescent="0.25">
      <c r="A236">
        <v>220</v>
      </c>
      <c r="B236">
        <v>1594316629.0999999</v>
      </c>
      <c r="C236">
        <v>23368.5999999046</v>
      </c>
      <c r="D236" t="s">
        <v>726</v>
      </c>
      <c r="E236" t="s">
        <v>727</v>
      </c>
      <c r="F236">
        <v>1594316620.4709699</v>
      </c>
      <c r="G236">
        <f t="shared" si="87"/>
        <v>2.0394630589181125E-4</v>
      </c>
      <c r="H236">
        <f t="shared" si="88"/>
        <v>-1.752814531561762</v>
      </c>
      <c r="I236">
        <f t="shared" si="89"/>
        <v>413.79893548387099</v>
      </c>
      <c r="J236">
        <f t="shared" si="90"/>
        <v>754.36701238676596</v>
      </c>
      <c r="K236">
        <f t="shared" si="91"/>
        <v>76.535400117814106</v>
      </c>
      <c r="L236">
        <f t="shared" si="92"/>
        <v>41.982571580617027</v>
      </c>
      <c r="M236">
        <f t="shared" si="93"/>
        <v>7.6891777938794892E-3</v>
      </c>
      <c r="N236">
        <f t="shared" si="94"/>
        <v>2</v>
      </c>
      <c r="O236">
        <f t="shared" si="95"/>
        <v>7.6727924046468355E-3</v>
      </c>
      <c r="P236">
        <f t="shared" si="96"/>
        <v>4.7969644763832635E-3</v>
      </c>
      <c r="Q236">
        <f t="shared" si="97"/>
        <v>0</v>
      </c>
      <c r="R236">
        <f t="shared" si="98"/>
        <v>34.862780500753921</v>
      </c>
      <c r="S236">
        <f t="shared" si="99"/>
        <v>34.862780500753921</v>
      </c>
      <c r="T236">
        <f t="shared" si="100"/>
        <v>5.6055922016637956</v>
      </c>
      <c r="U236">
        <f t="shared" si="101"/>
        <v>53.714692354427541</v>
      </c>
      <c r="V236">
        <f t="shared" si="102"/>
        <v>3.0235164715668872</v>
      </c>
      <c r="W236">
        <f t="shared" si="103"/>
        <v>5.6288444353673528</v>
      </c>
      <c r="X236">
        <f t="shared" si="104"/>
        <v>2.5820757300969084</v>
      </c>
      <c r="Y236">
        <f t="shared" si="105"/>
        <v>-8.9940320898288757</v>
      </c>
      <c r="Z236">
        <f t="shared" si="106"/>
        <v>8.0541205512211071</v>
      </c>
      <c r="AA236">
        <f t="shared" si="107"/>
        <v>0.93956959999466116</v>
      </c>
      <c r="AB236">
        <f t="shared" si="108"/>
        <v>-3.4193861310782836E-4</v>
      </c>
      <c r="AC236">
        <v>0</v>
      </c>
      <c r="AD236">
        <v>0</v>
      </c>
      <c r="AE236">
        <v>2</v>
      </c>
      <c r="AF236">
        <v>0</v>
      </c>
      <c r="AG236">
        <v>0</v>
      </c>
      <c r="AH236">
        <f t="shared" si="109"/>
        <v>1</v>
      </c>
      <c r="AI236">
        <f t="shared" si="110"/>
        <v>0</v>
      </c>
      <c r="AJ236">
        <f t="shared" si="111"/>
        <v>52242.808782459033</v>
      </c>
      <c r="AK236">
        <f t="shared" si="112"/>
        <v>0</v>
      </c>
      <c r="AL236">
        <f t="shared" si="113"/>
        <v>0</v>
      </c>
      <c r="AM236">
        <f t="shared" si="114"/>
        <v>0.49</v>
      </c>
      <c r="AN236">
        <f t="shared" si="115"/>
        <v>0.39</v>
      </c>
      <c r="AO236">
        <v>13.69</v>
      </c>
      <c r="AP236">
        <v>0.5</v>
      </c>
      <c r="AQ236" t="s">
        <v>194</v>
      </c>
      <c r="AR236">
        <v>1594316620.4709699</v>
      </c>
      <c r="AS236">
        <v>413.79893548387099</v>
      </c>
      <c r="AT236">
        <v>409.99222580645198</v>
      </c>
      <c r="AU236">
        <v>29.801125806451601</v>
      </c>
      <c r="AV236">
        <v>29.349664516129</v>
      </c>
      <c r="AW236">
        <v>600.01145161290299</v>
      </c>
      <c r="AX236">
        <v>101.35648387096801</v>
      </c>
      <c r="AY236">
        <v>9.9967512903225794E-2</v>
      </c>
      <c r="AZ236">
        <v>34.937477419354799</v>
      </c>
      <c r="BA236">
        <v>999.9</v>
      </c>
      <c r="BB236">
        <v>999.9</v>
      </c>
      <c r="BC236">
        <v>0</v>
      </c>
      <c r="BD236">
        <v>0</v>
      </c>
      <c r="BE236">
        <v>10005.9574193548</v>
      </c>
      <c r="BF236">
        <v>0</v>
      </c>
      <c r="BG236">
        <v>1.91117E-3</v>
      </c>
      <c r="BH236">
        <v>1594316597.5999999</v>
      </c>
      <c r="BI236" t="s">
        <v>719</v>
      </c>
      <c r="BJ236">
        <v>37</v>
      </c>
      <c r="BK236">
        <v>-2.3530000000000002</v>
      </c>
      <c r="BL236">
        <v>0.21099999999999999</v>
      </c>
      <c r="BM236">
        <v>410</v>
      </c>
      <c r="BN236">
        <v>29</v>
      </c>
      <c r="BO236">
        <v>0.42</v>
      </c>
      <c r="BP236">
        <v>0.22</v>
      </c>
      <c r="BQ236">
        <v>3.8001146341463401</v>
      </c>
      <c r="BR236">
        <v>-0.31380627177680598</v>
      </c>
      <c r="BS236">
        <v>0.14042579080221401</v>
      </c>
      <c r="BT236">
        <v>0</v>
      </c>
      <c r="BU236">
        <v>0.45102260975609798</v>
      </c>
      <c r="BV236">
        <v>1.29535818815418E-2</v>
      </c>
      <c r="BW236">
        <v>4.11503935243637E-3</v>
      </c>
      <c r="BX236">
        <v>1</v>
      </c>
      <c r="BY236">
        <v>1</v>
      </c>
      <c r="BZ236">
        <v>2</v>
      </c>
      <c r="CA236" t="s">
        <v>196</v>
      </c>
      <c r="CB236">
        <v>100</v>
      </c>
      <c r="CC236">
        <v>100</v>
      </c>
      <c r="CD236">
        <v>-2.3530000000000002</v>
      </c>
      <c r="CE236">
        <v>0.21099999999999999</v>
      </c>
      <c r="CF236">
        <v>2</v>
      </c>
      <c r="CG236">
        <v>641.34900000000005</v>
      </c>
      <c r="CH236">
        <v>330.74400000000003</v>
      </c>
      <c r="CI236">
        <v>35.000599999999999</v>
      </c>
      <c r="CJ236">
        <v>38.8371</v>
      </c>
      <c r="CK236">
        <v>29.9999</v>
      </c>
      <c r="CL236">
        <v>38.570099999999996</v>
      </c>
      <c r="CM236">
        <v>38.594499999999996</v>
      </c>
      <c r="CN236">
        <v>20.697299999999998</v>
      </c>
      <c r="CO236">
        <v>-30</v>
      </c>
      <c r="CP236">
        <v>-30</v>
      </c>
      <c r="CQ236">
        <v>35</v>
      </c>
      <c r="CR236">
        <v>410</v>
      </c>
      <c r="CS236">
        <v>24</v>
      </c>
      <c r="CT236">
        <v>98.946100000000001</v>
      </c>
      <c r="CU236">
        <v>98.941000000000003</v>
      </c>
    </row>
    <row r="237" spans="1:99" x14ac:dyDescent="0.25">
      <c r="A237">
        <v>221</v>
      </c>
      <c r="B237">
        <v>1594316634.0999999</v>
      </c>
      <c r="C237">
        <v>23373.5999999046</v>
      </c>
      <c r="D237" t="s">
        <v>728</v>
      </c>
      <c r="E237" t="s">
        <v>729</v>
      </c>
      <c r="F237">
        <v>1594316625.4709699</v>
      </c>
      <c r="G237">
        <f t="shared" si="87"/>
        <v>2.0358686788273021E-4</v>
      </c>
      <c r="H237">
        <f t="shared" si="88"/>
        <v>-1.7528885281775071</v>
      </c>
      <c r="I237">
        <f t="shared" si="89"/>
        <v>413.81938709677399</v>
      </c>
      <c r="J237">
        <f t="shared" si="90"/>
        <v>755.21428684302373</v>
      </c>
      <c r="K237">
        <f t="shared" si="91"/>
        <v>76.615644198501428</v>
      </c>
      <c r="L237">
        <f t="shared" si="92"/>
        <v>41.981513692998327</v>
      </c>
      <c r="M237">
        <f t="shared" si="93"/>
        <v>7.6714415435663623E-3</v>
      </c>
      <c r="N237">
        <f t="shared" si="94"/>
        <v>2</v>
      </c>
      <c r="O237">
        <f t="shared" si="95"/>
        <v>7.6551315713407567E-3</v>
      </c>
      <c r="P237">
        <f t="shared" si="96"/>
        <v>4.7859196998212734E-3</v>
      </c>
      <c r="Q237">
        <f t="shared" si="97"/>
        <v>0</v>
      </c>
      <c r="R237">
        <f t="shared" si="98"/>
        <v>34.865021985292941</v>
      </c>
      <c r="S237">
        <f t="shared" si="99"/>
        <v>34.865021985292941</v>
      </c>
      <c r="T237">
        <f t="shared" si="100"/>
        <v>5.6062887313033913</v>
      </c>
      <c r="U237">
        <f t="shared" si="101"/>
        <v>53.699616875366097</v>
      </c>
      <c r="V237">
        <f t="shared" si="102"/>
        <v>3.0230212033199986</v>
      </c>
      <c r="W237">
        <f t="shared" si="103"/>
        <v>5.6295023674680342</v>
      </c>
      <c r="X237">
        <f t="shared" si="104"/>
        <v>2.5832675279833928</v>
      </c>
      <c r="Y237">
        <f t="shared" si="105"/>
        <v>-8.9781808736284017</v>
      </c>
      <c r="Z237">
        <f t="shared" si="106"/>
        <v>8.0399085803549468</v>
      </c>
      <c r="AA237">
        <f t="shared" si="107"/>
        <v>0.93793155556983543</v>
      </c>
      <c r="AB237">
        <f t="shared" si="108"/>
        <v>-3.407377036186432E-4</v>
      </c>
      <c r="AC237">
        <v>0</v>
      </c>
      <c r="AD237">
        <v>0</v>
      </c>
      <c r="AE237">
        <v>2</v>
      </c>
      <c r="AF237">
        <v>0</v>
      </c>
      <c r="AG237">
        <v>0</v>
      </c>
      <c r="AH237">
        <f t="shared" si="109"/>
        <v>1</v>
      </c>
      <c r="AI237">
        <f t="shared" si="110"/>
        <v>0</v>
      </c>
      <c r="AJ237">
        <f t="shared" si="111"/>
        <v>52228.350293916243</v>
      </c>
      <c r="AK237">
        <f t="shared" si="112"/>
        <v>0</v>
      </c>
      <c r="AL237">
        <f t="shared" si="113"/>
        <v>0</v>
      </c>
      <c r="AM237">
        <f t="shared" si="114"/>
        <v>0.49</v>
      </c>
      <c r="AN237">
        <f t="shared" si="115"/>
        <v>0.39</v>
      </c>
      <c r="AO237">
        <v>13.69</v>
      </c>
      <c r="AP237">
        <v>0.5</v>
      </c>
      <c r="AQ237" t="s">
        <v>194</v>
      </c>
      <c r="AR237">
        <v>1594316625.4709699</v>
      </c>
      <c r="AS237">
        <v>413.81938709677399</v>
      </c>
      <c r="AT237">
        <v>410.01222580645202</v>
      </c>
      <c r="AU237">
        <v>29.7984677419355</v>
      </c>
      <c r="AV237">
        <v>29.3478064516129</v>
      </c>
      <c r="AW237">
        <v>600.01887096774203</v>
      </c>
      <c r="AX237">
        <v>101.348870967742</v>
      </c>
      <c r="AY237">
        <v>0.10000987741935501</v>
      </c>
      <c r="AZ237">
        <v>34.939587096774197</v>
      </c>
      <c r="BA237">
        <v>999.9</v>
      </c>
      <c r="BB237">
        <v>999.9</v>
      </c>
      <c r="BC237">
        <v>0</v>
      </c>
      <c r="BD237">
        <v>0</v>
      </c>
      <c r="BE237">
        <v>10003.9248387097</v>
      </c>
      <c r="BF237">
        <v>0</v>
      </c>
      <c r="BG237">
        <v>1.91117E-3</v>
      </c>
      <c r="BH237">
        <v>1594316597.5999999</v>
      </c>
      <c r="BI237" t="s">
        <v>719</v>
      </c>
      <c r="BJ237">
        <v>37</v>
      </c>
      <c r="BK237">
        <v>-2.3530000000000002</v>
      </c>
      <c r="BL237">
        <v>0.21099999999999999</v>
      </c>
      <c r="BM237">
        <v>410</v>
      </c>
      <c r="BN237">
        <v>29</v>
      </c>
      <c r="BO237">
        <v>0.42</v>
      </c>
      <c r="BP237">
        <v>0.22</v>
      </c>
      <c r="BQ237">
        <v>3.8247280487804902</v>
      </c>
      <c r="BR237">
        <v>-5.8590940764858997E-3</v>
      </c>
      <c r="BS237">
        <v>0.14659145148968</v>
      </c>
      <c r="BT237">
        <v>1</v>
      </c>
      <c r="BU237">
        <v>0.45040270731707299</v>
      </c>
      <c r="BV237">
        <v>-2.26212752613081E-2</v>
      </c>
      <c r="BW237">
        <v>4.6935008424670802E-3</v>
      </c>
      <c r="BX237">
        <v>1</v>
      </c>
      <c r="BY237">
        <v>2</v>
      </c>
      <c r="BZ237">
        <v>2</v>
      </c>
      <c r="CA237" t="s">
        <v>201</v>
      </c>
      <c r="CB237">
        <v>100</v>
      </c>
      <c r="CC237">
        <v>100</v>
      </c>
      <c r="CD237">
        <v>-2.3530000000000002</v>
      </c>
      <c r="CE237">
        <v>0.21099999999999999</v>
      </c>
      <c r="CF237">
        <v>2</v>
      </c>
      <c r="CG237">
        <v>641.62900000000002</v>
      </c>
      <c r="CH237">
        <v>330.608</v>
      </c>
      <c r="CI237">
        <v>35.001100000000001</v>
      </c>
      <c r="CJ237">
        <v>38.8371</v>
      </c>
      <c r="CK237">
        <v>30.0001</v>
      </c>
      <c r="CL237">
        <v>38.570099999999996</v>
      </c>
      <c r="CM237">
        <v>38.594499999999996</v>
      </c>
      <c r="CN237">
        <v>20.698599999999999</v>
      </c>
      <c r="CO237">
        <v>-30</v>
      </c>
      <c r="CP237">
        <v>-30</v>
      </c>
      <c r="CQ237">
        <v>35</v>
      </c>
      <c r="CR237">
        <v>410</v>
      </c>
      <c r="CS237">
        <v>24</v>
      </c>
      <c r="CT237">
        <v>98.945800000000006</v>
      </c>
      <c r="CU237">
        <v>98.940399999999997</v>
      </c>
    </row>
    <row r="238" spans="1:99" x14ac:dyDescent="0.25">
      <c r="A238">
        <v>222</v>
      </c>
      <c r="B238">
        <v>1594316769</v>
      </c>
      <c r="C238">
        <v>23508.5</v>
      </c>
      <c r="D238" t="s">
        <v>730</v>
      </c>
      <c r="E238" t="s">
        <v>731</v>
      </c>
      <c r="F238">
        <v>1594316761</v>
      </c>
      <c r="G238">
        <f t="shared" si="87"/>
        <v>1.9524224603103722E-4</v>
      </c>
      <c r="H238">
        <f t="shared" si="88"/>
        <v>-1.7545820986754364</v>
      </c>
      <c r="I238">
        <f t="shared" si="89"/>
        <v>413.80087096774201</v>
      </c>
      <c r="J238">
        <f t="shared" si="90"/>
        <v>772.32622049392899</v>
      </c>
      <c r="K238">
        <f t="shared" si="91"/>
        <v>78.340167790924781</v>
      </c>
      <c r="L238">
        <f t="shared" si="92"/>
        <v>41.97349358786731</v>
      </c>
      <c r="M238">
        <f t="shared" si="93"/>
        <v>7.3262156591050358E-3</v>
      </c>
      <c r="N238">
        <f t="shared" si="94"/>
        <v>2</v>
      </c>
      <c r="O238">
        <f t="shared" si="95"/>
        <v>7.311339064557938E-3</v>
      </c>
      <c r="P238">
        <f t="shared" si="96"/>
        <v>4.5709209743009221E-3</v>
      </c>
      <c r="Q238">
        <f t="shared" si="97"/>
        <v>0</v>
      </c>
      <c r="R238">
        <f t="shared" si="98"/>
        <v>34.895383475009801</v>
      </c>
      <c r="S238">
        <f t="shared" si="99"/>
        <v>34.895383475009801</v>
      </c>
      <c r="T238">
        <f t="shared" si="100"/>
        <v>5.6157308192921453</v>
      </c>
      <c r="U238">
        <f t="shared" si="101"/>
        <v>53.606888636326936</v>
      </c>
      <c r="V238">
        <f t="shared" si="102"/>
        <v>3.0223688655325738</v>
      </c>
      <c r="W238">
        <f t="shared" si="103"/>
        <v>5.6380232884556047</v>
      </c>
      <c r="X238">
        <f t="shared" si="104"/>
        <v>2.5933619537595716</v>
      </c>
      <c r="Y238">
        <f t="shared" si="105"/>
        <v>-8.6101830499687413</v>
      </c>
      <c r="Z238">
        <f t="shared" si="106"/>
        <v>7.7101543324741861</v>
      </c>
      <c r="AA238">
        <f t="shared" si="107"/>
        <v>0.89971529944493511</v>
      </c>
      <c r="AB238">
        <f t="shared" si="108"/>
        <v>-3.1341804962004005E-4</v>
      </c>
      <c r="AC238">
        <v>0</v>
      </c>
      <c r="AD238">
        <v>0</v>
      </c>
      <c r="AE238">
        <v>2</v>
      </c>
      <c r="AF238">
        <v>0</v>
      </c>
      <c r="AG238">
        <v>0</v>
      </c>
      <c r="AH238">
        <f t="shared" si="109"/>
        <v>1</v>
      </c>
      <c r="AI238">
        <f t="shared" si="110"/>
        <v>0</v>
      </c>
      <c r="AJ238">
        <f t="shared" si="111"/>
        <v>52207.767720065982</v>
      </c>
      <c r="AK238">
        <f t="shared" si="112"/>
        <v>0</v>
      </c>
      <c r="AL238">
        <f t="shared" si="113"/>
        <v>0</v>
      </c>
      <c r="AM238">
        <f t="shared" si="114"/>
        <v>0.49</v>
      </c>
      <c r="AN238">
        <f t="shared" si="115"/>
        <v>0.39</v>
      </c>
      <c r="AO238">
        <v>13.69</v>
      </c>
      <c r="AP238">
        <v>0.5</v>
      </c>
      <c r="AQ238" t="s">
        <v>194</v>
      </c>
      <c r="AR238">
        <v>1594316761</v>
      </c>
      <c r="AS238">
        <v>413.80087096774201</v>
      </c>
      <c r="AT238">
        <v>409.98190322580598</v>
      </c>
      <c r="AU238">
        <v>29.7963967741936</v>
      </c>
      <c r="AV238">
        <v>29.3642</v>
      </c>
      <c r="AW238">
        <v>600.01016129032303</v>
      </c>
      <c r="AX238">
        <v>101.334064516129</v>
      </c>
      <c r="AY238">
        <v>9.9974251612903201E-2</v>
      </c>
      <c r="AZ238">
        <v>34.966890322580603</v>
      </c>
      <c r="BA238">
        <v>999.9</v>
      </c>
      <c r="BB238">
        <v>999.9</v>
      </c>
      <c r="BC238">
        <v>0</v>
      </c>
      <c r="BD238">
        <v>0</v>
      </c>
      <c r="BE238">
        <v>10002.2622580645</v>
      </c>
      <c r="BF238">
        <v>0</v>
      </c>
      <c r="BG238">
        <v>1.91117E-3</v>
      </c>
      <c r="BH238">
        <v>1594316597.5999999</v>
      </c>
      <c r="BI238" t="s">
        <v>719</v>
      </c>
      <c r="BJ238">
        <v>37</v>
      </c>
      <c r="BK238">
        <v>-2.3530000000000002</v>
      </c>
      <c r="BL238">
        <v>0.21099999999999999</v>
      </c>
      <c r="BM238">
        <v>410</v>
      </c>
      <c r="BN238">
        <v>29</v>
      </c>
      <c r="BO238">
        <v>0.42</v>
      </c>
      <c r="BP238">
        <v>0.22</v>
      </c>
      <c r="BQ238">
        <v>3.8089360975609701</v>
      </c>
      <c r="BR238">
        <v>0.25049728222996998</v>
      </c>
      <c r="BS238">
        <v>5.1425661947340898E-2</v>
      </c>
      <c r="BT238">
        <v>0</v>
      </c>
      <c r="BU238">
        <v>0.43284104878048801</v>
      </c>
      <c r="BV238">
        <v>-1.02641184668952E-2</v>
      </c>
      <c r="BW238">
        <v>1.45288889594556E-3</v>
      </c>
      <c r="BX238">
        <v>1</v>
      </c>
      <c r="BY238">
        <v>1</v>
      </c>
      <c r="BZ238">
        <v>2</v>
      </c>
      <c r="CA238" t="s">
        <v>196</v>
      </c>
      <c r="CB238">
        <v>100</v>
      </c>
      <c r="CC238">
        <v>100</v>
      </c>
      <c r="CD238">
        <v>-2.3530000000000002</v>
      </c>
      <c r="CE238">
        <v>0.21099999999999999</v>
      </c>
      <c r="CF238">
        <v>2</v>
      </c>
      <c r="CG238">
        <v>641.61300000000006</v>
      </c>
      <c r="CH238">
        <v>329.71199999999999</v>
      </c>
      <c r="CI238">
        <v>34.998199999999997</v>
      </c>
      <c r="CJ238">
        <v>38.850499999999997</v>
      </c>
      <c r="CK238">
        <v>30.0002</v>
      </c>
      <c r="CL238">
        <v>38.595999999999997</v>
      </c>
      <c r="CM238">
        <v>38.621299999999998</v>
      </c>
      <c r="CN238">
        <v>20.703600000000002</v>
      </c>
      <c r="CO238">
        <v>-30</v>
      </c>
      <c r="CP238">
        <v>-30</v>
      </c>
      <c r="CQ238">
        <v>35</v>
      </c>
      <c r="CR238">
        <v>410</v>
      </c>
      <c r="CS238">
        <v>24</v>
      </c>
      <c r="CT238">
        <v>98.926599999999993</v>
      </c>
      <c r="CU238">
        <v>98.927999999999997</v>
      </c>
    </row>
    <row r="239" spans="1:99" x14ac:dyDescent="0.25">
      <c r="A239">
        <v>223</v>
      </c>
      <c r="B239">
        <v>1594316774</v>
      </c>
      <c r="C239">
        <v>23513.5</v>
      </c>
      <c r="D239" t="s">
        <v>732</v>
      </c>
      <c r="E239" t="s">
        <v>733</v>
      </c>
      <c r="F239">
        <v>1594316765.64516</v>
      </c>
      <c r="G239">
        <f t="shared" si="87"/>
        <v>1.9516447932433942E-4</v>
      </c>
      <c r="H239">
        <f t="shared" si="88"/>
        <v>-1.7591554038685342</v>
      </c>
      <c r="I239">
        <f t="shared" si="89"/>
        <v>413.808516129032</v>
      </c>
      <c r="J239">
        <f t="shared" si="90"/>
        <v>773.40371295749424</v>
      </c>
      <c r="K239">
        <f t="shared" si="91"/>
        <v>78.449597406689605</v>
      </c>
      <c r="L239">
        <f t="shared" si="92"/>
        <v>41.974341407857111</v>
      </c>
      <c r="M239">
        <f t="shared" si="93"/>
        <v>7.3245339227106694E-3</v>
      </c>
      <c r="N239">
        <f t="shared" si="94"/>
        <v>2</v>
      </c>
      <c r="O239">
        <f t="shared" si="95"/>
        <v>7.3096641497547689E-3</v>
      </c>
      <c r="P239">
        <f t="shared" si="96"/>
        <v>4.5698735413973266E-3</v>
      </c>
      <c r="Q239">
        <f t="shared" si="97"/>
        <v>0</v>
      </c>
      <c r="R239">
        <f t="shared" si="98"/>
        <v>34.894108636157078</v>
      </c>
      <c r="S239">
        <f t="shared" si="99"/>
        <v>34.894108636157078</v>
      </c>
      <c r="T239">
        <f t="shared" si="100"/>
        <v>5.6153340806691148</v>
      </c>
      <c r="U239">
        <f t="shared" si="101"/>
        <v>53.61133837281605</v>
      </c>
      <c r="V239">
        <f t="shared" si="102"/>
        <v>3.0224015598231353</v>
      </c>
      <c r="W239">
        <f t="shared" si="103"/>
        <v>5.6376163169163895</v>
      </c>
      <c r="X239">
        <f t="shared" si="104"/>
        <v>2.5929325208459795</v>
      </c>
      <c r="Y239">
        <f t="shared" si="105"/>
        <v>-8.6067535382033675</v>
      </c>
      <c r="Z239">
        <f t="shared" si="106"/>
        <v>7.7070935375805796</v>
      </c>
      <c r="AA239">
        <f t="shared" si="107"/>
        <v>0.89934683399840132</v>
      </c>
      <c r="AB239">
        <f t="shared" si="108"/>
        <v>-3.1316662438651832E-4</v>
      </c>
      <c r="AC239">
        <v>0</v>
      </c>
      <c r="AD239">
        <v>0</v>
      </c>
      <c r="AE239">
        <v>2</v>
      </c>
      <c r="AF239">
        <v>0</v>
      </c>
      <c r="AG239">
        <v>0</v>
      </c>
      <c r="AH239">
        <f t="shared" si="109"/>
        <v>1</v>
      </c>
      <c r="AI239">
        <f t="shared" si="110"/>
        <v>0</v>
      </c>
      <c r="AJ239">
        <f t="shared" si="111"/>
        <v>52227.634408896316</v>
      </c>
      <c r="AK239">
        <f t="shared" si="112"/>
        <v>0</v>
      </c>
      <c r="AL239">
        <f t="shared" si="113"/>
        <v>0</v>
      </c>
      <c r="AM239">
        <f t="shared" si="114"/>
        <v>0.49</v>
      </c>
      <c r="AN239">
        <f t="shared" si="115"/>
        <v>0.39</v>
      </c>
      <c r="AO239">
        <v>13.69</v>
      </c>
      <c r="AP239">
        <v>0.5</v>
      </c>
      <c r="AQ239" t="s">
        <v>194</v>
      </c>
      <c r="AR239">
        <v>1594316765.64516</v>
      </c>
      <c r="AS239">
        <v>413.808516129032</v>
      </c>
      <c r="AT239">
        <v>409.97903225806402</v>
      </c>
      <c r="AU239">
        <v>29.796667741935501</v>
      </c>
      <c r="AV239">
        <v>29.364641935483899</v>
      </c>
      <c r="AW239">
        <v>600.00835483871003</v>
      </c>
      <c r="AX239">
        <v>101.334225806452</v>
      </c>
      <c r="AY239">
        <v>9.9987777419354898E-2</v>
      </c>
      <c r="AZ239">
        <v>34.9655870967742</v>
      </c>
      <c r="BA239">
        <v>999.9</v>
      </c>
      <c r="BB239">
        <v>999.9</v>
      </c>
      <c r="BC239">
        <v>0</v>
      </c>
      <c r="BD239">
        <v>0</v>
      </c>
      <c r="BE239">
        <v>10006.1703225806</v>
      </c>
      <c r="BF239">
        <v>0</v>
      </c>
      <c r="BG239">
        <v>1.91117E-3</v>
      </c>
      <c r="BH239">
        <v>1594316597.5999999</v>
      </c>
      <c r="BI239" t="s">
        <v>719</v>
      </c>
      <c r="BJ239">
        <v>37</v>
      </c>
      <c r="BK239">
        <v>-2.3530000000000002</v>
      </c>
      <c r="BL239">
        <v>0.21099999999999999</v>
      </c>
      <c r="BM239">
        <v>410</v>
      </c>
      <c r="BN239">
        <v>29</v>
      </c>
      <c r="BO239">
        <v>0.42</v>
      </c>
      <c r="BP239">
        <v>0.22</v>
      </c>
      <c r="BQ239">
        <v>3.8167295121951201</v>
      </c>
      <c r="BR239">
        <v>0.11776076655051999</v>
      </c>
      <c r="BS239">
        <v>4.4386663727241503E-2</v>
      </c>
      <c r="BT239">
        <v>0</v>
      </c>
      <c r="BU239">
        <v>0.43205014634146299</v>
      </c>
      <c r="BV239">
        <v>-3.0713519163793001E-3</v>
      </c>
      <c r="BW239">
        <v>9.2688409465565202E-4</v>
      </c>
      <c r="BX239">
        <v>1</v>
      </c>
      <c r="BY239">
        <v>1</v>
      </c>
      <c r="BZ239">
        <v>2</v>
      </c>
      <c r="CA239" t="s">
        <v>196</v>
      </c>
      <c r="CB239">
        <v>100</v>
      </c>
      <c r="CC239">
        <v>100</v>
      </c>
      <c r="CD239">
        <v>-2.3530000000000002</v>
      </c>
      <c r="CE239">
        <v>0.21099999999999999</v>
      </c>
      <c r="CF239">
        <v>2</v>
      </c>
      <c r="CG239">
        <v>641.59299999999996</v>
      </c>
      <c r="CH239">
        <v>329.767</v>
      </c>
      <c r="CI239">
        <v>34.997900000000001</v>
      </c>
      <c r="CJ239">
        <v>38.8521</v>
      </c>
      <c r="CK239">
        <v>30.0001</v>
      </c>
      <c r="CL239">
        <v>38.595999999999997</v>
      </c>
      <c r="CM239">
        <v>38.624099999999999</v>
      </c>
      <c r="CN239">
        <v>20.702200000000001</v>
      </c>
      <c r="CO239">
        <v>-30</v>
      </c>
      <c r="CP239">
        <v>-30</v>
      </c>
      <c r="CQ239">
        <v>35</v>
      </c>
      <c r="CR239">
        <v>410</v>
      </c>
      <c r="CS239">
        <v>24</v>
      </c>
      <c r="CT239">
        <v>98.926400000000001</v>
      </c>
      <c r="CU239">
        <v>98.926599999999993</v>
      </c>
    </row>
    <row r="240" spans="1:99" x14ac:dyDescent="0.25">
      <c r="A240">
        <v>224</v>
      </c>
      <c r="B240">
        <v>1594316779</v>
      </c>
      <c r="C240">
        <v>23518.5</v>
      </c>
      <c r="D240" t="s">
        <v>734</v>
      </c>
      <c r="E240" t="s">
        <v>735</v>
      </c>
      <c r="F240">
        <v>1594316770.4354801</v>
      </c>
      <c r="G240">
        <f t="shared" si="87"/>
        <v>1.950414694791662E-4</v>
      </c>
      <c r="H240">
        <f t="shared" si="88"/>
        <v>-1.7528485195182744</v>
      </c>
      <c r="I240">
        <f t="shared" si="89"/>
        <v>413.81138709677401</v>
      </c>
      <c r="J240">
        <f t="shared" si="90"/>
        <v>772.19479615223361</v>
      </c>
      <c r="K240">
        <f t="shared" si="91"/>
        <v>78.327180675259598</v>
      </c>
      <c r="L240">
        <f t="shared" si="92"/>
        <v>41.97474451280663</v>
      </c>
      <c r="M240">
        <f t="shared" si="93"/>
        <v>7.3219420602144321E-3</v>
      </c>
      <c r="N240">
        <f t="shared" si="94"/>
        <v>2</v>
      </c>
      <c r="O240">
        <f t="shared" si="95"/>
        <v>7.3070827975180381E-3</v>
      </c>
      <c r="P240">
        <f t="shared" si="96"/>
        <v>4.5682592546263459E-3</v>
      </c>
      <c r="Q240">
        <f t="shared" si="97"/>
        <v>0</v>
      </c>
      <c r="R240">
        <f t="shared" si="98"/>
        <v>34.892001918773069</v>
      </c>
      <c r="S240">
        <f t="shared" si="99"/>
        <v>34.892001918773069</v>
      </c>
      <c r="T240">
        <f t="shared" si="100"/>
        <v>5.6146785091172218</v>
      </c>
      <c r="U240">
        <f t="shared" si="101"/>
        <v>53.618579244973461</v>
      </c>
      <c r="V240">
        <f t="shared" si="102"/>
        <v>3.0224495359312984</v>
      </c>
      <c r="W240">
        <f t="shared" si="103"/>
        <v>5.6369444668093136</v>
      </c>
      <c r="X240">
        <f t="shared" si="104"/>
        <v>2.5922289731859234</v>
      </c>
      <c r="Y240">
        <f t="shared" si="105"/>
        <v>-8.6013288040312297</v>
      </c>
      <c r="Z240">
        <f t="shared" si="106"/>
        <v>7.7022527231195976</v>
      </c>
      <c r="AA240">
        <f t="shared" si="107"/>
        <v>0.89876331190300018</v>
      </c>
      <c r="AB240">
        <f t="shared" si="108"/>
        <v>-3.1276900863197454E-4</v>
      </c>
      <c r="AC240">
        <v>0</v>
      </c>
      <c r="AD240">
        <v>0</v>
      </c>
      <c r="AE240">
        <v>2</v>
      </c>
      <c r="AF240">
        <v>0</v>
      </c>
      <c r="AG240">
        <v>0</v>
      </c>
      <c r="AH240">
        <f t="shared" si="109"/>
        <v>1</v>
      </c>
      <c r="AI240">
        <f t="shared" si="110"/>
        <v>0</v>
      </c>
      <c r="AJ240">
        <f t="shared" si="111"/>
        <v>52200.874505366373</v>
      </c>
      <c r="AK240">
        <f t="shared" si="112"/>
        <v>0</v>
      </c>
      <c r="AL240">
        <f t="shared" si="113"/>
        <v>0</v>
      </c>
      <c r="AM240">
        <f t="shared" si="114"/>
        <v>0.49</v>
      </c>
      <c r="AN240">
        <f t="shared" si="115"/>
        <v>0.39</v>
      </c>
      <c r="AO240">
        <v>13.69</v>
      </c>
      <c r="AP240">
        <v>0.5</v>
      </c>
      <c r="AQ240" t="s">
        <v>194</v>
      </c>
      <c r="AR240">
        <v>1594316770.4354801</v>
      </c>
      <c r="AS240">
        <v>413.81138709677401</v>
      </c>
      <c r="AT240">
        <v>409.996193548387</v>
      </c>
      <c r="AU240">
        <v>29.797061290322599</v>
      </c>
      <c r="AV240">
        <v>29.3653096774194</v>
      </c>
      <c r="AW240">
        <v>600.01074193548402</v>
      </c>
      <c r="AX240">
        <v>101.334483870968</v>
      </c>
      <c r="AY240">
        <v>0.10000010322580601</v>
      </c>
      <c r="AZ240">
        <v>34.963435483871002</v>
      </c>
      <c r="BA240">
        <v>999.9</v>
      </c>
      <c r="BB240">
        <v>999.9</v>
      </c>
      <c r="BC240">
        <v>0</v>
      </c>
      <c r="BD240">
        <v>0</v>
      </c>
      <c r="BE240">
        <v>10000.7251612903</v>
      </c>
      <c r="BF240">
        <v>0</v>
      </c>
      <c r="BG240">
        <v>1.91117E-3</v>
      </c>
      <c r="BH240">
        <v>1594316597.5999999</v>
      </c>
      <c r="BI240" t="s">
        <v>719</v>
      </c>
      <c r="BJ240">
        <v>37</v>
      </c>
      <c r="BK240">
        <v>-2.3530000000000002</v>
      </c>
      <c r="BL240">
        <v>0.21099999999999999</v>
      </c>
      <c r="BM240">
        <v>410</v>
      </c>
      <c r="BN240">
        <v>29</v>
      </c>
      <c r="BO240">
        <v>0.42</v>
      </c>
      <c r="BP240">
        <v>0.22</v>
      </c>
      <c r="BQ240">
        <v>3.81600609756098</v>
      </c>
      <c r="BR240">
        <v>-0.20647233449478899</v>
      </c>
      <c r="BS240">
        <v>3.0738040535962598E-2</v>
      </c>
      <c r="BT240">
        <v>0</v>
      </c>
      <c r="BU240">
        <v>0.43184163414634102</v>
      </c>
      <c r="BV240">
        <v>-3.9664181184634996E-3</v>
      </c>
      <c r="BW240">
        <v>9.2015234041202499E-4</v>
      </c>
      <c r="BX240">
        <v>1</v>
      </c>
      <c r="BY240">
        <v>1</v>
      </c>
      <c r="BZ240">
        <v>2</v>
      </c>
      <c r="CA240" t="s">
        <v>196</v>
      </c>
      <c r="CB240">
        <v>100</v>
      </c>
      <c r="CC240">
        <v>100</v>
      </c>
      <c r="CD240">
        <v>-2.3530000000000002</v>
      </c>
      <c r="CE240">
        <v>0.21099999999999999</v>
      </c>
      <c r="CF240">
        <v>2</v>
      </c>
      <c r="CG240">
        <v>641.59299999999996</v>
      </c>
      <c r="CH240">
        <v>329.69900000000001</v>
      </c>
      <c r="CI240">
        <v>34.997900000000001</v>
      </c>
      <c r="CJ240">
        <v>38.8521</v>
      </c>
      <c r="CK240">
        <v>30.0002</v>
      </c>
      <c r="CL240">
        <v>38.595999999999997</v>
      </c>
      <c r="CM240">
        <v>38.624099999999999</v>
      </c>
      <c r="CN240">
        <v>20.703600000000002</v>
      </c>
      <c r="CO240">
        <v>-30</v>
      </c>
      <c r="CP240">
        <v>-30</v>
      </c>
      <c r="CQ240">
        <v>35</v>
      </c>
      <c r="CR240">
        <v>410</v>
      </c>
      <c r="CS240">
        <v>24</v>
      </c>
      <c r="CT240">
        <v>98.925899999999999</v>
      </c>
      <c r="CU240">
        <v>98.925200000000004</v>
      </c>
    </row>
    <row r="241" spans="1:99" x14ac:dyDescent="0.25">
      <c r="A241">
        <v>225</v>
      </c>
      <c r="B241">
        <v>1594316784</v>
      </c>
      <c r="C241">
        <v>23523.5</v>
      </c>
      <c r="D241" t="s">
        <v>736</v>
      </c>
      <c r="E241" t="s">
        <v>737</v>
      </c>
      <c r="F241">
        <v>1594316775.37097</v>
      </c>
      <c r="G241">
        <f t="shared" si="87"/>
        <v>1.9475237460593118E-4</v>
      </c>
      <c r="H241">
        <f t="shared" si="88"/>
        <v>-1.7420605073968938</v>
      </c>
      <c r="I241">
        <f t="shared" si="89"/>
        <v>413.79825806451601</v>
      </c>
      <c r="J241">
        <f t="shared" si="90"/>
        <v>770.32569259048455</v>
      </c>
      <c r="K241">
        <f t="shared" si="91"/>
        <v>78.137563212186393</v>
      </c>
      <c r="L241">
        <f t="shared" si="92"/>
        <v>41.973398859224467</v>
      </c>
      <c r="M241">
        <f t="shared" si="93"/>
        <v>7.3131392404104361E-3</v>
      </c>
      <c r="N241">
        <f t="shared" si="94"/>
        <v>2</v>
      </c>
      <c r="O241">
        <f t="shared" si="95"/>
        <v>7.2983156463416118E-3</v>
      </c>
      <c r="P241">
        <f t="shared" si="96"/>
        <v>4.5627765895516143E-3</v>
      </c>
      <c r="Q241">
        <f t="shared" si="97"/>
        <v>0</v>
      </c>
      <c r="R241">
        <f t="shared" si="98"/>
        <v>34.889826988415535</v>
      </c>
      <c r="S241">
        <f t="shared" si="99"/>
        <v>34.889826988415535</v>
      </c>
      <c r="T241">
        <f t="shared" si="100"/>
        <v>5.6140017807376852</v>
      </c>
      <c r="U241">
        <f t="shared" si="101"/>
        <v>53.626217904288175</v>
      </c>
      <c r="V241">
        <f t="shared" si="102"/>
        <v>3.0224982693902827</v>
      </c>
      <c r="W241">
        <f t="shared" si="103"/>
        <v>5.636232401816633</v>
      </c>
      <c r="X241">
        <f t="shared" si="104"/>
        <v>2.5915035113474025</v>
      </c>
      <c r="Y241">
        <f t="shared" si="105"/>
        <v>-8.5885797201215652</v>
      </c>
      <c r="Z241">
        <f t="shared" si="106"/>
        <v>7.6908541301183346</v>
      </c>
      <c r="AA241">
        <f t="shared" si="107"/>
        <v>0.89741375059433826</v>
      </c>
      <c r="AB241">
        <f t="shared" si="108"/>
        <v>-3.1183940889256689E-4</v>
      </c>
      <c r="AC241">
        <v>0</v>
      </c>
      <c r="AD241">
        <v>0</v>
      </c>
      <c r="AE241">
        <v>2</v>
      </c>
      <c r="AF241">
        <v>0</v>
      </c>
      <c r="AG241">
        <v>0</v>
      </c>
      <c r="AH241">
        <f t="shared" si="109"/>
        <v>1</v>
      </c>
      <c r="AI241">
        <f t="shared" si="110"/>
        <v>0</v>
      </c>
      <c r="AJ241">
        <f t="shared" si="111"/>
        <v>52189.232134356738</v>
      </c>
      <c r="AK241">
        <f t="shared" si="112"/>
        <v>0</v>
      </c>
      <c r="AL241">
        <f t="shared" si="113"/>
        <v>0</v>
      </c>
      <c r="AM241">
        <f t="shared" si="114"/>
        <v>0.49</v>
      </c>
      <c r="AN241">
        <f t="shared" si="115"/>
        <v>0.39</v>
      </c>
      <c r="AO241">
        <v>13.69</v>
      </c>
      <c r="AP241">
        <v>0.5</v>
      </c>
      <c r="AQ241" t="s">
        <v>194</v>
      </c>
      <c r="AR241">
        <v>1594316775.37097</v>
      </c>
      <c r="AS241">
        <v>413.79825806451601</v>
      </c>
      <c r="AT241">
        <v>410.00738709677398</v>
      </c>
      <c r="AU241">
        <v>29.797551612903199</v>
      </c>
      <c r="AV241">
        <v>29.3664387096774</v>
      </c>
      <c r="AW241">
        <v>600.00870967741901</v>
      </c>
      <c r="AX241">
        <v>101.334451612903</v>
      </c>
      <c r="AY241">
        <v>9.9998729032258094E-2</v>
      </c>
      <c r="AZ241">
        <v>34.961154838709703</v>
      </c>
      <c r="BA241">
        <v>999.9</v>
      </c>
      <c r="BB241">
        <v>999.9</v>
      </c>
      <c r="BC241">
        <v>0</v>
      </c>
      <c r="BD241">
        <v>0</v>
      </c>
      <c r="BE241">
        <v>9998.3258064516103</v>
      </c>
      <c r="BF241">
        <v>0</v>
      </c>
      <c r="BG241">
        <v>1.91117E-3</v>
      </c>
      <c r="BH241">
        <v>1594316597.5999999</v>
      </c>
      <c r="BI241" t="s">
        <v>719</v>
      </c>
      <c r="BJ241">
        <v>37</v>
      </c>
      <c r="BK241">
        <v>-2.3530000000000002</v>
      </c>
      <c r="BL241">
        <v>0.21099999999999999</v>
      </c>
      <c r="BM241">
        <v>410</v>
      </c>
      <c r="BN241">
        <v>29</v>
      </c>
      <c r="BO241">
        <v>0.42</v>
      </c>
      <c r="BP241">
        <v>0.22</v>
      </c>
      <c r="BQ241">
        <v>3.8036446341463401</v>
      </c>
      <c r="BR241">
        <v>-0.28141358885029399</v>
      </c>
      <c r="BS241">
        <v>3.3791169873970302E-2</v>
      </c>
      <c r="BT241">
        <v>0</v>
      </c>
      <c r="BU241">
        <v>0.43134075609756101</v>
      </c>
      <c r="BV241">
        <v>-4.7756655052235801E-3</v>
      </c>
      <c r="BW241">
        <v>9.4660169542415905E-4</v>
      </c>
      <c r="BX241">
        <v>1</v>
      </c>
      <c r="BY241">
        <v>1</v>
      </c>
      <c r="BZ241">
        <v>2</v>
      </c>
      <c r="CA241" t="s">
        <v>196</v>
      </c>
      <c r="CB241">
        <v>100</v>
      </c>
      <c r="CC241">
        <v>100</v>
      </c>
      <c r="CD241">
        <v>-2.3530000000000002</v>
      </c>
      <c r="CE241">
        <v>0.21099999999999999</v>
      </c>
      <c r="CF241">
        <v>2</v>
      </c>
      <c r="CG241">
        <v>641.48199999999997</v>
      </c>
      <c r="CH241">
        <v>329.64499999999998</v>
      </c>
      <c r="CI241">
        <v>34.998100000000001</v>
      </c>
      <c r="CJ241">
        <v>38.8521</v>
      </c>
      <c r="CK241">
        <v>30.0002</v>
      </c>
      <c r="CL241">
        <v>38.597000000000001</v>
      </c>
      <c r="CM241">
        <v>38.624099999999999</v>
      </c>
      <c r="CN241">
        <v>20.7026</v>
      </c>
      <c r="CO241">
        <v>-30</v>
      </c>
      <c r="CP241">
        <v>-30</v>
      </c>
      <c r="CQ241">
        <v>35</v>
      </c>
      <c r="CR241">
        <v>410</v>
      </c>
      <c r="CS241">
        <v>24</v>
      </c>
      <c r="CT241">
        <v>98.925200000000004</v>
      </c>
      <c r="CU241">
        <v>98.9255</v>
      </c>
    </row>
    <row r="242" spans="1:99" x14ac:dyDescent="0.25">
      <c r="A242">
        <v>226</v>
      </c>
      <c r="B242">
        <v>1594316789</v>
      </c>
      <c r="C242">
        <v>23528.5</v>
      </c>
      <c r="D242" t="s">
        <v>738</v>
      </c>
      <c r="E242" t="s">
        <v>739</v>
      </c>
      <c r="F242">
        <v>1594316780.37097</v>
      </c>
      <c r="G242">
        <f t="shared" si="87"/>
        <v>1.9471311887841016E-4</v>
      </c>
      <c r="H242">
        <f t="shared" si="88"/>
        <v>-1.7401342533791637</v>
      </c>
      <c r="I242">
        <f t="shared" si="89"/>
        <v>413.79264516129001</v>
      </c>
      <c r="J242">
        <f t="shared" si="90"/>
        <v>769.88538112548019</v>
      </c>
      <c r="K242">
        <f t="shared" si="91"/>
        <v>78.093386156606883</v>
      </c>
      <c r="L242">
        <f t="shared" si="92"/>
        <v>41.973090565902872</v>
      </c>
      <c r="M242">
        <f t="shared" si="93"/>
        <v>7.3136975892839689E-3</v>
      </c>
      <c r="N242">
        <f t="shared" si="94"/>
        <v>2</v>
      </c>
      <c r="O242">
        <f t="shared" si="95"/>
        <v>7.2988717340810817E-3</v>
      </c>
      <c r="P242">
        <f t="shared" si="96"/>
        <v>4.563124346966459E-3</v>
      </c>
      <c r="Q242">
        <f t="shared" si="97"/>
        <v>0</v>
      </c>
      <c r="R242">
        <f t="shared" si="98"/>
        <v>34.887847672638451</v>
      </c>
      <c r="S242">
        <f t="shared" si="99"/>
        <v>34.887847672638451</v>
      </c>
      <c r="T242">
        <f t="shared" si="100"/>
        <v>5.613385979345038</v>
      </c>
      <c r="U242">
        <f t="shared" si="101"/>
        <v>53.633559372171099</v>
      </c>
      <c r="V242">
        <f t="shared" si="102"/>
        <v>3.0225782559630745</v>
      </c>
      <c r="W242">
        <f t="shared" si="103"/>
        <v>5.6356100384629748</v>
      </c>
      <c r="X242">
        <f t="shared" si="104"/>
        <v>2.5908077233819635</v>
      </c>
      <c r="Y242">
        <f t="shared" si="105"/>
        <v>-8.5868485425378882</v>
      </c>
      <c r="Z242">
        <f t="shared" si="106"/>
        <v>7.6893195131755041</v>
      </c>
      <c r="AA242">
        <f t="shared" si="107"/>
        <v>0.89721731841483487</v>
      </c>
      <c r="AB242">
        <f t="shared" si="108"/>
        <v>-3.1171094754878226E-4</v>
      </c>
      <c r="AC242">
        <v>0</v>
      </c>
      <c r="AD242">
        <v>0</v>
      </c>
      <c r="AE242">
        <v>2</v>
      </c>
      <c r="AF242">
        <v>0</v>
      </c>
      <c r="AG242">
        <v>0</v>
      </c>
      <c r="AH242">
        <f t="shared" si="109"/>
        <v>1</v>
      </c>
      <c r="AI242">
        <f t="shared" si="110"/>
        <v>0</v>
      </c>
      <c r="AJ242">
        <f t="shared" si="111"/>
        <v>52176.666220677129</v>
      </c>
      <c r="AK242">
        <f t="shared" si="112"/>
        <v>0</v>
      </c>
      <c r="AL242">
        <f t="shared" si="113"/>
        <v>0</v>
      </c>
      <c r="AM242">
        <f t="shared" si="114"/>
        <v>0.49</v>
      </c>
      <c r="AN242">
        <f t="shared" si="115"/>
        <v>0.39</v>
      </c>
      <c r="AO242">
        <v>13.69</v>
      </c>
      <c r="AP242">
        <v>0.5</v>
      </c>
      <c r="AQ242" t="s">
        <v>194</v>
      </c>
      <c r="AR242">
        <v>1594316780.37097</v>
      </c>
      <c r="AS242">
        <v>413.79264516129001</v>
      </c>
      <c r="AT242">
        <v>410.006129032258</v>
      </c>
      <c r="AU242">
        <v>29.798154838709699</v>
      </c>
      <c r="AV242">
        <v>29.367129032258099</v>
      </c>
      <c r="AW242">
        <v>600.00861290322598</v>
      </c>
      <c r="AX242">
        <v>101.335096774194</v>
      </c>
      <c r="AY242">
        <v>9.9984435483870995E-2</v>
      </c>
      <c r="AZ242">
        <v>34.959161290322598</v>
      </c>
      <c r="BA242">
        <v>999.9</v>
      </c>
      <c r="BB242">
        <v>999.9</v>
      </c>
      <c r="BC242">
        <v>0</v>
      </c>
      <c r="BD242">
        <v>0</v>
      </c>
      <c r="BE242">
        <v>9995.6822580645094</v>
      </c>
      <c r="BF242">
        <v>0</v>
      </c>
      <c r="BG242">
        <v>1.91117E-3</v>
      </c>
      <c r="BH242">
        <v>1594316597.5999999</v>
      </c>
      <c r="BI242" t="s">
        <v>719</v>
      </c>
      <c r="BJ242">
        <v>37</v>
      </c>
      <c r="BK242">
        <v>-2.3530000000000002</v>
      </c>
      <c r="BL242">
        <v>0.21099999999999999</v>
      </c>
      <c r="BM242">
        <v>410</v>
      </c>
      <c r="BN242">
        <v>29</v>
      </c>
      <c r="BO242">
        <v>0.42</v>
      </c>
      <c r="BP242">
        <v>0.22</v>
      </c>
      <c r="BQ242">
        <v>3.7899663414634102</v>
      </c>
      <c r="BR242">
        <v>-6.9999721254381406E-2</v>
      </c>
      <c r="BS242">
        <v>1.884193607111E-2</v>
      </c>
      <c r="BT242">
        <v>1</v>
      </c>
      <c r="BU242">
        <v>0.431069707317073</v>
      </c>
      <c r="BV242">
        <v>-3.28057839721369E-3</v>
      </c>
      <c r="BW242">
        <v>8.3565342459899204E-4</v>
      </c>
      <c r="BX242">
        <v>1</v>
      </c>
      <c r="BY242">
        <v>2</v>
      </c>
      <c r="BZ242">
        <v>2</v>
      </c>
      <c r="CA242" t="s">
        <v>201</v>
      </c>
      <c r="CB242">
        <v>100</v>
      </c>
      <c r="CC242">
        <v>100</v>
      </c>
      <c r="CD242">
        <v>-2.3530000000000002</v>
      </c>
      <c r="CE242">
        <v>0.21099999999999999</v>
      </c>
      <c r="CF242">
        <v>2</v>
      </c>
      <c r="CG242">
        <v>641.56799999999998</v>
      </c>
      <c r="CH242">
        <v>329.57799999999997</v>
      </c>
      <c r="CI242">
        <v>34.999099999999999</v>
      </c>
      <c r="CJ242">
        <v>38.8521</v>
      </c>
      <c r="CK242">
        <v>30.000299999999999</v>
      </c>
      <c r="CL242">
        <v>38.599699999999999</v>
      </c>
      <c r="CM242">
        <v>38.624099999999999</v>
      </c>
      <c r="CN242">
        <v>20.702500000000001</v>
      </c>
      <c r="CO242">
        <v>-30</v>
      </c>
      <c r="CP242">
        <v>-30</v>
      </c>
      <c r="CQ242">
        <v>35</v>
      </c>
      <c r="CR242">
        <v>410</v>
      </c>
      <c r="CS242">
        <v>24</v>
      </c>
      <c r="CT242">
        <v>98.926199999999994</v>
      </c>
      <c r="CU242">
        <v>98.925200000000004</v>
      </c>
    </row>
    <row r="243" spans="1:99" x14ac:dyDescent="0.25">
      <c r="A243">
        <v>227</v>
      </c>
      <c r="B243">
        <v>1594316794</v>
      </c>
      <c r="C243">
        <v>23533.5</v>
      </c>
      <c r="D243" t="s">
        <v>740</v>
      </c>
      <c r="E243" t="s">
        <v>741</v>
      </c>
      <c r="F243">
        <v>1594316785.37097</v>
      </c>
      <c r="G243">
        <f t="shared" si="87"/>
        <v>1.9469007919618679E-4</v>
      </c>
      <c r="H243">
        <f t="shared" si="88"/>
        <v>-1.736715698271837</v>
      </c>
      <c r="I243">
        <f t="shared" si="89"/>
        <v>413.776903225806</v>
      </c>
      <c r="J243">
        <f t="shared" si="90"/>
        <v>769.08801934066707</v>
      </c>
      <c r="K243">
        <f t="shared" si="91"/>
        <v>78.013201733791732</v>
      </c>
      <c r="L243">
        <f t="shared" si="92"/>
        <v>41.971868254834938</v>
      </c>
      <c r="M243">
        <f t="shared" si="93"/>
        <v>7.3147859850459154E-3</v>
      </c>
      <c r="N243">
        <f t="shared" si="94"/>
        <v>2</v>
      </c>
      <c r="O243">
        <f t="shared" si="95"/>
        <v>7.2999557216942733E-3</v>
      </c>
      <c r="P243">
        <f t="shared" si="96"/>
        <v>4.5638022341558393E-3</v>
      </c>
      <c r="Q243">
        <f t="shared" si="97"/>
        <v>0</v>
      </c>
      <c r="R243">
        <f t="shared" si="98"/>
        <v>34.886004363576532</v>
      </c>
      <c r="S243">
        <f t="shared" si="99"/>
        <v>34.886004363576532</v>
      </c>
      <c r="T243">
        <f t="shared" si="100"/>
        <v>5.6128125449317814</v>
      </c>
      <c r="U243">
        <f t="shared" si="101"/>
        <v>53.640607715764986</v>
      </c>
      <c r="V243">
        <f t="shared" si="102"/>
        <v>3.0226654308436984</v>
      </c>
      <c r="W243">
        <f t="shared" si="103"/>
        <v>5.6350320392722475</v>
      </c>
      <c r="X243">
        <f t="shared" si="104"/>
        <v>2.590147114088083</v>
      </c>
      <c r="Y243">
        <f t="shared" si="105"/>
        <v>-8.5858324925518374</v>
      </c>
      <c r="Z243">
        <f t="shared" si="106"/>
        <v>7.6884241597936729</v>
      </c>
      <c r="AA243">
        <f t="shared" si="107"/>
        <v>0.8970966981400349</v>
      </c>
      <c r="AB243">
        <f t="shared" si="108"/>
        <v>-3.1163461812955262E-4</v>
      </c>
      <c r="AC243">
        <v>0</v>
      </c>
      <c r="AD243">
        <v>0</v>
      </c>
      <c r="AE243">
        <v>2</v>
      </c>
      <c r="AF243">
        <v>0</v>
      </c>
      <c r="AG243">
        <v>0</v>
      </c>
      <c r="AH243">
        <f t="shared" si="109"/>
        <v>1</v>
      </c>
      <c r="AI243">
        <f t="shared" si="110"/>
        <v>0</v>
      </c>
      <c r="AJ243">
        <f t="shared" si="111"/>
        <v>52194.403987006874</v>
      </c>
      <c r="AK243">
        <f t="shared" si="112"/>
        <v>0</v>
      </c>
      <c r="AL243">
        <f t="shared" si="113"/>
        <v>0</v>
      </c>
      <c r="AM243">
        <f t="shared" si="114"/>
        <v>0.49</v>
      </c>
      <c r="AN243">
        <f t="shared" si="115"/>
        <v>0.39</v>
      </c>
      <c r="AO243">
        <v>13.69</v>
      </c>
      <c r="AP243">
        <v>0.5</v>
      </c>
      <c r="AQ243" t="s">
        <v>194</v>
      </c>
      <c r="AR243">
        <v>1594316785.37097</v>
      </c>
      <c r="AS243">
        <v>413.776903225806</v>
      </c>
      <c r="AT243">
        <v>409.99816129032303</v>
      </c>
      <c r="AU243">
        <v>29.798748387096801</v>
      </c>
      <c r="AV243">
        <v>29.367774193548399</v>
      </c>
      <c r="AW243">
        <v>600.00909677419304</v>
      </c>
      <c r="AX243">
        <v>101.336</v>
      </c>
      <c r="AY243">
        <v>9.9986222580645198E-2</v>
      </c>
      <c r="AZ243">
        <v>34.957309677419403</v>
      </c>
      <c r="BA243">
        <v>999.9</v>
      </c>
      <c r="BB243">
        <v>999.9</v>
      </c>
      <c r="BC243">
        <v>0</v>
      </c>
      <c r="BD243">
        <v>0</v>
      </c>
      <c r="BE243">
        <v>9999.0693548387098</v>
      </c>
      <c r="BF243">
        <v>0</v>
      </c>
      <c r="BG243">
        <v>1.91117E-3</v>
      </c>
      <c r="BH243">
        <v>1594316597.5999999</v>
      </c>
      <c r="BI243" t="s">
        <v>719</v>
      </c>
      <c r="BJ243">
        <v>37</v>
      </c>
      <c r="BK243">
        <v>-2.3530000000000002</v>
      </c>
      <c r="BL243">
        <v>0.21099999999999999</v>
      </c>
      <c r="BM243">
        <v>410</v>
      </c>
      <c r="BN243">
        <v>29</v>
      </c>
      <c r="BO243">
        <v>0.42</v>
      </c>
      <c r="BP243">
        <v>0.22</v>
      </c>
      <c r="BQ243">
        <v>3.7814912195121901</v>
      </c>
      <c r="BR243">
        <v>-3.2945226480819698E-2</v>
      </c>
      <c r="BS243">
        <v>1.58390171527923E-2</v>
      </c>
      <c r="BT243">
        <v>1</v>
      </c>
      <c r="BU243">
        <v>0.43101363414634097</v>
      </c>
      <c r="BV243">
        <v>-4.2152613240307302E-4</v>
      </c>
      <c r="BW243">
        <v>8.12364382861132E-4</v>
      </c>
      <c r="BX243">
        <v>1</v>
      </c>
      <c r="BY243">
        <v>2</v>
      </c>
      <c r="BZ243">
        <v>2</v>
      </c>
      <c r="CA243" t="s">
        <v>201</v>
      </c>
      <c r="CB243">
        <v>100</v>
      </c>
      <c r="CC243">
        <v>100</v>
      </c>
      <c r="CD243">
        <v>-2.3530000000000002</v>
      </c>
      <c r="CE243">
        <v>0.21099999999999999</v>
      </c>
      <c r="CF243">
        <v>2</v>
      </c>
      <c r="CG243">
        <v>641.42899999999997</v>
      </c>
      <c r="CH243">
        <v>329.63200000000001</v>
      </c>
      <c r="CI243">
        <v>34.999499999999998</v>
      </c>
      <c r="CJ243">
        <v>38.8521</v>
      </c>
      <c r="CK243">
        <v>30.0002</v>
      </c>
      <c r="CL243">
        <v>38.599699999999999</v>
      </c>
      <c r="CM243">
        <v>38.624099999999999</v>
      </c>
      <c r="CN243">
        <v>20.7041</v>
      </c>
      <c r="CO243">
        <v>-30</v>
      </c>
      <c r="CP243">
        <v>-30</v>
      </c>
      <c r="CQ243">
        <v>35</v>
      </c>
      <c r="CR243">
        <v>410</v>
      </c>
      <c r="CS243">
        <v>24</v>
      </c>
      <c r="CT243">
        <v>98.926400000000001</v>
      </c>
      <c r="CU243">
        <v>98.924099999999996</v>
      </c>
    </row>
    <row r="244" spans="1:99" x14ac:dyDescent="0.25">
      <c r="A244">
        <v>228</v>
      </c>
      <c r="B244">
        <v>1594317320.5</v>
      </c>
      <c r="C244">
        <v>24060</v>
      </c>
      <c r="D244" t="s">
        <v>743</v>
      </c>
      <c r="E244" t="s">
        <v>744</v>
      </c>
      <c r="F244">
        <v>1594317312.5</v>
      </c>
      <c r="G244">
        <f t="shared" si="87"/>
        <v>2.0129835796861762E-4</v>
      </c>
      <c r="H244">
        <f t="shared" si="88"/>
        <v>-2.5886342808492269</v>
      </c>
      <c r="I244">
        <f t="shared" si="89"/>
        <v>414.45625806451602</v>
      </c>
      <c r="J244">
        <f t="shared" si="90"/>
        <v>933.33061868040397</v>
      </c>
      <c r="K244">
        <f t="shared" si="91"/>
        <v>94.661298590153621</v>
      </c>
      <c r="L244">
        <f t="shared" si="92"/>
        <v>42.035444688049253</v>
      </c>
      <c r="M244">
        <f t="shared" si="93"/>
        <v>7.5776372679055943E-3</v>
      </c>
      <c r="N244">
        <f t="shared" si="94"/>
        <v>2</v>
      </c>
      <c r="O244">
        <f t="shared" si="95"/>
        <v>7.561723278048803E-3</v>
      </c>
      <c r="P244">
        <f t="shared" si="96"/>
        <v>4.7275040442303073E-3</v>
      </c>
      <c r="Q244">
        <f t="shared" si="97"/>
        <v>0</v>
      </c>
      <c r="R244">
        <f t="shared" si="98"/>
        <v>34.750241814901834</v>
      </c>
      <c r="S244">
        <f t="shared" si="99"/>
        <v>34.750241814901834</v>
      </c>
      <c r="T244">
        <f t="shared" si="100"/>
        <v>5.5707179410771017</v>
      </c>
      <c r="U244">
        <f t="shared" si="101"/>
        <v>53.358609890829925</v>
      </c>
      <c r="V244">
        <f t="shared" si="102"/>
        <v>2.9846385292396058</v>
      </c>
      <c r="W244">
        <f t="shared" si="103"/>
        <v>5.5935462624421524</v>
      </c>
      <c r="X244">
        <f t="shared" si="104"/>
        <v>2.5860794118374959</v>
      </c>
      <c r="Y244">
        <f t="shared" si="105"/>
        <v>-8.8772575864160377</v>
      </c>
      <c r="Z244">
        <f t="shared" si="106"/>
        <v>7.9504678145363208</v>
      </c>
      <c r="AA244">
        <f t="shared" si="107"/>
        <v>0.92645682271030572</v>
      </c>
      <c r="AB244">
        <f t="shared" si="108"/>
        <v>-3.3294916941084551E-4</v>
      </c>
      <c r="AC244">
        <v>0</v>
      </c>
      <c r="AD244">
        <v>0</v>
      </c>
      <c r="AE244">
        <v>2</v>
      </c>
      <c r="AF244">
        <v>0</v>
      </c>
      <c r="AG244">
        <v>0</v>
      </c>
      <c r="AH244">
        <f t="shared" si="109"/>
        <v>1</v>
      </c>
      <c r="AI244">
        <f t="shared" si="110"/>
        <v>0</v>
      </c>
      <c r="AJ244">
        <f t="shared" si="111"/>
        <v>52211.707458798359</v>
      </c>
      <c r="AK244">
        <f t="shared" si="112"/>
        <v>0</v>
      </c>
      <c r="AL244">
        <f t="shared" si="113"/>
        <v>0</v>
      </c>
      <c r="AM244">
        <f t="shared" si="114"/>
        <v>0.49</v>
      </c>
      <c r="AN244">
        <f t="shared" si="115"/>
        <v>0.39</v>
      </c>
      <c r="AO244">
        <v>10.68</v>
      </c>
      <c r="AP244">
        <v>0.5</v>
      </c>
      <c r="AQ244" t="s">
        <v>194</v>
      </c>
      <c r="AR244">
        <v>1594317312.5</v>
      </c>
      <c r="AS244">
        <v>414.45625806451602</v>
      </c>
      <c r="AT244">
        <v>409.997064516129</v>
      </c>
      <c r="AU244">
        <v>29.4275967741935</v>
      </c>
      <c r="AV244">
        <v>29.079835483871001</v>
      </c>
      <c r="AW244">
        <v>600.00958064516101</v>
      </c>
      <c r="AX244">
        <v>101.323129032258</v>
      </c>
      <c r="AY244">
        <v>9.9985880645161299E-2</v>
      </c>
      <c r="AZ244">
        <v>34.823977419354797</v>
      </c>
      <c r="BA244">
        <v>999.9</v>
      </c>
      <c r="BB244">
        <v>999.9</v>
      </c>
      <c r="BC244">
        <v>0</v>
      </c>
      <c r="BD244">
        <v>0</v>
      </c>
      <c r="BE244">
        <v>9999.3345161290308</v>
      </c>
      <c r="BF244">
        <v>0</v>
      </c>
      <c r="BG244">
        <v>1.91117E-3</v>
      </c>
      <c r="BH244">
        <v>1594317277.5</v>
      </c>
      <c r="BI244" t="s">
        <v>745</v>
      </c>
      <c r="BJ244">
        <v>38</v>
      </c>
      <c r="BK244">
        <v>-2.3479999999999999</v>
      </c>
      <c r="BL244">
        <v>0.21099999999999999</v>
      </c>
      <c r="BM244">
        <v>410</v>
      </c>
      <c r="BN244">
        <v>29</v>
      </c>
      <c r="BO244">
        <v>0.36</v>
      </c>
      <c r="BP244">
        <v>0.23</v>
      </c>
      <c r="BQ244">
        <v>4.4525951219512203</v>
      </c>
      <c r="BR244">
        <v>0.182959860627149</v>
      </c>
      <c r="BS244">
        <v>3.4304166576340597E-2</v>
      </c>
      <c r="BT244">
        <v>0</v>
      </c>
      <c r="BU244">
        <v>0.347711756097561</v>
      </c>
      <c r="BV244">
        <v>1.4362369337950999E-5</v>
      </c>
      <c r="BW244">
        <v>8.6921340332026995E-4</v>
      </c>
      <c r="BX244">
        <v>1</v>
      </c>
      <c r="BY244">
        <v>1</v>
      </c>
      <c r="BZ244">
        <v>2</v>
      </c>
      <c r="CA244" t="s">
        <v>196</v>
      </c>
      <c r="CB244">
        <v>100</v>
      </c>
      <c r="CC244">
        <v>100</v>
      </c>
      <c r="CD244">
        <v>-2.3479999999999999</v>
      </c>
      <c r="CE244">
        <v>0.21099999999999999</v>
      </c>
      <c r="CF244">
        <v>2</v>
      </c>
      <c r="CG244">
        <v>641.00099999999998</v>
      </c>
      <c r="CH244">
        <v>327.77699999999999</v>
      </c>
      <c r="CI244">
        <v>34.997700000000002</v>
      </c>
      <c r="CJ244">
        <v>38.810200000000002</v>
      </c>
      <c r="CK244">
        <v>29.9998</v>
      </c>
      <c r="CL244">
        <v>38.5627</v>
      </c>
      <c r="CM244">
        <v>38.583399999999997</v>
      </c>
      <c r="CN244">
        <v>20.7285</v>
      </c>
      <c r="CO244">
        <v>-30</v>
      </c>
      <c r="CP244">
        <v>-30</v>
      </c>
      <c r="CQ244">
        <v>35</v>
      </c>
      <c r="CR244">
        <v>410</v>
      </c>
      <c r="CS244">
        <v>24</v>
      </c>
      <c r="CT244">
        <v>98.951800000000006</v>
      </c>
      <c r="CU244">
        <v>98.947800000000001</v>
      </c>
    </row>
    <row r="245" spans="1:99" x14ac:dyDescent="0.25">
      <c r="A245">
        <v>229</v>
      </c>
      <c r="B245">
        <v>1594317325.5</v>
      </c>
      <c r="C245">
        <v>24065</v>
      </c>
      <c r="D245" t="s">
        <v>746</v>
      </c>
      <c r="E245" t="s">
        <v>747</v>
      </c>
      <c r="F245">
        <v>1594317317.14516</v>
      </c>
      <c r="G245">
        <f t="shared" si="87"/>
        <v>2.0096925198287123E-4</v>
      </c>
      <c r="H245">
        <f t="shared" si="88"/>
        <v>-2.5867104194032393</v>
      </c>
      <c r="I245">
        <f t="shared" si="89"/>
        <v>414.45632258064501</v>
      </c>
      <c r="J245">
        <f t="shared" si="90"/>
        <v>933.84021995904959</v>
      </c>
      <c r="K245">
        <f t="shared" si="91"/>
        <v>94.712797294661456</v>
      </c>
      <c r="L245">
        <f t="shared" si="92"/>
        <v>42.035368395026737</v>
      </c>
      <c r="M245">
        <f t="shared" si="93"/>
        <v>7.5647693132944831E-3</v>
      </c>
      <c r="N245">
        <f t="shared" si="94"/>
        <v>2</v>
      </c>
      <c r="O245">
        <f t="shared" si="95"/>
        <v>7.5489092651142521E-3</v>
      </c>
      <c r="P245">
        <f t="shared" si="96"/>
        <v>4.7194904539266374E-3</v>
      </c>
      <c r="Q245">
        <f t="shared" si="97"/>
        <v>0</v>
      </c>
      <c r="R245">
        <f t="shared" si="98"/>
        <v>34.748504162763965</v>
      </c>
      <c r="S245">
        <f t="shared" si="99"/>
        <v>34.748504162763965</v>
      </c>
      <c r="T245">
        <f t="shared" si="100"/>
        <v>5.5701809474044168</v>
      </c>
      <c r="U245">
        <f t="shared" si="101"/>
        <v>53.351542498980862</v>
      </c>
      <c r="V245">
        <f t="shared" si="102"/>
        <v>2.9839357740347263</v>
      </c>
      <c r="W245">
        <f t="shared" si="103"/>
        <v>5.5929700141129493</v>
      </c>
      <c r="X245">
        <f t="shared" si="104"/>
        <v>2.5862451733696905</v>
      </c>
      <c r="Y245">
        <f t="shared" si="105"/>
        <v>-8.8627440124446206</v>
      </c>
      <c r="Z245">
        <f t="shared" si="106"/>
        <v>7.9374844702660354</v>
      </c>
      <c r="AA245">
        <f t="shared" si="107"/>
        <v>0.92492768347305176</v>
      </c>
      <c r="AB245">
        <f t="shared" si="108"/>
        <v>-3.3185870553342767E-4</v>
      </c>
      <c r="AC245">
        <v>0</v>
      </c>
      <c r="AD245">
        <v>0</v>
      </c>
      <c r="AE245">
        <v>2</v>
      </c>
      <c r="AF245">
        <v>0</v>
      </c>
      <c r="AG245">
        <v>0</v>
      </c>
      <c r="AH245">
        <f t="shared" si="109"/>
        <v>1</v>
      </c>
      <c r="AI245">
        <f t="shared" si="110"/>
        <v>0</v>
      </c>
      <c r="AJ245">
        <f t="shared" si="111"/>
        <v>52249.843725618841</v>
      </c>
      <c r="AK245">
        <f t="shared" si="112"/>
        <v>0</v>
      </c>
      <c r="AL245">
        <f t="shared" si="113"/>
        <v>0</v>
      </c>
      <c r="AM245">
        <f t="shared" si="114"/>
        <v>0.49</v>
      </c>
      <c r="AN245">
        <f t="shared" si="115"/>
        <v>0.39</v>
      </c>
      <c r="AO245">
        <v>10.68</v>
      </c>
      <c r="AP245">
        <v>0.5</v>
      </c>
      <c r="AQ245" t="s">
        <v>194</v>
      </c>
      <c r="AR245">
        <v>1594317317.14516</v>
      </c>
      <c r="AS245">
        <v>414.45632258064501</v>
      </c>
      <c r="AT245">
        <v>410.00029032258101</v>
      </c>
      <c r="AU245">
        <v>29.4207258064516</v>
      </c>
      <c r="AV245">
        <v>29.073529032258101</v>
      </c>
      <c r="AW245">
        <v>600.00683870967703</v>
      </c>
      <c r="AX245">
        <v>101.32293548387101</v>
      </c>
      <c r="AY245">
        <v>9.9979561290322594E-2</v>
      </c>
      <c r="AZ245">
        <v>34.822119354838698</v>
      </c>
      <c r="BA245">
        <v>999.9</v>
      </c>
      <c r="BB245">
        <v>999.9</v>
      </c>
      <c r="BC245">
        <v>0</v>
      </c>
      <c r="BD245">
        <v>0</v>
      </c>
      <c r="BE245">
        <v>10006.907096774201</v>
      </c>
      <c r="BF245">
        <v>0</v>
      </c>
      <c r="BG245">
        <v>1.91117E-3</v>
      </c>
      <c r="BH245">
        <v>1594317277.5</v>
      </c>
      <c r="BI245" t="s">
        <v>745</v>
      </c>
      <c r="BJ245">
        <v>38</v>
      </c>
      <c r="BK245">
        <v>-2.3479999999999999</v>
      </c>
      <c r="BL245">
        <v>0.21099999999999999</v>
      </c>
      <c r="BM245">
        <v>410</v>
      </c>
      <c r="BN245">
        <v>29</v>
      </c>
      <c r="BO245">
        <v>0.36</v>
      </c>
      <c r="BP245">
        <v>0.23</v>
      </c>
      <c r="BQ245">
        <v>4.4545587804878002</v>
      </c>
      <c r="BR245">
        <v>8.8962439024452694E-2</v>
      </c>
      <c r="BS245">
        <v>3.7590507766224003E-2</v>
      </c>
      <c r="BT245">
        <v>1</v>
      </c>
      <c r="BU245">
        <v>0.34749902439024399</v>
      </c>
      <c r="BV245">
        <v>-5.7176864111482704E-3</v>
      </c>
      <c r="BW245">
        <v>9.6607371045861004E-4</v>
      </c>
      <c r="BX245">
        <v>1</v>
      </c>
      <c r="BY245">
        <v>2</v>
      </c>
      <c r="BZ245">
        <v>2</v>
      </c>
      <c r="CA245" t="s">
        <v>201</v>
      </c>
      <c r="CB245">
        <v>100</v>
      </c>
      <c r="CC245">
        <v>100</v>
      </c>
      <c r="CD245">
        <v>-2.3479999999999999</v>
      </c>
      <c r="CE245">
        <v>0.21099999999999999</v>
      </c>
      <c r="CF245">
        <v>2</v>
      </c>
      <c r="CG245">
        <v>641.18499999999995</v>
      </c>
      <c r="CH245">
        <v>327.74900000000002</v>
      </c>
      <c r="CI245">
        <v>34.996600000000001</v>
      </c>
      <c r="CJ245">
        <v>38.806399999999996</v>
      </c>
      <c r="CK245">
        <v>29.9998</v>
      </c>
      <c r="CL245">
        <v>38.558999999999997</v>
      </c>
      <c r="CM245">
        <v>38.580300000000001</v>
      </c>
      <c r="CN245">
        <v>20.729800000000001</v>
      </c>
      <c r="CO245">
        <v>-30</v>
      </c>
      <c r="CP245">
        <v>-30</v>
      </c>
      <c r="CQ245">
        <v>35</v>
      </c>
      <c r="CR245">
        <v>410</v>
      </c>
      <c r="CS245">
        <v>24</v>
      </c>
      <c r="CT245">
        <v>98.953100000000006</v>
      </c>
      <c r="CU245">
        <v>98.9499</v>
      </c>
    </row>
    <row r="246" spans="1:99" x14ac:dyDescent="0.25">
      <c r="A246">
        <v>230</v>
      </c>
      <c r="B246">
        <v>1594317330.5</v>
      </c>
      <c r="C246">
        <v>24070</v>
      </c>
      <c r="D246" t="s">
        <v>748</v>
      </c>
      <c r="E246" t="s">
        <v>749</v>
      </c>
      <c r="F246">
        <v>1594317321.9354801</v>
      </c>
      <c r="G246">
        <f t="shared" si="87"/>
        <v>2.007022733493909E-4</v>
      </c>
      <c r="H246">
        <f t="shared" si="88"/>
        <v>-2.5950529326174707</v>
      </c>
      <c r="I246">
        <f t="shared" si="89"/>
        <v>414.46674193548398</v>
      </c>
      <c r="J246">
        <f t="shared" si="90"/>
        <v>936.30645219222197</v>
      </c>
      <c r="K246">
        <f t="shared" si="91"/>
        <v>94.962676800148202</v>
      </c>
      <c r="L246">
        <f t="shared" si="92"/>
        <v>42.036313182160463</v>
      </c>
      <c r="M246">
        <f t="shared" si="93"/>
        <v>7.5545649310189813E-3</v>
      </c>
      <c r="N246">
        <f t="shared" si="94"/>
        <v>2</v>
      </c>
      <c r="O246">
        <f t="shared" si="95"/>
        <v>7.5387475940269285E-3</v>
      </c>
      <c r="P246">
        <f t="shared" si="96"/>
        <v>4.7131355833135149E-3</v>
      </c>
      <c r="Q246">
        <f t="shared" si="97"/>
        <v>0</v>
      </c>
      <c r="R246">
        <f t="shared" si="98"/>
        <v>34.746334045679603</v>
      </c>
      <c r="S246">
        <f t="shared" si="99"/>
        <v>34.746334045679603</v>
      </c>
      <c r="T246">
        <f t="shared" si="100"/>
        <v>5.5695103705264986</v>
      </c>
      <c r="U246">
        <f t="shared" si="101"/>
        <v>53.345238502402637</v>
      </c>
      <c r="V246">
        <f t="shared" si="102"/>
        <v>2.9832080519897386</v>
      </c>
      <c r="W246">
        <f t="shared" si="103"/>
        <v>5.5922667809524871</v>
      </c>
      <c r="X246">
        <f t="shared" si="104"/>
        <v>2.58630231853676</v>
      </c>
      <c r="Y246">
        <f t="shared" si="105"/>
        <v>-8.8509702547081393</v>
      </c>
      <c r="Z246">
        <f t="shared" si="106"/>
        <v>7.9269581683171033</v>
      </c>
      <c r="AA246">
        <f t="shared" si="107"/>
        <v>0.92368111209843085</v>
      </c>
      <c r="AB246">
        <f t="shared" si="108"/>
        <v>-3.3097429260475764E-4</v>
      </c>
      <c r="AC246">
        <v>0</v>
      </c>
      <c r="AD246">
        <v>0</v>
      </c>
      <c r="AE246">
        <v>2</v>
      </c>
      <c r="AF246">
        <v>0</v>
      </c>
      <c r="AG246">
        <v>0</v>
      </c>
      <c r="AH246">
        <f t="shared" si="109"/>
        <v>1</v>
      </c>
      <c r="AI246">
        <f t="shared" si="110"/>
        <v>0</v>
      </c>
      <c r="AJ246">
        <f t="shared" si="111"/>
        <v>52221.498824900569</v>
      </c>
      <c r="AK246">
        <f t="shared" si="112"/>
        <v>0</v>
      </c>
      <c r="AL246">
        <f t="shared" si="113"/>
        <v>0</v>
      </c>
      <c r="AM246">
        <f t="shared" si="114"/>
        <v>0.49</v>
      </c>
      <c r="AN246">
        <f t="shared" si="115"/>
        <v>0.39</v>
      </c>
      <c r="AO246">
        <v>10.68</v>
      </c>
      <c r="AP246">
        <v>0.5</v>
      </c>
      <c r="AQ246" t="s">
        <v>194</v>
      </c>
      <c r="AR246">
        <v>1594317321.9354801</v>
      </c>
      <c r="AS246">
        <v>414.46674193548398</v>
      </c>
      <c r="AT246">
        <v>409.99574193548398</v>
      </c>
      <c r="AU246">
        <v>29.4136290322581</v>
      </c>
      <c r="AV246">
        <v>29.066896774193602</v>
      </c>
      <c r="AW246">
        <v>600.01690322580703</v>
      </c>
      <c r="AX246">
        <v>101.32264516129</v>
      </c>
      <c r="AY246">
        <v>9.9999719354838701E-2</v>
      </c>
      <c r="AZ246">
        <v>34.8198516129032</v>
      </c>
      <c r="BA246">
        <v>999.9</v>
      </c>
      <c r="BB246">
        <v>999.9</v>
      </c>
      <c r="BC246">
        <v>0</v>
      </c>
      <c r="BD246">
        <v>0</v>
      </c>
      <c r="BE246">
        <v>10001.199677419399</v>
      </c>
      <c r="BF246">
        <v>0</v>
      </c>
      <c r="BG246">
        <v>1.91117E-3</v>
      </c>
      <c r="BH246">
        <v>1594317277.5</v>
      </c>
      <c r="BI246" t="s">
        <v>745</v>
      </c>
      <c r="BJ246">
        <v>38</v>
      </c>
      <c r="BK246">
        <v>-2.3479999999999999</v>
      </c>
      <c r="BL246">
        <v>0.21099999999999999</v>
      </c>
      <c r="BM246">
        <v>410</v>
      </c>
      <c r="BN246">
        <v>29</v>
      </c>
      <c r="BO246">
        <v>0.36</v>
      </c>
      <c r="BP246">
        <v>0.23</v>
      </c>
      <c r="BQ246">
        <v>4.4632402439024403</v>
      </c>
      <c r="BR246">
        <v>0.10642641114976201</v>
      </c>
      <c r="BS246">
        <v>3.9550968135158397E-2</v>
      </c>
      <c r="BT246">
        <v>0</v>
      </c>
      <c r="BU246">
        <v>0.34683787804878002</v>
      </c>
      <c r="BV246">
        <v>-7.0078327526142603E-3</v>
      </c>
      <c r="BW246">
        <v>1.0528535023083801E-3</v>
      </c>
      <c r="BX246">
        <v>1</v>
      </c>
      <c r="BY246">
        <v>1</v>
      </c>
      <c r="BZ246">
        <v>2</v>
      </c>
      <c r="CA246" t="s">
        <v>196</v>
      </c>
      <c r="CB246">
        <v>100</v>
      </c>
      <c r="CC246">
        <v>100</v>
      </c>
      <c r="CD246">
        <v>-2.3479999999999999</v>
      </c>
      <c r="CE246">
        <v>0.21099999999999999</v>
      </c>
      <c r="CF246">
        <v>2</v>
      </c>
      <c r="CG246">
        <v>641.37400000000002</v>
      </c>
      <c r="CH246">
        <v>327.709</v>
      </c>
      <c r="CI246">
        <v>34.996699999999997</v>
      </c>
      <c r="CJ246">
        <v>38.802700000000002</v>
      </c>
      <c r="CK246">
        <v>29.999700000000001</v>
      </c>
      <c r="CL246">
        <v>38.555799999999998</v>
      </c>
      <c r="CM246">
        <v>38.577500000000001</v>
      </c>
      <c r="CN246">
        <v>20.727900000000002</v>
      </c>
      <c r="CO246">
        <v>-30</v>
      </c>
      <c r="CP246">
        <v>-30</v>
      </c>
      <c r="CQ246">
        <v>35</v>
      </c>
      <c r="CR246">
        <v>410</v>
      </c>
      <c r="CS246">
        <v>24</v>
      </c>
      <c r="CT246">
        <v>98.954300000000003</v>
      </c>
      <c r="CU246">
        <v>98.950299999999999</v>
      </c>
    </row>
    <row r="247" spans="1:99" x14ac:dyDescent="0.25">
      <c r="A247">
        <v>231</v>
      </c>
      <c r="B247">
        <v>1594317335.5</v>
      </c>
      <c r="C247">
        <v>24075</v>
      </c>
      <c r="D247" t="s">
        <v>750</v>
      </c>
      <c r="E247" t="s">
        <v>751</v>
      </c>
      <c r="F247">
        <v>1594317326.87097</v>
      </c>
      <c r="G247">
        <f t="shared" si="87"/>
        <v>2.0052560810802534E-4</v>
      </c>
      <c r="H247">
        <f t="shared" si="88"/>
        <v>-2.5955156984013326</v>
      </c>
      <c r="I247">
        <f t="shared" si="89"/>
        <v>414.46245161290301</v>
      </c>
      <c r="J247">
        <f t="shared" si="90"/>
        <v>936.89454131304399</v>
      </c>
      <c r="K247">
        <f t="shared" si="91"/>
        <v>95.022457251910183</v>
      </c>
      <c r="L247">
        <f t="shared" si="92"/>
        <v>42.035937722205034</v>
      </c>
      <c r="M247">
        <f t="shared" si="93"/>
        <v>7.5475927144704313E-3</v>
      </c>
      <c r="N247">
        <f t="shared" si="94"/>
        <v>2</v>
      </c>
      <c r="O247">
        <f t="shared" si="95"/>
        <v>7.5318045271593236E-3</v>
      </c>
      <c r="P247">
        <f t="shared" si="96"/>
        <v>4.7087935552055241E-3</v>
      </c>
      <c r="Q247">
        <f t="shared" si="97"/>
        <v>0</v>
      </c>
      <c r="R247">
        <f t="shared" si="98"/>
        <v>34.74446635597328</v>
      </c>
      <c r="S247">
        <f t="shared" si="99"/>
        <v>34.74446635597328</v>
      </c>
      <c r="T247">
        <f t="shared" si="100"/>
        <v>5.5689333013862852</v>
      </c>
      <c r="U247">
        <f t="shared" si="101"/>
        <v>53.338374313415606</v>
      </c>
      <c r="V247">
        <f t="shared" si="102"/>
        <v>2.9825046177478525</v>
      </c>
      <c r="W247">
        <f t="shared" si="103"/>
        <v>5.5916676429294485</v>
      </c>
      <c r="X247">
        <f t="shared" si="104"/>
        <v>2.5864286836384327</v>
      </c>
      <c r="Y247">
        <f t="shared" si="105"/>
        <v>-8.8431793175639175</v>
      </c>
      <c r="Z247">
        <f t="shared" si="106"/>
        <v>7.9199961496650717</v>
      </c>
      <c r="AA247">
        <f t="shared" si="107"/>
        <v>0.92285277882328354</v>
      </c>
      <c r="AB247">
        <f t="shared" si="108"/>
        <v>-3.3038907556193209E-4</v>
      </c>
      <c r="AC247">
        <v>0</v>
      </c>
      <c r="AD247">
        <v>0</v>
      </c>
      <c r="AE247">
        <v>2</v>
      </c>
      <c r="AF247">
        <v>0</v>
      </c>
      <c r="AG247">
        <v>0</v>
      </c>
      <c r="AH247">
        <f t="shared" si="109"/>
        <v>1</v>
      </c>
      <c r="AI247">
        <f t="shared" si="110"/>
        <v>0</v>
      </c>
      <c r="AJ247">
        <f t="shared" si="111"/>
        <v>52205.973443917312</v>
      </c>
      <c r="AK247">
        <f t="shared" si="112"/>
        <v>0</v>
      </c>
      <c r="AL247">
        <f t="shared" si="113"/>
        <v>0</v>
      </c>
      <c r="AM247">
        <f t="shared" si="114"/>
        <v>0.49</v>
      </c>
      <c r="AN247">
        <f t="shared" si="115"/>
        <v>0.39</v>
      </c>
      <c r="AO247">
        <v>10.68</v>
      </c>
      <c r="AP247">
        <v>0.5</v>
      </c>
      <c r="AQ247" t="s">
        <v>194</v>
      </c>
      <c r="AR247">
        <v>1594317326.87097</v>
      </c>
      <c r="AS247">
        <v>414.46245161290301</v>
      </c>
      <c r="AT247">
        <v>409.99041935483899</v>
      </c>
      <c r="AU247">
        <v>29.4066516129032</v>
      </c>
      <c r="AV247">
        <v>29.060216129032298</v>
      </c>
      <c r="AW247">
        <v>600.00661290322603</v>
      </c>
      <c r="AX247">
        <v>101.322774193548</v>
      </c>
      <c r="AY247">
        <v>0.100014670967742</v>
      </c>
      <c r="AZ247">
        <v>34.8179193548387</v>
      </c>
      <c r="BA247">
        <v>999.9</v>
      </c>
      <c r="BB247">
        <v>999.9</v>
      </c>
      <c r="BC247">
        <v>0</v>
      </c>
      <c r="BD247">
        <v>0</v>
      </c>
      <c r="BE247">
        <v>9998.0209677419407</v>
      </c>
      <c r="BF247">
        <v>0</v>
      </c>
      <c r="BG247">
        <v>1.91117E-3</v>
      </c>
      <c r="BH247">
        <v>1594317277.5</v>
      </c>
      <c r="BI247" t="s">
        <v>745</v>
      </c>
      <c r="BJ247">
        <v>38</v>
      </c>
      <c r="BK247">
        <v>-2.3479999999999999</v>
      </c>
      <c r="BL247">
        <v>0.21099999999999999</v>
      </c>
      <c r="BM247">
        <v>410</v>
      </c>
      <c r="BN247">
        <v>29</v>
      </c>
      <c r="BO247">
        <v>0.36</v>
      </c>
      <c r="BP247">
        <v>0.23</v>
      </c>
      <c r="BQ247">
        <v>4.4733975609756103</v>
      </c>
      <c r="BR247">
        <v>-3.8593797909422599E-2</v>
      </c>
      <c r="BS247">
        <v>3.5565796928008299E-2</v>
      </c>
      <c r="BT247">
        <v>1</v>
      </c>
      <c r="BU247">
        <v>0.34665846341463402</v>
      </c>
      <c r="BV247">
        <v>-5.1167038327525997E-3</v>
      </c>
      <c r="BW247">
        <v>9.2881296123288202E-4</v>
      </c>
      <c r="BX247">
        <v>1</v>
      </c>
      <c r="BY247">
        <v>2</v>
      </c>
      <c r="BZ247">
        <v>2</v>
      </c>
      <c r="CA247" t="s">
        <v>201</v>
      </c>
      <c r="CB247">
        <v>100</v>
      </c>
      <c r="CC247">
        <v>100</v>
      </c>
      <c r="CD247">
        <v>-2.3479999999999999</v>
      </c>
      <c r="CE247">
        <v>0.21099999999999999</v>
      </c>
      <c r="CF247">
        <v>2</v>
      </c>
      <c r="CG247">
        <v>641.16899999999998</v>
      </c>
      <c r="CH247">
        <v>327.75799999999998</v>
      </c>
      <c r="CI247">
        <v>34.997599999999998</v>
      </c>
      <c r="CJ247">
        <v>38.798000000000002</v>
      </c>
      <c r="CK247">
        <v>29.9998</v>
      </c>
      <c r="CL247">
        <v>38.552999999999997</v>
      </c>
      <c r="CM247">
        <v>38.573799999999999</v>
      </c>
      <c r="CN247">
        <v>20.728400000000001</v>
      </c>
      <c r="CO247">
        <v>-30</v>
      </c>
      <c r="CP247">
        <v>-30</v>
      </c>
      <c r="CQ247">
        <v>35</v>
      </c>
      <c r="CR247">
        <v>410</v>
      </c>
      <c r="CS247">
        <v>24</v>
      </c>
      <c r="CT247">
        <v>98.955200000000005</v>
      </c>
      <c r="CU247">
        <v>98.951700000000002</v>
      </c>
    </row>
    <row r="248" spans="1:99" x14ac:dyDescent="0.25">
      <c r="A248">
        <v>232</v>
      </c>
      <c r="B248">
        <v>1594317340.5</v>
      </c>
      <c r="C248">
        <v>24080</v>
      </c>
      <c r="D248" t="s">
        <v>752</v>
      </c>
      <c r="E248" t="s">
        <v>753</v>
      </c>
      <c r="F248">
        <v>1594317331.87097</v>
      </c>
      <c r="G248">
        <f t="shared" si="87"/>
        <v>2.0069483437771494E-4</v>
      </c>
      <c r="H248">
        <f t="shared" si="88"/>
        <v>-2.5922412776151567</v>
      </c>
      <c r="I248">
        <f t="shared" si="89"/>
        <v>414.46067741935502</v>
      </c>
      <c r="J248">
        <f t="shared" si="90"/>
        <v>935.73603130374261</v>
      </c>
      <c r="K248">
        <f t="shared" si="91"/>
        <v>94.90525463358766</v>
      </c>
      <c r="L248">
        <f t="shared" si="92"/>
        <v>42.035889193332807</v>
      </c>
      <c r="M248">
        <f t="shared" si="93"/>
        <v>7.5542910993392368E-3</v>
      </c>
      <c r="N248">
        <f t="shared" si="94"/>
        <v>2</v>
      </c>
      <c r="O248">
        <f t="shared" si="95"/>
        <v>7.5384749076980789E-3</v>
      </c>
      <c r="P248">
        <f t="shared" si="96"/>
        <v>4.7129650517541526E-3</v>
      </c>
      <c r="Q248">
        <f t="shared" si="97"/>
        <v>0</v>
      </c>
      <c r="R248">
        <f t="shared" si="98"/>
        <v>34.742065483390867</v>
      </c>
      <c r="S248">
        <f t="shared" si="99"/>
        <v>34.742065483390867</v>
      </c>
      <c r="T248">
        <f t="shared" si="100"/>
        <v>5.5681915684968404</v>
      </c>
      <c r="U248">
        <f t="shared" si="101"/>
        <v>53.333468210191768</v>
      </c>
      <c r="V248">
        <f t="shared" si="102"/>
        <v>2.9818435678251038</v>
      </c>
      <c r="W248">
        <f t="shared" si="103"/>
        <v>5.5909425505076902</v>
      </c>
      <c r="X248">
        <f t="shared" si="104"/>
        <v>2.5863480006717365</v>
      </c>
      <c r="Y248">
        <f t="shared" si="105"/>
        <v>-8.8506421960572279</v>
      </c>
      <c r="Z248">
        <f t="shared" si="106"/>
        <v>7.9266988027348866</v>
      </c>
      <c r="AA248">
        <f t="shared" si="107"/>
        <v>0.923612449869604</v>
      </c>
      <c r="AB248">
        <f t="shared" si="108"/>
        <v>-3.3094345273720904E-4</v>
      </c>
      <c r="AC248">
        <v>0</v>
      </c>
      <c r="AD248">
        <v>0</v>
      </c>
      <c r="AE248">
        <v>2</v>
      </c>
      <c r="AF248">
        <v>0</v>
      </c>
      <c r="AG248">
        <v>0</v>
      </c>
      <c r="AH248">
        <f t="shared" si="109"/>
        <v>1</v>
      </c>
      <c r="AI248">
        <f t="shared" si="110"/>
        <v>0</v>
      </c>
      <c r="AJ248">
        <f t="shared" si="111"/>
        <v>52205.82864594023</v>
      </c>
      <c r="AK248">
        <f t="shared" si="112"/>
        <v>0</v>
      </c>
      <c r="AL248">
        <f t="shared" si="113"/>
        <v>0</v>
      </c>
      <c r="AM248">
        <f t="shared" si="114"/>
        <v>0.49</v>
      </c>
      <c r="AN248">
        <f t="shared" si="115"/>
        <v>0.39</v>
      </c>
      <c r="AO248">
        <v>10.68</v>
      </c>
      <c r="AP248">
        <v>0.5</v>
      </c>
      <c r="AQ248" t="s">
        <v>194</v>
      </c>
      <c r="AR248">
        <v>1594317331.87097</v>
      </c>
      <c r="AS248">
        <v>414.46067741935502</v>
      </c>
      <c r="AT248">
        <v>409.99461290322603</v>
      </c>
      <c r="AU248">
        <v>29.400041935483902</v>
      </c>
      <c r="AV248">
        <v>29.053312903225802</v>
      </c>
      <c r="AW248">
        <v>600.00864516129002</v>
      </c>
      <c r="AX248">
        <v>101.323096774194</v>
      </c>
      <c r="AY248">
        <v>0.100009164516129</v>
      </c>
      <c r="AZ248">
        <v>34.815580645161297</v>
      </c>
      <c r="BA248">
        <v>999.9</v>
      </c>
      <c r="BB248">
        <v>999.9</v>
      </c>
      <c r="BC248">
        <v>0</v>
      </c>
      <c r="BD248">
        <v>0</v>
      </c>
      <c r="BE248">
        <v>9997.8796774193597</v>
      </c>
      <c r="BF248">
        <v>0</v>
      </c>
      <c r="BG248">
        <v>1.91117E-3</v>
      </c>
      <c r="BH248">
        <v>1594317277.5</v>
      </c>
      <c r="BI248" t="s">
        <v>745</v>
      </c>
      <c r="BJ248">
        <v>38</v>
      </c>
      <c r="BK248">
        <v>-2.3479999999999999</v>
      </c>
      <c r="BL248">
        <v>0.21099999999999999</v>
      </c>
      <c r="BM248">
        <v>410</v>
      </c>
      <c r="BN248">
        <v>29</v>
      </c>
      <c r="BO248">
        <v>0.36</v>
      </c>
      <c r="BP248">
        <v>0.23</v>
      </c>
      <c r="BQ248">
        <v>4.4653475609756104</v>
      </c>
      <c r="BR248">
        <v>-8.4296864111629306E-3</v>
      </c>
      <c r="BS248">
        <v>2.9759210239036198E-2</v>
      </c>
      <c r="BT248">
        <v>1</v>
      </c>
      <c r="BU248">
        <v>0.34680697560975599</v>
      </c>
      <c r="BV248">
        <v>5.3605505226475697E-3</v>
      </c>
      <c r="BW248">
        <v>1.1107169402491E-3</v>
      </c>
      <c r="BX248">
        <v>1</v>
      </c>
      <c r="BY248">
        <v>2</v>
      </c>
      <c r="BZ248">
        <v>2</v>
      </c>
      <c r="CA248" t="s">
        <v>201</v>
      </c>
      <c r="CB248">
        <v>100</v>
      </c>
      <c r="CC248">
        <v>100</v>
      </c>
      <c r="CD248">
        <v>-2.3479999999999999</v>
      </c>
      <c r="CE248">
        <v>0.21099999999999999</v>
      </c>
      <c r="CF248">
        <v>2</v>
      </c>
      <c r="CG248">
        <v>641.17399999999998</v>
      </c>
      <c r="CH248">
        <v>327.71800000000002</v>
      </c>
      <c r="CI248">
        <v>34.998100000000001</v>
      </c>
      <c r="CJ248">
        <v>38.794199999999996</v>
      </c>
      <c r="CK248">
        <v>29.999700000000001</v>
      </c>
      <c r="CL248">
        <v>38.549399999999999</v>
      </c>
      <c r="CM248">
        <v>38.571100000000001</v>
      </c>
      <c r="CN248">
        <v>20.728400000000001</v>
      </c>
      <c r="CO248">
        <v>-30</v>
      </c>
      <c r="CP248">
        <v>-30</v>
      </c>
      <c r="CQ248">
        <v>35</v>
      </c>
      <c r="CR248">
        <v>410</v>
      </c>
      <c r="CS248">
        <v>24</v>
      </c>
      <c r="CT248">
        <v>98.958100000000002</v>
      </c>
      <c r="CU248">
        <v>98.954300000000003</v>
      </c>
    </row>
    <row r="249" spans="1:99" x14ac:dyDescent="0.25">
      <c r="A249">
        <v>233</v>
      </c>
      <c r="B249">
        <v>1594317345.5</v>
      </c>
      <c r="C249">
        <v>24085</v>
      </c>
      <c r="D249" t="s">
        <v>754</v>
      </c>
      <c r="E249" t="s">
        <v>755</v>
      </c>
      <c r="F249">
        <v>1594317336.87097</v>
      </c>
      <c r="G249">
        <f t="shared" si="87"/>
        <v>2.0096827528815801E-4</v>
      </c>
      <c r="H249">
        <f t="shared" si="88"/>
        <v>-2.5971247449254964</v>
      </c>
      <c r="I249">
        <f t="shared" si="89"/>
        <v>414.46503225806498</v>
      </c>
      <c r="J249">
        <f t="shared" si="90"/>
        <v>935.97630943395473</v>
      </c>
      <c r="K249">
        <f t="shared" si="91"/>
        <v>94.930108109457237</v>
      </c>
      <c r="L249">
        <f t="shared" si="92"/>
        <v>42.036545074140157</v>
      </c>
      <c r="M249">
        <f t="shared" si="93"/>
        <v>7.5652598591147485E-3</v>
      </c>
      <c r="N249">
        <f t="shared" si="94"/>
        <v>2</v>
      </c>
      <c r="O249">
        <f t="shared" si="95"/>
        <v>7.5493977562716696E-3</v>
      </c>
      <c r="P249">
        <f t="shared" si="96"/>
        <v>4.7197959449618897E-3</v>
      </c>
      <c r="Q249">
        <f t="shared" si="97"/>
        <v>0</v>
      </c>
      <c r="R249">
        <f t="shared" si="98"/>
        <v>34.739481264104718</v>
      </c>
      <c r="S249">
        <f t="shared" si="99"/>
        <v>34.739481264104718</v>
      </c>
      <c r="T249">
        <f t="shared" si="100"/>
        <v>5.5673932878824761</v>
      </c>
      <c r="U249">
        <f t="shared" si="101"/>
        <v>53.329948754897863</v>
      </c>
      <c r="V249">
        <f t="shared" si="102"/>
        <v>2.9812361518768031</v>
      </c>
      <c r="W249">
        <f t="shared" si="103"/>
        <v>5.5901725418459254</v>
      </c>
      <c r="X249">
        <f t="shared" si="104"/>
        <v>2.586157136005673</v>
      </c>
      <c r="Y249">
        <f t="shared" si="105"/>
        <v>-8.8627009402077679</v>
      </c>
      <c r="Z249">
        <f t="shared" si="106"/>
        <v>7.9375187598239494</v>
      </c>
      <c r="AA249">
        <f t="shared" si="107"/>
        <v>0.92485033826638907</v>
      </c>
      <c r="AB249">
        <f t="shared" si="108"/>
        <v>-3.3184211742920411E-4</v>
      </c>
      <c r="AC249">
        <v>0</v>
      </c>
      <c r="AD249">
        <v>0</v>
      </c>
      <c r="AE249">
        <v>2</v>
      </c>
      <c r="AF249">
        <v>0</v>
      </c>
      <c r="AG249">
        <v>0</v>
      </c>
      <c r="AH249">
        <f t="shared" si="109"/>
        <v>1</v>
      </c>
      <c r="AI249">
        <f t="shared" si="110"/>
        <v>0</v>
      </c>
      <c r="AJ249">
        <f t="shared" si="111"/>
        <v>52221.684767771141</v>
      </c>
      <c r="AK249">
        <f t="shared" si="112"/>
        <v>0</v>
      </c>
      <c r="AL249">
        <f t="shared" si="113"/>
        <v>0</v>
      </c>
      <c r="AM249">
        <f t="shared" si="114"/>
        <v>0.49</v>
      </c>
      <c r="AN249">
        <f t="shared" si="115"/>
        <v>0.39</v>
      </c>
      <c r="AO249">
        <v>10.68</v>
      </c>
      <c r="AP249">
        <v>0.5</v>
      </c>
      <c r="AQ249" t="s">
        <v>194</v>
      </c>
      <c r="AR249">
        <v>1594317336.87097</v>
      </c>
      <c r="AS249">
        <v>414.46503225806498</v>
      </c>
      <c r="AT249">
        <v>409.99048387096798</v>
      </c>
      <c r="AU249">
        <v>29.393903225806501</v>
      </c>
      <c r="AV249">
        <v>29.046700000000001</v>
      </c>
      <c r="AW249">
        <v>600.00935483871001</v>
      </c>
      <c r="AX249">
        <v>101.32361290322601</v>
      </c>
      <c r="AY249">
        <v>0.10000984516129</v>
      </c>
      <c r="AZ249">
        <v>34.813096774193603</v>
      </c>
      <c r="BA249">
        <v>999.9</v>
      </c>
      <c r="BB249">
        <v>999.9</v>
      </c>
      <c r="BC249">
        <v>0</v>
      </c>
      <c r="BD249">
        <v>0</v>
      </c>
      <c r="BE249">
        <v>10000.908387096801</v>
      </c>
      <c r="BF249">
        <v>0</v>
      </c>
      <c r="BG249">
        <v>1.91117E-3</v>
      </c>
      <c r="BH249">
        <v>1594317277.5</v>
      </c>
      <c r="BI249" t="s">
        <v>745</v>
      </c>
      <c r="BJ249">
        <v>38</v>
      </c>
      <c r="BK249">
        <v>-2.3479999999999999</v>
      </c>
      <c r="BL249">
        <v>0.21099999999999999</v>
      </c>
      <c r="BM249">
        <v>410</v>
      </c>
      <c r="BN249">
        <v>29</v>
      </c>
      <c r="BO249">
        <v>0.36</v>
      </c>
      <c r="BP249">
        <v>0.23</v>
      </c>
      <c r="BQ249">
        <v>4.4740241463414598</v>
      </c>
      <c r="BR249">
        <v>7.0305574912891203E-2</v>
      </c>
      <c r="BS249">
        <v>2.78573514381628E-2</v>
      </c>
      <c r="BT249">
        <v>1</v>
      </c>
      <c r="BU249">
        <v>0.34693417073170701</v>
      </c>
      <c r="BV249">
        <v>7.9701533101049701E-3</v>
      </c>
      <c r="BW249">
        <v>1.12111294664871E-3</v>
      </c>
      <c r="BX249">
        <v>1</v>
      </c>
      <c r="BY249">
        <v>2</v>
      </c>
      <c r="BZ249">
        <v>2</v>
      </c>
      <c r="CA249" t="s">
        <v>201</v>
      </c>
      <c r="CB249">
        <v>100</v>
      </c>
      <c r="CC249">
        <v>100</v>
      </c>
      <c r="CD249">
        <v>-2.3479999999999999</v>
      </c>
      <c r="CE249">
        <v>0.21099999999999999</v>
      </c>
      <c r="CF249">
        <v>2</v>
      </c>
      <c r="CG249">
        <v>641.17899999999997</v>
      </c>
      <c r="CH249">
        <v>327.71300000000002</v>
      </c>
      <c r="CI249">
        <v>34.999000000000002</v>
      </c>
      <c r="CJ249">
        <v>38.789499999999997</v>
      </c>
      <c r="CK249">
        <v>29.9998</v>
      </c>
      <c r="CL249">
        <v>38.545699999999997</v>
      </c>
      <c r="CM249">
        <v>38.567399999999999</v>
      </c>
      <c r="CN249">
        <v>20.729199999999999</v>
      </c>
      <c r="CO249">
        <v>-30</v>
      </c>
      <c r="CP249">
        <v>-30</v>
      </c>
      <c r="CQ249">
        <v>35</v>
      </c>
      <c r="CR249">
        <v>410</v>
      </c>
      <c r="CS249">
        <v>24</v>
      </c>
      <c r="CT249">
        <v>98.958799999999997</v>
      </c>
      <c r="CU249">
        <v>98.953900000000004</v>
      </c>
    </row>
    <row r="250" spans="1:99" x14ac:dyDescent="0.25">
      <c r="A250">
        <v>234</v>
      </c>
      <c r="B250">
        <v>1594317782</v>
      </c>
      <c r="C250">
        <v>24521.5</v>
      </c>
      <c r="D250" t="s">
        <v>757</v>
      </c>
      <c r="E250" t="s">
        <v>758</v>
      </c>
      <c r="F250">
        <v>1594317774</v>
      </c>
      <c r="G250">
        <f t="shared" si="87"/>
        <v>2.2179548247224025E-4</v>
      </c>
      <c r="H250">
        <f t="shared" si="88"/>
        <v>-2.6195353150260066</v>
      </c>
      <c r="I250">
        <f t="shared" si="89"/>
        <v>411.98448387096801</v>
      </c>
      <c r="J250">
        <f t="shared" si="90"/>
        <v>889.82446994079464</v>
      </c>
      <c r="K250">
        <f t="shared" si="91"/>
        <v>90.252974272372754</v>
      </c>
      <c r="L250">
        <f t="shared" si="92"/>
        <v>41.786696454748252</v>
      </c>
      <c r="M250">
        <f t="shared" si="93"/>
        <v>8.3042214508346236E-3</v>
      </c>
      <c r="N250">
        <f t="shared" si="94"/>
        <v>2</v>
      </c>
      <c r="O250">
        <f t="shared" si="95"/>
        <v>8.2851134664279989E-3</v>
      </c>
      <c r="P250">
        <f t="shared" si="96"/>
        <v>5.1799089960747439E-3</v>
      </c>
      <c r="Q250">
        <f t="shared" si="97"/>
        <v>0</v>
      </c>
      <c r="R250">
        <f t="shared" si="98"/>
        <v>34.605086858841673</v>
      </c>
      <c r="S250">
        <f t="shared" si="99"/>
        <v>34.605086858841673</v>
      </c>
      <c r="T250">
        <f t="shared" si="100"/>
        <v>5.5260149370181404</v>
      </c>
      <c r="U250">
        <f t="shared" si="101"/>
        <v>52.672634086364525</v>
      </c>
      <c r="V250">
        <f t="shared" si="102"/>
        <v>2.9238580633238902</v>
      </c>
      <c r="W250">
        <f t="shared" si="103"/>
        <v>5.5510002756455954</v>
      </c>
      <c r="X250">
        <f t="shared" si="104"/>
        <v>2.6021568736942502</v>
      </c>
      <c r="Y250">
        <f t="shared" si="105"/>
        <v>-9.7811807770257957</v>
      </c>
      <c r="Z250">
        <f t="shared" si="106"/>
        <v>8.7612473838717104</v>
      </c>
      <c r="AA250">
        <f t="shared" si="107"/>
        <v>1.0195294419617289</v>
      </c>
      <c r="AB250">
        <f t="shared" si="108"/>
        <v>-4.0395119235547838E-4</v>
      </c>
      <c r="AC250">
        <v>0</v>
      </c>
      <c r="AD250">
        <v>0</v>
      </c>
      <c r="AE250">
        <v>2</v>
      </c>
      <c r="AF250">
        <v>0</v>
      </c>
      <c r="AG250">
        <v>0</v>
      </c>
      <c r="AH250">
        <f t="shared" si="109"/>
        <v>1</v>
      </c>
      <c r="AI250">
        <f t="shared" si="110"/>
        <v>0</v>
      </c>
      <c r="AJ250">
        <f t="shared" si="111"/>
        <v>52207.268049924154</v>
      </c>
      <c r="AK250">
        <f t="shared" si="112"/>
        <v>0</v>
      </c>
      <c r="AL250">
        <f t="shared" si="113"/>
        <v>0</v>
      </c>
      <c r="AM250">
        <f t="shared" si="114"/>
        <v>0.49</v>
      </c>
      <c r="AN250">
        <f t="shared" si="115"/>
        <v>0.39</v>
      </c>
      <c r="AO250">
        <v>4.72</v>
      </c>
      <c r="AP250">
        <v>0.5</v>
      </c>
      <c r="AQ250" t="s">
        <v>194</v>
      </c>
      <c r="AR250">
        <v>1594317774</v>
      </c>
      <c r="AS250">
        <v>411.98448387096801</v>
      </c>
      <c r="AT250">
        <v>409.99567741935499</v>
      </c>
      <c r="AU250">
        <v>28.826977419354801</v>
      </c>
      <c r="AV250">
        <v>28.6575290322581</v>
      </c>
      <c r="AW250">
        <v>600.00361290322599</v>
      </c>
      <c r="AX250">
        <v>101.327870967742</v>
      </c>
      <c r="AY250">
        <v>9.9969377419354896E-2</v>
      </c>
      <c r="AZ250">
        <v>34.686341935483902</v>
      </c>
      <c r="BA250">
        <v>999.9</v>
      </c>
      <c r="BB250">
        <v>999.9</v>
      </c>
      <c r="BC250">
        <v>0</v>
      </c>
      <c r="BD250">
        <v>0</v>
      </c>
      <c r="BE250">
        <v>9993.2999999999993</v>
      </c>
      <c r="BF250">
        <v>0</v>
      </c>
      <c r="BG250">
        <v>1.91117E-3</v>
      </c>
      <c r="BH250">
        <v>1594317747</v>
      </c>
      <c r="BI250" t="s">
        <v>759</v>
      </c>
      <c r="BJ250">
        <v>39</v>
      </c>
      <c r="BK250">
        <v>-2.3250000000000002</v>
      </c>
      <c r="BL250">
        <v>0.215</v>
      </c>
      <c r="BM250">
        <v>410</v>
      </c>
      <c r="BN250">
        <v>29</v>
      </c>
      <c r="BO250">
        <v>0.28000000000000003</v>
      </c>
      <c r="BP250">
        <v>0.15</v>
      </c>
      <c r="BQ250">
        <v>1.9845502439024401</v>
      </c>
      <c r="BR250">
        <v>-8.6720487804871793E-2</v>
      </c>
      <c r="BS250">
        <v>3.9356527551552598E-2</v>
      </c>
      <c r="BT250">
        <v>1</v>
      </c>
      <c r="BU250">
        <v>0.168809341463415</v>
      </c>
      <c r="BV250">
        <v>1.3153986062718099E-2</v>
      </c>
      <c r="BW250">
        <v>1.4050177606681599E-3</v>
      </c>
      <c r="BX250">
        <v>1</v>
      </c>
      <c r="BY250">
        <v>2</v>
      </c>
      <c r="BZ250">
        <v>2</v>
      </c>
      <c r="CA250" t="s">
        <v>201</v>
      </c>
      <c r="CB250">
        <v>100</v>
      </c>
      <c r="CC250">
        <v>100</v>
      </c>
      <c r="CD250">
        <v>-2.3250000000000002</v>
      </c>
      <c r="CE250">
        <v>0.215</v>
      </c>
      <c r="CF250">
        <v>2</v>
      </c>
      <c r="CG250">
        <v>641.24599999999998</v>
      </c>
      <c r="CH250">
        <v>326.87299999999999</v>
      </c>
      <c r="CI250">
        <v>34.998399999999997</v>
      </c>
      <c r="CJ250">
        <v>38.515000000000001</v>
      </c>
      <c r="CK250">
        <v>29.9998</v>
      </c>
      <c r="CL250">
        <v>38.308199999999999</v>
      </c>
      <c r="CM250">
        <v>38.330800000000004</v>
      </c>
      <c r="CN250">
        <v>20.740500000000001</v>
      </c>
      <c r="CO250">
        <v>-30</v>
      </c>
      <c r="CP250">
        <v>-30</v>
      </c>
      <c r="CQ250">
        <v>35</v>
      </c>
      <c r="CR250">
        <v>410</v>
      </c>
      <c r="CS250">
        <v>24</v>
      </c>
      <c r="CT250">
        <v>98.997900000000001</v>
      </c>
      <c r="CU250">
        <v>98.993899999999996</v>
      </c>
    </row>
    <row r="251" spans="1:99" x14ac:dyDescent="0.25">
      <c r="A251">
        <v>235</v>
      </c>
      <c r="B251">
        <v>1594317787</v>
      </c>
      <c r="C251">
        <v>24526.5</v>
      </c>
      <c r="D251" t="s">
        <v>760</v>
      </c>
      <c r="E251" t="s">
        <v>761</v>
      </c>
      <c r="F251">
        <v>1594317778.64516</v>
      </c>
      <c r="G251">
        <f t="shared" si="87"/>
        <v>2.2318385997094727E-4</v>
      </c>
      <c r="H251">
        <f t="shared" si="88"/>
        <v>-2.6164662157842327</v>
      </c>
      <c r="I251">
        <f t="shared" si="89"/>
        <v>411.99445161290299</v>
      </c>
      <c r="J251">
        <f t="shared" si="90"/>
        <v>886.22638951692215</v>
      </c>
      <c r="K251">
        <f t="shared" si="91"/>
        <v>89.888344656711354</v>
      </c>
      <c r="L251">
        <f t="shared" si="92"/>
        <v>41.787854324017822</v>
      </c>
      <c r="M251">
        <f t="shared" si="93"/>
        <v>8.3554264728821891E-3</v>
      </c>
      <c r="N251">
        <f t="shared" si="94"/>
        <v>2</v>
      </c>
      <c r="O251">
        <f t="shared" si="95"/>
        <v>8.3360824131552512E-3</v>
      </c>
      <c r="P251">
        <f t="shared" si="96"/>
        <v>5.2117857297823379E-3</v>
      </c>
      <c r="Q251">
        <f t="shared" si="97"/>
        <v>0</v>
      </c>
      <c r="R251">
        <f t="shared" si="98"/>
        <v>34.604191095903587</v>
      </c>
      <c r="S251">
        <f t="shared" si="99"/>
        <v>34.604191095903587</v>
      </c>
      <c r="T251">
        <f t="shared" si="100"/>
        <v>5.5257400422307503</v>
      </c>
      <c r="U251">
        <f t="shared" si="101"/>
        <v>52.663411812741131</v>
      </c>
      <c r="V251">
        <f t="shared" si="102"/>
        <v>2.9232833275472569</v>
      </c>
      <c r="W251">
        <f t="shared" si="103"/>
        <v>5.5508810138275386</v>
      </c>
      <c r="X251">
        <f t="shared" si="104"/>
        <v>2.6024567146834934</v>
      </c>
      <c r="Y251">
        <f t="shared" si="105"/>
        <v>-9.8424082247187741</v>
      </c>
      <c r="Z251">
        <f t="shared" si="106"/>
        <v>8.8160938043260515</v>
      </c>
      <c r="AA251">
        <f t="shared" si="107"/>
        <v>1.0259053972872421</v>
      </c>
      <c r="AB251">
        <f t="shared" si="108"/>
        <v>-4.0902310547963339E-4</v>
      </c>
      <c r="AC251">
        <v>0</v>
      </c>
      <c r="AD251">
        <v>0</v>
      </c>
      <c r="AE251">
        <v>2</v>
      </c>
      <c r="AF251">
        <v>0</v>
      </c>
      <c r="AG251">
        <v>0</v>
      </c>
      <c r="AH251">
        <f t="shared" si="109"/>
        <v>1</v>
      </c>
      <c r="AI251">
        <f t="shared" si="110"/>
        <v>0</v>
      </c>
      <c r="AJ251">
        <f t="shared" si="111"/>
        <v>52235.503059905786</v>
      </c>
      <c r="AK251">
        <f t="shared" si="112"/>
        <v>0</v>
      </c>
      <c r="AL251">
        <f t="shared" si="113"/>
        <v>0</v>
      </c>
      <c r="AM251">
        <f t="shared" si="114"/>
        <v>0.49</v>
      </c>
      <c r="AN251">
        <f t="shared" si="115"/>
        <v>0.39</v>
      </c>
      <c r="AO251">
        <v>4.72</v>
      </c>
      <c r="AP251">
        <v>0.5</v>
      </c>
      <c r="AQ251" t="s">
        <v>194</v>
      </c>
      <c r="AR251">
        <v>1594317778.64516</v>
      </c>
      <c r="AS251">
        <v>411.99445161290299</v>
      </c>
      <c r="AT251">
        <v>410.00851612903199</v>
      </c>
      <c r="AU251">
        <v>28.8212096774194</v>
      </c>
      <c r="AV251">
        <v>28.650700000000001</v>
      </c>
      <c r="AW251">
        <v>600.00509677419302</v>
      </c>
      <c r="AX251">
        <v>101.328225806452</v>
      </c>
      <c r="AY251">
        <v>9.9971006451612901E-2</v>
      </c>
      <c r="AZ251">
        <v>34.685954838709698</v>
      </c>
      <c r="BA251">
        <v>999.9</v>
      </c>
      <c r="BB251">
        <v>999.9</v>
      </c>
      <c r="BC251">
        <v>0</v>
      </c>
      <c r="BD251">
        <v>0</v>
      </c>
      <c r="BE251">
        <v>9998.8848387096805</v>
      </c>
      <c r="BF251">
        <v>0</v>
      </c>
      <c r="BG251">
        <v>1.91117E-3</v>
      </c>
      <c r="BH251">
        <v>1594317747</v>
      </c>
      <c r="BI251" t="s">
        <v>759</v>
      </c>
      <c r="BJ251">
        <v>39</v>
      </c>
      <c r="BK251">
        <v>-2.3250000000000002</v>
      </c>
      <c r="BL251">
        <v>0.215</v>
      </c>
      <c r="BM251">
        <v>410</v>
      </c>
      <c r="BN251">
        <v>29</v>
      </c>
      <c r="BO251">
        <v>0.28000000000000003</v>
      </c>
      <c r="BP251">
        <v>0.15</v>
      </c>
      <c r="BQ251">
        <v>1.9981034146341501</v>
      </c>
      <c r="BR251">
        <v>-3.1071846689706899E-2</v>
      </c>
      <c r="BS251">
        <v>3.9194202944285501E-2</v>
      </c>
      <c r="BT251">
        <v>1</v>
      </c>
      <c r="BU251">
        <v>0.17017902439024399</v>
      </c>
      <c r="BV251">
        <v>1.4274564459939401E-2</v>
      </c>
      <c r="BW251">
        <v>1.5302617421229399E-3</v>
      </c>
      <c r="BX251">
        <v>1</v>
      </c>
      <c r="BY251">
        <v>2</v>
      </c>
      <c r="BZ251">
        <v>2</v>
      </c>
      <c r="CA251" t="s">
        <v>201</v>
      </c>
      <c r="CB251">
        <v>100</v>
      </c>
      <c r="CC251">
        <v>100</v>
      </c>
      <c r="CD251">
        <v>-2.3250000000000002</v>
      </c>
      <c r="CE251">
        <v>0.215</v>
      </c>
      <c r="CF251">
        <v>2</v>
      </c>
      <c r="CG251">
        <v>641.24</v>
      </c>
      <c r="CH251">
        <v>326.94400000000002</v>
      </c>
      <c r="CI251">
        <v>34.9983</v>
      </c>
      <c r="CJ251">
        <v>38.5124</v>
      </c>
      <c r="CK251">
        <v>29.9999</v>
      </c>
      <c r="CL251">
        <v>38.305500000000002</v>
      </c>
      <c r="CM251">
        <v>38.329000000000001</v>
      </c>
      <c r="CN251">
        <v>20.738900000000001</v>
      </c>
      <c r="CO251">
        <v>-30</v>
      </c>
      <c r="CP251">
        <v>-30</v>
      </c>
      <c r="CQ251">
        <v>35</v>
      </c>
      <c r="CR251">
        <v>410</v>
      </c>
      <c r="CS251">
        <v>24</v>
      </c>
      <c r="CT251">
        <v>98.999899999999997</v>
      </c>
      <c r="CU251">
        <v>98.995500000000007</v>
      </c>
    </row>
    <row r="252" spans="1:99" x14ac:dyDescent="0.25">
      <c r="A252">
        <v>236</v>
      </c>
      <c r="B252">
        <v>1594317792</v>
      </c>
      <c r="C252">
        <v>24531.5</v>
      </c>
      <c r="D252" t="s">
        <v>762</v>
      </c>
      <c r="E252" t="s">
        <v>763</v>
      </c>
      <c r="F252">
        <v>1594317783.4354801</v>
      </c>
      <c r="G252">
        <f t="shared" si="87"/>
        <v>2.2461093213916995E-4</v>
      </c>
      <c r="H252">
        <f t="shared" si="88"/>
        <v>-2.6369607654567844</v>
      </c>
      <c r="I252">
        <f t="shared" si="89"/>
        <v>412.009903225806</v>
      </c>
      <c r="J252">
        <f t="shared" si="90"/>
        <v>886.96702681906424</v>
      </c>
      <c r="K252">
        <f t="shared" si="91"/>
        <v>89.963328373862609</v>
      </c>
      <c r="L252">
        <f t="shared" si="92"/>
        <v>41.789357548178316</v>
      </c>
      <c r="M252">
        <f t="shared" si="93"/>
        <v>8.4085393412925424E-3</v>
      </c>
      <c r="N252">
        <f t="shared" si="94"/>
        <v>2</v>
      </c>
      <c r="O252">
        <f t="shared" si="95"/>
        <v>8.388948882774144E-3</v>
      </c>
      <c r="P252">
        <f t="shared" si="96"/>
        <v>5.2448493393853291E-3</v>
      </c>
      <c r="Q252">
        <f t="shared" si="97"/>
        <v>0</v>
      </c>
      <c r="R252">
        <f t="shared" si="98"/>
        <v>34.602645619673382</v>
      </c>
      <c r="S252">
        <f t="shared" si="99"/>
        <v>34.602645619673382</v>
      </c>
      <c r="T252">
        <f t="shared" si="100"/>
        <v>5.5252657891592758</v>
      </c>
      <c r="U252">
        <f t="shared" si="101"/>
        <v>52.655232356978757</v>
      </c>
      <c r="V252">
        <f t="shared" si="102"/>
        <v>2.9226634110381777</v>
      </c>
      <c r="W252">
        <f t="shared" si="103"/>
        <v>5.5505659745717892</v>
      </c>
      <c r="X252">
        <f t="shared" si="104"/>
        <v>2.6026023781210981</v>
      </c>
      <c r="Y252">
        <f t="shared" si="105"/>
        <v>-9.9053421073373951</v>
      </c>
      <c r="Z252">
        <f t="shared" si="106"/>
        <v>8.8724744978838661</v>
      </c>
      <c r="AA252">
        <f t="shared" si="107"/>
        <v>1.0324533412744761</v>
      </c>
      <c r="AB252">
        <f t="shared" si="108"/>
        <v>-4.1426817905332314E-4</v>
      </c>
      <c r="AC252">
        <v>0</v>
      </c>
      <c r="AD252">
        <v>0</v>
      </c>
      <c r="AE252">
        <v>2</v>
      </c>
      <c r="AF252">
        <v>0</v>
      </c>
      <c r="AG252">
        <v>0</v>
      </c>
      <c r="AH252">
        <f t="shared" si="109"/>
        <v>1</v>
      </c>
      <c r="AI252">
        <f t="shared" si="110"/>
        <v>0</v>
      </c>
      <c r="AJ252">
        <f t="shared" si="111"/>
        <v>52253.388864034205</v>
      </c>
      <c r="AK252">
        <f t="shared" si="112"/>
        <v>0</v>
      </c>
      <c r="AL252">
        <f t="shared" si="113"/>
        <v>0</v>
      </c>
      <c r="AM252">
        <f t="shared" si="114"/>
        <v>0.49</v>
      </c>
      <c r="AN252">
        <f t="shared" si="115"/>
        <v>0.39</v>
      </c>
      <c r="AO252">
        <v>4.72</v>
      </c>
      <c r="AP252">
        <v>0.5</v>
      </c>
      <c r="AQ252" t="s">
        <v>194</v>
      </c>
      <c r="AR252">
        <v>1594317783.4354801</v>
      </c>
      <c r="AS252">
        <v>412.009903225806</v>
      </c>
      <c r="AT252">
        <v>410.00832258064497</v>
      </c>
      <c r="AU252">
        <v>28.815141935483901</v>
      </c>
      <c r="AV252">
        <v>28.643541935483899</v>
      </c>
      <c r="AW252">
        <v>600.00864516129002</v>
      </c>
      <c r="AX252">
        <v>101.328064516129</v>
      </c>
      <c r="AY252">
        <v>9.9976948387096795E-2</v>
      </c>
      <c r="AZ252">
        <v>34.684932258064499</v>
      </c>
      <c r="BA252">
        <v>999.9</v>
      </c>
      <c r="BB252">
        <v>999.9</v>
      </c>
      <c r="BC252">
        <v>0</v>
      </c>
      <c r="BD252">
        <v>0</v>
      </c>
      <c r="BE252">
        <v>10002.436451612901</v>
      </c>
      <c r="BF252">
        <v>0</v>
      </c>
      <c r="BG252">
        <v>1.91117E-3</v>
      </c>
      <c r="BH252">
        <v>1594317747</v>
      </c>
      <c r="BI252" t="s">
        <v>759</v>
      </c>
      <c r="BJ252">
        <v>39</v>
      </c>
      <c r="BK252">
        <v>-2.3250000000000002</v>
      </c>
      <c r="BL252">
        <v>0.215</v>
      </c>
      <c r="BM252">
        <v>410</v>
      </c>
      <c r="BN252">
        <v>29</v>
      </c>
      <c r="BO252">
        <v>0.28000000000000003</v>
      </c>
      <c r="BP252">
        <v>0.15</v>
      </c>
      <c r="BQ252">
        <v>1.9959639024390201</v>
      </c>
      <c r="BR252">
        <v>0.23647505226482801</v>
      </c>
      <c r="BS252">
        <v>3.4762590972371901E-2</v>
      </c>
      <c r="BT252">
        <v>0</v>
      </c>
      <c r="BU252">
        <v>0.171122219512195</v>
      </c>
      <c r="BV252">
        <v>1.51851846689955E-2</v>
      </c>
      <c r="BW252">
        <v>1.6201422929407699E-3</v>
      </c>
      <c r="BX252">
        <v>1</v>
      </c>
      <c r="BY252">
        <v>1</v>
      </c>
      <c r="BZ252">
        <v>2</v>
      </c>
      <c r="CA252" t="s">
        <v>196</v>
      </c>
      <c r="CB252">
        <v>100</v>
      </c>
      <c r="CC252">
        <v>100</v>
      </c>
      <c r="CD252">
        <v>-2.3250000000000002</v>
      </c>
      <c r="CE252">
        <v>0.215</v>
      </c>
      <c r="CF252">
        <v>2</v>
      </c>
      <c r="CG252">
        <v>641.30499999999995</v>
      </c>
      <c r="CH252">
        <v>326.84899999999999</v>
      </c>
      <c r="CI252">
        <v>34.998600000000003</v>
      </c>
      <c r="CJ252">
        <v>38.509399999999999</v>
      </c>
      <c r="CK252">
        <v>29.9998</v>
      </c>
      <c r="CL252">
        <v>38.3018</v>
      </c>
      <c r="CM252">
        <v>38.326099999999997</v>
      </c>
      <c r="CN252">
        <v>20.739100000000001</v>
      </c>
      <c r="CO252">
        <v>-30</v>
      </c>
      <c r="CP252">
        <v>-30</v>
      </c>
      <c r="CQ252">
        <v>35</v>
      </c>
      <c r="CR252">
        <v>410</v>
      </c>
      <c r="CS252">
        <v>24</v>
      </c>
      <c r="CT252">
        <v>99.001900000000006</v>
      </c>
      <c r="CU252">
        <v>98.996899999999997</v>
      </c>
    </row>
    <row r="253" spans="1:99" x14ac:dyDescent="0.25">
      <c r="A253">
        <v>237</v>
      </c>
      <c r="B253">
        <v>1594317797</v>
      </c>
      <c r="C253">
        <v>24536.5</v>
      </c>
      <c r="D253" t="s">
        <v>764</v>
      </c>
      <c r="E253" t="s">
        <v>765</v>
      </c>
      <c r="F253">
        <v>1594317788.37097</v>
      </c>
      <c r="G253">
        <f t="shared" si="87"/>
        <v>2.2632146717731615E-4</v>
      </c>
      <c r="H253">
        <f t="shared" si="88"/>
        <v>-2.6406798371369469</v>
      </c>
      <c r="I253">
        <f t="shared" si="89"/>
        <v>412.00754838709702</v>
      </c>
      <c r="J253">
        <f t="shared" si="90"/>
        <v>883.92983810603437</v>
      </c>
      <c r="K253">
        <f t="shared" si="91"/>
        <v>89.655019706724758</v>
      </c>
      <c r="L253">
        <f t="shared" si="92"/>
        <v>41.789000978982081</v>
      </c>
      <c r="M253">
        <f t="shared" si="93"/>
        <v>8.4727706743938126E-3</v>
      </c>
      <c r="N253">
        <f t="shared" si="94"/>
        <v>2</v>
      </c>
      <c r="O253">
        <f t="shared" si="95"/>
        <v>8.4528801589187404E-3</v>
      </c>
      <c r="P253">
        <f t="shared" si="96"/>
        <v>5.2848332577844241E-3</v>
      </c>
      <c r="Q253">
        <f t="shared" si="97"/>
        <v>0</v>
      </c>
      <c r="R253">
        <f t="shared" si="98"/>
        <v>34.600609165686599</v>
      </c>
      <c r="S253">
        <f t="shared" si="99"/>
        <v>34.600609165686599</v>
      </c>
      <c r="T253">
        <f t="shared" si="100"/>
        <v>5.5246409260686891</v>
      </c>
      <c r="U253">
        <f t="shared" si="101"/>
        <v>52.648180181380056</v>
      </c>
      <c r="V253">
        <f t="shared" si="102"/>
        <v>2.9220433393180527</v>
      </c>
      <c r="W253">
        <f t="shared" si="103"/>
        <v>5.5501317030355475</v>
      </c>
      <c r="X253">
        <f t="shared" si="104"/>
        <v>2.6025975867506363</v>
      </c>
      <c r="Y253">
        <f t="shared" si="105"/>
        <v>-9.980776702519643</v>
      </c>
      <c r="Z253">
        <f t="shared" si="106"/>
        <v>8.9400560544965124</v>
      </c>
      <c r="AA253">
        <f t="shared" si="107"/>
        <v>1.040300049280382</v>
      </c>
      <c r="AB253">
        <f t="shared" si="108"/>
        <v>-4.2059874274791298E-4</v>
      </c>
      <c r="AC253">
        <v>0</v>
      </c>
      <c r="AD253">
        <v>0</v>
      </c>
      <c r="AE253">
        <v>2</v>
      </c>
      <c r="AF253">
        <v>0</v>
      </c>
      <c r="AG253">
        <v>0</v>
      </c>
      <c r="AH253">
        <f t="shared" si="109"/>
        <v>1</v>
      </c>
      <c r="AI253">
        <f t="shared" si="110"/>
        <v>0</v>
      </c>
      <c r="AJ253">
        <f t="shared" si="111"/>
        <v>52262.349214219605</v>
      </c>
      <c r="AK253">
        <f t="shared" si="112"/>
        <v>0</v>
      </c>
      <c r="AL253">
        <f t="shared" si="113"/>
        <v>0</v>
      </c>
      <c r="AM253">
        <f t="shared" si="114"/>
        <v>0.49</v>
      </c>
      <c r="AN253">
        <f t="shared" si="115"/>
        <v>0.39</v>
      </c>
      <c r="AO253">
        <v>4.72</v>
      </c>
      <c r="AP253">
        <v>0.5</v>
      </c>
      <c r="AQ253" t="s">
        <v>194</v>
      </c>
      <c r="AR253">
        <v>1594317788.37097</v>
      </c>
      <c r="AS253">
        <v>412.00754838709702</v>
      </c>
      <c r="AT253">
        <v>410.00361290322599</v>
      </c>
      <c r="AU253">
        <v>28.809109677419301</v>
      </c>
      <c r="AV253">
        <v>28.636203225806501</v>
      </c>
      <c r="AW253">
        <v>600.01367741935496</v>
      </c>
      <c r="AX253">
        <v>101.327741935484</v>
      </c>
      <c r="AY253">
        <v>0.1000138</v>
      </c>
      <c r="AZ253">
        <v>34.683522580645203</v>
      </c>
      <c r="BA253">
        <v>999.9</v>
      </c>
      <c r="BB253">
        <v>999.9</v>
      </c>
      <c r="BC253">
        <v>0</v>
      </c>
      <c r="BD253">
        <v>0</v>
      </c>
      <c r="BE253">
        <v>10004.2103225806</v>
      </c>
      <c r="BF253">
        <v>0</v>
      </c>
      <c r="BG253">
        <v>1.91117E-3</v>
      </c>
      <c r="BH253">
        <v>1594317747</v>
      </c>
      <c r="BI253" t="s">
        <v>759</v>
      </c>
      <c r="BJ253">
        <v>39</v>
      </c>
      <c r="BK253">
        <v>-2.3250000000000002</v>
      </c>
      <c r="BL253">
        <v>0.215</v>
      </c>
      <c r="BM253">
        <v>410</v>
      </c>
      <c r="BN253">
        <v>29</v>
      </c>
      <c r="BO253">
        <v>0.28000000000000003</v>
      </c>
      <c r="BP253">
        <v>0.15</v>
      </c>
      <c r="BQ253">
        <v>1.99794634146341</v>
      </c>
      <c r="BR253">
        <v>4.7039163762929402E-2</v>
      </c>
      <c r="BS253">
        <v>3.2332894128312598E-2</v>
      </c>
      <c r="BT253">
        <v>1</v>
      </c>
      <c r="BU253">
        <v>0.172431707317073</v>
      </c>
      <c r="BV253">
        <v>1.46464808362432E-2</v>
      </c>
      <c r="BW253">
        <v>1.5831447901350701E-3</v>
      </c>
      <c r="BX253">
        <v>1</v>
      </c>
      <c r="BY253">
        <v>2</v>
      </c>
      <c r="BZ253">
        <v>2</v>
      </c>
      <c r="CA253" t="s">
        <v>201</v>
      </c>
      <c r="CB253">
        <v>100</v>
      </c>
      <c r="CC253">
        <v>100</v>
      </c>
      <c r="CD253">
        <v>-2.3250000000000002</v>
      </c>
      <c r="CE253">
        <v>0.215</v>
      </c>
      <c r="CF253">
        <v>2</v>
      </c>
      <c r="CG253">
        <v>641.22799999999995</v>
      </c>
      <c r="CH253">
        <v>326.93900000000002</v>
      </c>
      <c r="CI253">
        <v>34.998800000000003</v>
      </c>
      <c r="CJ253">
        <v>38.507599999999996</v>
      </c>
      <c r="CK253">
        <v>29.9999</v>
      </c>
      <c r="CL253">
        <v>38.299999999999997</v>
      </c>
      <c r="CM253">
        <v>38.322400000000002</v>
      </c>
      <c r="CN253">
        <v>20.739699999999999</v>
      </c>
      <c r="CO253">
        <v>-30</v>
      </c>
      <c r="CP253">
        <v>-30</v>
      </c>
      <c r="CQ253">
        <v>35</v>
      </c>
      <c r="CR253">
        <v>410</v>
      </c>
      <c r="CS253">
        <v>24</v>
      </c>
      <c r="CT253">
        <v>99.002300000000005</v>
      </c>
      <c r="CU253">
        <v>98.999499999999998</v>
      </c>
    </row>
    <row r="254" spans="1:99" x14ac:dyDescent="0.25">
      <c r="A254">
        <v>238</v>
      </c>
      <c r="B254">
        <v>1594317802</v>
      </c>
      <c r="C254">
        <v>24541.5</v>
      </c>
      <c r="D254" t="s">
        <v>766</v>
      </c>
      <c r="E254" t="s">
        <v>767</v>
      </c>
      <c r="F254">
        <v>1594317793.37097</v>
      </c>
      <c r="G254">
        <f t="shared" si="87"/>
        <v>2.2776823970856156E-4</v>
      </c>
      <c r="H254">
        <f t="shared" si="88"/>
        <v>-2.653494920996784</v>
      </c>
      <c r="I254">
        <f t="shared" si="89"/>
        <v>412.006483870968</v>
      </c>
      <c r="J254">
        <f t="shared" si="90"/>
        <v>883.2500130450527</v>
      </c>
      <c r="K254">
        <f t="shared" si="91"/>
        <v>89.585617025033798</v>
      </c>
      <c r="L254">
        <f t="shared" si="92"/>
        <v>41.788683306832411</v>
      </c>
      <c r="M254">
        <f t="shared" si="93"/>
        <v>8.5257545266426964E-3</v>
      </c>
      <c r="N254">
        <f t="shared" si="94"/>
        <v>2</v>
      </c>
      <c r="O254">
        <f t="shared" si="95"/>
        <v>8.505614784804702E-3</v>
      </c>
      <c r="P254">
        <f t="shared" si="96"/>
        <v>5.3178147172694944E-3</v>
      </c>
      <c r="Q254">
        <f t="shared" si="97"/>
        <v>0</v>
      </c>
      <c r="R254">
        <f t="shared" si="98"/>
        <v>34.599856537554913</v>
      </c>
      <c r="S254">
        <f t="shared" si="99"/>
        <v>34.599856537554913</v>
      </c>
      <c r="T254">
        <f t="shared" si="100"/>
        <v>5.5244100061064119</v>
      </c>
      <c r="U254">
        <f t="shared" si="101"/>
        <v>52.637536580009268</v>
      </c>
      <c r="V254">
        <f t="shared" si="102"/>
        <v>2.9214165137127983</v>
      </c>
      <c r="W254">
        <f t="shared" si="103"/>
        <v>5.5500631365455968</v>
      </c>
      <c r="X254">
        <f t="shared" si="104"/>
        <v>2.6029934923936136</v>
      </c>
      <c r="Y254">
        <f t="shared" si="105"/>
        <v>-10.044579371147565</v>
      </c>
      <c r="Z254">
        <f t="shared" si="106"/>
        <v>8.9972078946793062</v>
      </c>
      <c r="AA254">
        <f t="shared" si="107"/>
        <v>1.0469454840492101</v>
      </c>
      <c r="AB254">
        <f t="shared" si="108"/>
        <v>-4.259924190481712E-4</v>
      </c>
      <c r="AC254">
        <v>0</v>
      </c>
      <c r="AD254">
        <v>0</v>
      </c>
      <c r="AE254">
        <v>2</v>
      </c>
      <c r="AF254">
        <v>0</v>
      </c>
      <c r="AG254">
        <v>0</v>
      </c>
      <c r="AH254">
        <f t="shared" si="109"/>
        <v>1</v>
      </c>
      <c r="AI254">
        <f t="shared" si="110"/>
        <v>0</v>
      </c>
      <c r="AJ254">
        <f t="shared" si="111"/>
        <v>52247.279367835516</v>
      </c>
      <c r="AK254">
        <f t="shared" si="112"/>
        <v>0</v>
      </c>
      <c r="AL254">
        <f t="shared" si="113"/>
        <v>0</v>
      </c>
      <c r="AM254">
        <f t="shared" si="114"/>
        <v>0.49</v>
      </c>
      <c r="AN254">
        <f t="shared" si="115"/>
        <v>0.39</v>
      </c>
      <c r="AO254">
        <v>4.72</v>
      </c>
      <c r="AP254">
        <v>0.5</v>
      </c>
      <c r="AQ254" t="s">
        <v>194</v>
      </c>
      <c r="AR254">
        <v>1594317793.37097</v>
      </c>
      <c r="AS254">
        <v>412.006483870968</v>
      </c>
      <c r="AT254">
        <v>409.99293548387101</v>
      </c>
      <c r="AU254">
        <v>28.803074193548401</v>
      </c>
      <c r="AV254">
        <v>28.6290612903226</v>
      </c>
      <c r="AW254">
        <v>600.013483870968</v>
      </c>
      <c r="AX254">
        <v>101.32722580645201</v>
      </c>
      <c r="AY254">
        <v>0.10002095483871</v>
      </c>
      <c r="AZ254">
        <v>34.683300000000003</v>
      </c>
      <c r="BA254">
        <v>999.9</v>
      </c>
      <c r="BB254">
        <v>999.9</v>
      </c>
      <c r="BC254">
        <v>0</v>
      </c>
      <c r="BD254">
        <v>0</v>
      </c>
      <c r="BE254">
        <v>10001.248064516099</v>
      </c>
      <c r="BF254">
        <v>0</v>
      </c>
      <c r="BG254">
        <v>1.91117E-3</v>
      </c>
      <c r="BH254">
        <v>1594317747</v>
      </c>
      <c r="BI254" t="s">
        <v>759</v>
      </c>
      <c r="BJ254">
        <v>39</v>
      </c>
      <c r="BK254">
        <v>-2.3250000000000002</v>
      </c>
      <c r="BL254">
        <v>0.215</v>
      </c>
      <c r="BM254">
        <v>410</v>
      </c>
      <c r="BN254">
        <v>29</v>
      </c>
      <c r="BO254">
        <v>0.28000000000000003</v>
      </c>
      <c r="BP254">
        <v>0.15</v>
      </c>
      <c r="BQ254">
        <v>2.0137107317073202</v>
      </c>
      <c r="BR254">
        <v>-2.93268292682923E-2</v>
      </c>
      <c r="BS254">
        <v>2.5975338809991901E-2</v>
      </c>
      <c r="BT254">
        <v>1</v>
      </c>
      <c r="BU254">
        <v>0.173746097560976</v>
      </c>
      <c r="BV254">
        <v>1.3510494773521E-2</v>
      </c>
      <c r="BW254">
        <v>1.5074928112093001E-3</v>
      </c>
      <c r="BX254">
        <v>1</v>
      </c>
      <c r="BY254">
        <v>2</v>
      </c>
      <c r="BZ254">
        <v>2</v>
      </c>
      <c r="CA254" t="s">
        <v>201</v>
      </c>
      <c r="CB254">
        <v>100</v>
      </c>
      <c r="CC254">
        <v>100</v>
      </c>
      <c r="CD254">
        <v>-2.3250000000000002</v>
      </c>
      <c r="CE254">
        <v>0.215</v>
      </c>
      <c r="CF254">
        <v>2</v>
      </c>
      <c r="CG254">
        <v>641.28200000000004</v>
      </c>
      <c r="CH254">
        <v>326.92200000000003</v>
      </c>
      <c r="CI254">
        <v>34.998699999999999</v>
      </c>
      <c r="CJ254">
        <v>38.504800000000003</v>
      </c>
      <c r="CK254">
        <v>29.9999</v>
      </c>
      <c r="CL254">
        <v>38.2973</v>
      </c>
      <c r="CM254">
        <v>38.319000000000003</v>
      </c>
      <c r="CN254">
        <v>20.742100000000001</v>
      </c>
      <c r="CO254">
        <v>-30</v>
      </c>
      <c r="CP254">
        <v>-30</v>
      </c>
      <c r="CQ254">
        <v>35</v>
      </c>
      <c r="CR254">
        <v>410</v>
      </c>
      <c r="CS254">
        <v>24</v>
      </c>
      <c r="CT254">
        <v>99.003799999999998</v>
      </c>
      <c r="CU254">
        <v>98.999899999999997</v>
      </c>
    </row>
    <row r="255" spans="1:99" x14ac:dyDescent="0.25">
      <c r="A255">
        <v>239</v>
      </c>
      <c r="B255">
        <v>1594317807</v>
      </c>
      <c r="C255">
        <v>24546.5</v>
      </c>
      <c r="D255" t="s">
        <v>768</v>
      </c>
      <c r="E255" t="s">
        <v>769</v>
      </c>
      <c r="F255">
        <v>1594317798.37097</v>
      </c>
      <c r="G255">
        <f t="shared" si="87"/>
        <v>2.2938772884554241E-4</v>
      </c>
      <c r="H255">
        <f t="shared" si="88"/>
        <v>-2.6368067085008975</v>
      </c>
      <c r="I255">
        <f t="shared" si="89"/>
        <v>411.98822580645202</v>
      </c>
      <c r="J255">
        <f t="shared" si="90"/>
        <v>876.79105768565489</v>
      </c>
      <c r="K255">
        <f t="shared" si="91"/>
        <v>88.930405939146269</v>
      </c>
      <c r="L255">
        <f t="shared" si="92"/>
        <v>41.786785850468725</v>
      </c>
      <c r="M255">
        <f t="shared" si="93"/>
        <v>8.585398145147272E-3</v>
      </c>
      <c r="N255">
        <f t="shared" si="94"/>
        <v>2</v>
      </c>
      <c r="O255">
        <f t="shared" si="95"/>
        <v>8.5649759988925302E-3</v>
      </c>
      <c r="P255">
        <f t="shared" si="96"/>
        <v>5.3549407649393132E-3</v>
      </c>
      <c r="Q255">
        <f t="shared" si="97"/>
        <v>0</v>
      </c>
      <c r="R255">
        <f t="shared" si="98"/>
        <v>34.599024503599701</v>
      </c>
      <c r="S255">
        <f t="shared" si="99"/>
        <v>34.599024503599701</v>
      </c>
      <c r="T255">
        <f t="shared" si="100"/>
        <v>5.5241547327625158</v>
      </c>
      <c r="U255">
        <f t="shared" si="101"/>
        <v>52.627370622158168</v>
      </c>
      <c r="V255">
        <f t="shared" si="102"/>
        <v>2.9208135974872147</v>
      </c>
      <c r="W255">
        <f t="shared" si="103"/>
        <v>5.5499896022877477</v>
      </c>
      <c r="X255">
        <f t="shared" si="104"/>
        <v>2.6033411352753011</v>
      </c>
      <c r="Y255">
        <f t="shared" si="105"/>
        <v>-10.11599884208842</v>
      </c>
      <c r="Z255">
        <f t="shared" si="106"/>
        <v>9.0611824916097241</v>
      </c>
      <c r="AA255">
        <f t="shared" si="107"/>
        <v>1.0543842797128278</v>
      </c>
      <c r="AB255">
        <f t="shared" si="108"/>
        <v>-4.3207076586782023E-4</v>
      </c>
      <c r="AC255">
        <v>0</v>
      </c>
      <c r="AD255">
        <v>0</v>
      </c>
      <c r="AE255">
        <v>2</v>
      </c>
      <c r="AF255">
        <v>0</v>
      </c>
      <c r="AG255">
        <v>0</v>
      </c>
      <c r="AH255">
        <f t="shared" si="109"/>
        <v>1</v>
      </c>
      <c r="AI255">
        <f t="shared" si="110"/>
        <v>0</v>
      </c>
      <c r="AJ255">
        <f t="shared" si="111"/>
        <v>52228.077035024842</v>
      </c>
      <c r="AK255">
        <f t="shared" si="112"/>
        <v>0</v>
      </c>
      <c r="AL255">
        <f t="shared" si="113"/>
        <v>0</v>
      </c>
      <c r="AM255">
        <f t="shared" si="114"/>
        <v>0.49</v>
      </c>
      <c r="AN255">
        <f t="shared" si="115"/>
        <v>0.39</v>
      </c>
      <c r="AO255">
        <v>4.72</v>
      </c>
      <c r="AP255">
        <v>0.5</v>
      </c>
      <c r="AQ255" t="s">
        <v>194</v>
      </c>
      <c r="AR255">
        <v>1594317798.37097</v>
      </c>
      <c r="AS255">
        <v>411.98822580645202</v>
      </c>
      <c r="AT255">
        <v>409.98832258064499</v>
      </c>
      <c r="AU255">
        <v>28.797161290322599</v>
      </c>
      <c r="AV255">
        <v>28.621909677419399</v>
      </c>
      <c r="AW255">
        <v>600.01222580645197</v>
      </c>
      <c r="AX255">
        <v>101.327096774194</v>
      </c>
      <c r="AY255">
        <v>0.100039325806452</v>
      </c>
      <c r="AZ255">
        <v>34.683061290322598</v>
      </c>
      <c r="BA255">
        <v>999.9</v>
      </c>
      <c r="BB255">
        <v>999.9</v>
      </c>
      <c r="BC255">
        <v>0</v>
      </c>
      <c r="BD255">
        <v>0</v>
      </c>
      <c r="BE255">
        <v>9997.4209677419403</v>
      </c>
      <c r="BF255">
        <v>0</v>
      </c>
      <c r="BG255">
        <v>1.91117E-3</v>
      </c>
      <c r="BH255">
        <v>1594317747</v>
      </c>
      <c r="BI255" t="s">
        <v>759</v>
      </c>
      <c r="BJ255">
        <v>39</v>
      </c>
      <c r="BK255">
        <v>-2.3250000000000002</v>
      </c>
      <c r="BL255">
        <v>0.215</v>
      </c>
      <c r="BM255">
        <v>410</v>
      </c>
      <c r="BN255">
        <v>29</v>
      </c>
      <c r="BO255">
        <v>0.28000000000000003</v>
      </c>
      <c r="BP255">
        <v>0.15</v>
      </c>
      <c r="BQ255">
        <v>2.0054070731707299</v>
      </c>
      <c r="BR255">
        <v>-9.1191637630679306E-2</v>
      </c>
      <c r="BS255">
        <v>2.8311115135475701E-2</v>
      </c>
      <c r="BT255">
        <v>1</v>
      </c>
      <c r="BU255">
        <v>0.174714024390244</v>
      </c>
      <c r="BV255">
        <v>1.53650801393697E-2</v>
      </c>
      <c r="BW255">
        <v>1.7563749875712999E-3</v>
      </c>
      <c r="BX255">
        <v>1</v>
      </c>
      <c r="BY255">
        <v>2</v>
      </c>
      <c r="BZ255">
        <v>2</v>
      </c>
      <c r="CA255" t="s">
        <v>201</v>
      </c>
      <c r="CB255">
        <v>100</v>
      </c>
      <c r="CC255">
        <v>100</v>
      </c>
      <c r="CD255">
        <v>-2.3250000000000002</v>
      </c>
      <c r="CE255">
        <v>0.215</v>
      </c>
      <c r="CF255">
        <v>2</v>
      </c>
      <c r="CG255">
        <v>641.31500000000005</v>
      </c>
      <c r="CH255">
        <v>326.82799999999997</v>
      </c>
      <c r="CI255">
        <v>34.998800000000003</v>
      </c>
      <c r="CJ255">
        <v>38.501300000000001</v>
      </c>
      <c r="CK255">
        <v>29.9998</v>
      </c>
      <c r="CL255">
        <v>38.294499999999999</v>
      </c>
      <c r="CM255">
        <v>38.316200000000002</v>
      </c>
      <c r="CN255">
        <v>20.7423</v>
      </c>
      <c r="CO255">
        <v>-30</v>
      </c>
      <c r="CP255">
        <v>-30</v>
      </c>
      <c r="CQ255">
        <v>35</v>
      </c>
      <c r="CR255">
        <v>410</v>
      </c>
      <c r="CS255">
        <v>24</v>
      </c>
      <c r="CT255">
        <v>99.003900000000002</v>
      </c>
      <c r="CU255">
        <v>98.999300000000005</v>
      </c>
    </row>
    <row r="256" spans="1:99" x14ac:dyDescent="0.25">
      <c r="A256">
        <v>240</v>
      </c>
      <c r="B256">
        <v>1594318390.5999999</v>
      </c>
      <c r="C256">
        <v>25130.0999999046</v>
      </c>
      <c r="D256" t="s">
        <v>771</v>
      </c>
      <c r="E256" t="s">
        <v>772</v>
      </c>
      <c r="F256">
        <v>1594318382.9354801</v>
      </c>
      <c r="G256">
        <f t="shared" si="87"/>
        <v>1.7246806615635489E-4</v>
      </c>
      <c r="H256">
        <f t="shared" si="88"/>
        <v>-2.2581274147645085</v>
      </c>
      <c r="I256">
        <f t="shared" si="89"/>
        <v>412.00390322580699</v>
      </c>
      <c r="J256">
        <f t="shared" si="90"/>
        <v>957.1390733138951</v>
      </c>
      <c r="K256">
        <f t="shared" si="91"/>
        <v>97.075988657268041</v>
      </c>
      <c r="L256">
        <f t="shared" si="92"/>
        <v>41.786703052276252</v>
      </c>
      <c r="M256">
        <f t="shared" si="93"/>
        <v>6.2905859220137713E-3</v>
      </c>
      <c r="N256">
        <f t="shared" si="94"/>
        <v>2</v>
      </c>
      <c r="O256">
        <f t="shared" si="95"/>
        <v>6.2796145496497218E-3</v>
      </c>
      <c r="P256">
        <f t="shared" si="96"/>
        <v>3.9257432128090696E-3</v>
      </c>
      <c r="Q256">
        <f t="shared" si="97"/>
        <v>0</v>
      </c>
      <c r="R256">
        <f t="shared" si="98"/>
        <v>34.584520059324468</v>
      </c>
      <c r="S256">
        <f t="shared" si="99"/>
        <v>34.584520059324468</v>
      </c>
      <c r="T256">
        <f t="shared" si="100"/>
        <v>5.5197063235883075</v>
      </c>
      <c r="U256">
        <f t="shared" si="101"/>
        <v>51.435533764970508</v>
      </c>
      <c r="V256">
        <f t="shared" si="102"/>
        <v>2.8490697295007426</v>
      </c>
      <c r="W256">
        <f t="shared" si="103"/>
        <v>5.5391079297811503</v>
      </c>
      <c r="X256">
        <f t="shared" si="104"/>
        <v>2.6706365940875649</v>
      </c>
      <c r="Y256">
        <f t="shared" si="105"/>
        <v>-7.6058417174952506</v>
      </c>
      <c r="Z256">
        <f t="shared" si="106"/>
        <v>6.813009562107597</v>
      </c>
      <c r="AA256">
        <f t="shared" si="107"/>
        <v>0.79258793443270026</v>
      </c>
      <c r="AB256">
        <f t="shared" si="108"/>
        <v>-2.4422095495335583E-4</v>
      </c>
      <c r="AC256">
        <v>0</v>
      </c>
      <c r="AD256">
        <v>0</v>
      </c>
      <c r="AE256">
        <v>2</v>
      </c>
      <c r="AF256">
        <v>0</v>
      </c>
      <c r="AG256">
        <v>0</v>
      </c>
      <c r="AH256">
        <f t="shared" si="109"/>
        <v>1</v>
      </c>
      <c r="AI256">
        <f t="shared" si="110"/>
        <v>0</v>
      </c>
      <c r="AJ256">
        <f t="shared" si="111"/>
        <v>52225.612850930949</v>
      </c>
      <c r="AK256">
        <f t="shared" si="112"/>
        <v>0</v>
      </c>
      <c r="AL256">
        <f t="shared" si="113"/>
        <v>0</v>
      </c>
      <c r="AM256">
        <f t="shared" si="114"/>
        <v>0.49</v>
      </c>
      <c r="AN256">
        <f t="shared" si="115"/>
        <v>0.39</v>
      </c>
      <c r="AO256">
        <v>5.5</v>
      </c>
      <c r="AP256">
        <v>0.5</v>
      </c>
      <c r="AQ256" t="s">
        <v>194</v>
      </c>
      <c r="AR256">
        <v>1594318382.9354801</v>
      </c>
      <c r="AS256">
        <v>412.00390322580699</v>
      </c>
      <c r="AT256">
        <v>409.999129032258</v>
      </c>
      <c r="AU256">
        <v>28.090941935483901</v>
      </c>
      <c r="AV256">
        <v>27.937290322580601</v>
      </c>
      <c r="AW256">
        <v>600.01193548387096</v>
      </c>
      <c r="AX256">
        <v>101.323032258065</v>
      </c>
      <c r="AY256">
        <v>0.100043409677419</v>
      </c>
      <c r="AZ256">
        <v>34.647706451612898</v>
      </c>
      <c r="BA256">
        <v>999.9</v>
      </c>
      <c r="BB256">
        <v>999.9</v>
      </c>
      <c r="BC256">
        <v>0</v>
      </c>
      <c r="BD256">
        <v>0</v>
      </c>
      <c r="BE256">
        <v>9996.1496774193492</v>
      </c>
      <c r="BF256">
        <v>0</v>
      </c>
      <c r="BG256">
        <v>1.91117E-3</v>
      </c>
      <c r="BH256">
        <v>1594318359</v>
      </c>
      <c r="BI256" t="s">
        <v>773</v>
      </c>
      <c r="BJ256">
        <v>40</v>
      </c>
      <c r="BK256">
        <v>-2.266</v>
      </c>
      <c r="BL256">
        <v>0.20699999999999999</v>
      </c>
      <c r="BM256">
        <v>410</v>
      </c>
      <c r="BN256">
        <v>28</v>
      </c>
      <c r="BO256">
        <v>0.28999999999999998</v>
      </c>
      <c r="BP256">
        <v>0.18</v>
      </c>
      <c r="BQ256">
        <v>2.01981170731707</v>
      </c>
      <c r="BR256">
        <v>-0.11549938050075401</v>
      </c>
      <c r="BS256">
        <v>4.3514720127983998E-2</v>
      </c>
      <c r="BT256">
        <v>0</v>
      </c>
      <c r="BU256">
        <v>0.15295439024390201</v>
      </c>
      <c r="BV256">
        <v>1.2696912107665201E-2</v>
      </c>
      <c r="BW256">
        <v>1.3990116699255E-3</v>
      </c>
      <c r="BX256">
        <v>1</v>
      </c>
      <c r="BY256">
        <v>1</v>
      </c>
      <c r="BZ256">
        <v>2</v>
      </c>
      <c r="CA256" t="s">
        <v>196</v>
      </c>
      <c r="CB256">
        <v>100</v>
      </c>
      <c r="CC256">
        <v>100</v>
      </c>
      <c r="CD256">
        <v>-2.266</v>
      </c>
      <c r="CE256">
        <v>0.20699999999999999</v>
      </c>
      <c r="CF256">
        <v>2</v>
      </c>
      <c r="CG256">
        <v>641.33399999999995</v>
      </c>
      <c r="CH256">
        <v>325.71199999999999</v>
      </c>
      <c r="CI256">
        <v>34.997300000000003</v>
      </c>
      <c r="CJ256">
        <v>38.209699999999998</v>
      </c>
      <c r="CK256">
        <v>30</v>
      </c>
      <c r="CL256">
        <v>37.9968</v>
      </c>
      <c r="CM256">
        <v>38.021000000000001</v>
      </c>
      <c r="CN256">
        <v>20.752500000000001</v>
      </c>
      <c r="CO256">
        <v>-30</v>
      </c>
      <c r="CP256">
        <v>-30</v>
      </c>
      <c r="CQ256">
        <v>35</v>
      </c>
      <c r="CR256">
        <v>410</v>
      </c>
      <c r="CS256">
        <v>24</v>
      </c>
      <c r="CT256">
        <v>99.083799999999997</v>
      </c>
      <c r="CU256">
        <v>99.049000000000007</v>
      </c>
    </row>
    <row r="257" spans="1:99" x14ac:dyDescent="0.25">
      <c r="A257">
        <v>241</v>
      </c>
      <c r="B257">
        <v>1594318395.5999999</v>
      </c>
      <c r="C257">
        <v>25135.0999999046</v>
      </c>
      <c r="D257" t="s">
        <v>774</v>
      </c>
      <c r="E257" t="s">
        <v>775</v>
      </c>
      <c r="F257">
        <v>1594318387.46452</v>
      </c>
      <c r="G257">
        <f t="shared" si="87"/>
        <v>1.7287778146107431E-4</v>
      </c>
      <c r="H257">
        <f t="shared" si="88"/>
        <v>-2.2595729914072016</v>
      </c>
      <c r="I257">
        <f t="shared" si="89"/>
        <v>412.00383870967698</v>
      </c>
      <c r="J257">
        <f t="shared" si="90"/>
        <v>956.27361078098113</v>
      </c>
      <c r="K257">
        <f t="shared" si="91"/>
        <v>96.988392273696917</v>
      </c>
      <c r="L257">
        <f t="shared" si="92"/>
        <v>41.786774701864267</v>
      </c>
      <c r="M257">
        <f t="shared" si="93"/>
        <v>6.3042589716994389E-3</v>
      </c>
      <c r="N257">
        <f t="shared" si="94"/>
        <v>2</v>
      </c>
      <c r="O257">
        <f t="shared" si="95"/>
        <v>6.2932398984434116E-3</v>
      </c>
      <c r="P257">
        <f t="shared" si="96"/>
        <v>3.9342633310546805E-3</v>
      </c>
      <c r="Q257">
        <f t="shared" si="97"/>
        <v>0</v>
      </c>
      <c r="R257">
        <f t="shared" si="98"/>
        <v>34.584395761782893</v>
      </c>
      <c r="S257">
        <f t="shared" si="99"/>
        <v>34.584395761782893</v>
      </c>
      <c r="T257">
        <f t="shared" si="100"/>
        <v>5.5196682158840762</v>
      </c>
      <c r="U257">
        <f t="shared" si="101"/>
        <v>51.424617350002265</v>
      </c>
      <c r="V257">
        <f t="shared" si="102"/>
        <v>2.8484691385809167</v>
      </c>
      <c r="W257">
        <f t="shared" si="103"/>
        <v>5.5391158658388946</v>
      </c>
      <c r="X257">
        <f t="shared" si="104"/>
        <v>2.6711990773031595</v>
      </c>
      <c r="Y257">
        <f t="shared" si="105"/>
        <v>-7.6239101624333774</v>
      </c>
      <c r="Z257">
        <f t="shared" si="106"/>
        <v>6.8291943750680399</v>
      </c>
      <c r="AA257">
        <f t="shared" si="107"/>
        <v>0.79447040474011166</v>
      </c>
      <c r="AB257">
        <f t="shared" si="108"/>
        <v>-2.4538262522533216E-4</v>
      </c>
      <c r="AC257">
        <v>0</v>
      </c>
      <c r="AD257">
        <v>0</v>
      </c>
      <c r="AE257">
        <v>2</v>
      </c>
      <c r="AF257">
        <v>0</v>
      </c>
      <c r="AG257">
        <v>0</v>
      </c>
      <c r="AH257">
        <f t="shared" si="109"/>
        <v>1</v>
      </c>
      <c r="AI257">
        <f t="shared" si="110"/>
        <v>0</v>
      </c>
      <c r="AJ257">
        <f t="shared" si="111"/>
        <v>52234.236622772929</v>
      </c>
      <c r="AK257">
        <f t="shared" si="112"/>
        <v>0</v>
      </c>
      <c r="AL257">
        <f t="shared" si="113"/>
        <v>0</v>
      </c>
      <c r="AM257">
        <f t="shared" si="114"/>
        <v>0.49</v>
      </c>
      <c r="AN257">
        <f t="shared" si="115"/>
        <v>0.39</v>
      </c>
      <c r="AO257">
        <v>5.5</v>
      </c>
      <c r="AP257">
        <v>0.5</v>
      </c>
      <c r="AQ257" t="s">
        <v>194</v>
      </c>
      <c r="AR257">
        <v>1594318387.46452</v>
      </c>
      <c r="AS257">
        <v>412.00383870967698</v>
      </c>
      <c r="AT257">
        <v>409.99787096774202</v>
      </c>
      <c r="AU257">
        <v>28.0849677419355</v>
      </c>
      <c r="AV257">
        <v>27.930948387096802</v>
      </c>
      <c r="AW257">
        <v>600.005</v>
      </c>
      <c r="AX257">
        <v>101.323290322581</v>
      </c>
      <c r="AY257">
        <v>9.9975132258064495E-2</v>
      </c>
      <c r="AZ257">
        <v>34.647732258064501</v>
      </c>
      <c r="BA257">
        <v>999.9</v>
      </c>
      <c r="BB257">
        <v>999.9</v>
      </c>
      <c r="BC257">
        <v>0</v>
      </c>
      <c r="BD257">
        <v>0</v>
      </c>
      <c r="BE257">
        <v>9997.8448387096796</v>
      </c>
      <c r="BF257">
        <v>0</v>
      </c>
      <c r="BG257">
        <v>1.91117E-3</v>
      </c>
      <c r="BH257">
        <v>1594318359</v>
      </c>
      <c r="BI257" t="s">
        <v>773</v>
      </c>
      <c r="BJ257">
        <v>40</v>
      </c>
      <c r="BK257">
        <v>-2.266</v>
      </c>
      <c r="BL257">
        <v>0.20699999999999999</v>
      </c>
      <c r="BM257">
        <v>410</v>
      </c>
      <c r="BN257">
        <v>28</v>
      </c>
      <c r="BO257">
        <v>0.28999999999999998</v>
      </c>
      <c r="BP257">
        <v>0.18</v>
      </c>
      <c r="BQ257">
        <v>2.0018651219512198</v>
      </c>
      <c r="BR257">
        <v>0.119904611148997</v>
      </c>
      <c r="BS257">
        <v>2.8163727850704399E-2</v>
      </c>
      <c r="BT257">
        <v>0</v>
      </c>
      <c r="BU257">
        <v>0.15373319512195099</v>
      </c>
      <c r="BV257">
        <v>7.1690263720083202E-3</v>
      </c>
      <c r="BW257">
        <v>9.7702685435076091E-4</v>
      </c>
      <c r="BX257">
        <v>1</v>
      </c>
      <c r="BY257">
        <v>1</v>
      </c>
      <c r="BZ257">
        <v>2</v>
      </c>
      <c r="CA257" t="s">
        <v>196</v>
      </c>
      <c r="CB257">
        <v>100</v>
      </c>
      <c r="CC257">
        <v>100</v>
      </c>
      <c r="CD257">
        <v>-2.266</v>
      </c>
      <c r="CE257">
        <v>0.20699999999999999</v>
      </c>
      <c r="CF257">
        <v>2</v>
      </c>
      <c r="CG257">
        <v>641.41099999999994</v>
      </c>
      <c r="CH257">
        <v>325.68099999999998</v>
      </c>
      <c r="CI257">
        <v>34.996899999999997</v>
      </c>
      <c r="CJ257">
        <v>38.206699999999998</v>
      </c>
      <c r="CK257">
        <v>30.0001</v>
      </c>
      <c r="CL257">
        <v>37.994399999999999</v>
      </c>
      <c r="CM257">
        <v>38.017299999999999</v>
      </c>
      <c r="CN257">
        <v>20.753299999999999</v>
      </c>
      <c r="CO257">
        <v>-30</v>
      </c>
      <c r="CP257">
        <v>-30</v>
      </c>
      <c r="CQ257">
        <v>35</v>
      </c>
      <c r="CR257">
        <v>410</v>
      </c>
      <c r="CS257">
        <v>24</v>
      </c>
      <c r="CT257">
        <v>99.082899999999995</v>
      </c>
      <c r="CU257">
        <v>99.048599999999993</v>
      </c>
    </row>
    <row r="258" spans="1:99" x14ac:dyDescent="0.25">
      <c r="A258">
        <v>242</v>
      </c>
      <c r="B258">
        <v>1594318400.5999999</v>
      </c>
      <c r="C258">
        <v>25140.0999999046</v>
      </c>
      <c r="D258" t="s">
        <v>776</v>
      </c>
      <c r="E258" t="s">
        <v>777</v>
      </c>
      <c r="F258">
        <v>1594318392.13871</v>
      </c>
      <c r="G258">
        <f t="shared" si="87"/>
        <v>1.7336325820575306E-4</v>
      </c>
      <c r="H258">
        <f t="shared" si="88"/>
        <v>-2.2655260308136977</v>
      </c>
      <c r="I258">
        <f t="shared" si="89"/>
        <v>412.002677419355</v>
      </c>
      <c r="J258">
        <f t="shared" si="90"/>
        <v>956.28287469543147</v>
      </c>
      <c r="K258">
        <f t="shared" si="91"/>
        <v>96.989277412977543</v>
      </c>
      <c r="L258">
        <f t="shared" si="92"/>
        <v>41.786633466423019</v>
      </c>
      <c r="M258">
        <f t="shared" si="93"/>
        <v>6.3207091779367572E-3</v>
      </c>
      <c r="N258">
        <f t="shared" si="94"/>
        <v>2</v>
      </c>
      <c r="O258">
        <f t="shared" si="95"/>
        <v>6.3096325783085928E-3</v>
      </c>
      <c r="P258">
        <f t="shared" si="96"/>
        <v>3.9445139118105231E-3</v>
      </c>
      <c r="Q258">
        <f t="shared" si="97"/>
        <v>0</v>
      </c>
      <c r="R258">
        <f t="shared" si="98"/>
        <v>34.584217899736231</v>
      </c>
      <c r="S258">
        <f t="shared" si="99"/>
        <v>34.584217899736231</v>
      </c>
      <c r="T258">
        <f t="shared" si="100"/>
        <v>5.5196136865286496</v>
      </c>
      <c r="U258">
        <f t="shared" si="101"/>
        <v>51.41371449539389</v>
      </c>
      <c r="V258">
        <f t="shared" si="102"/>
        <v>2.8478652168314746</v>
      </c>
      <c r="W258">
        <f t="shared" si="103"/>
        <v>5.5391158658388946</v>
      </c>
      <c r="X258">
        <f t="shared" si="104"/>
        <v>2.6717484696971749</v>
      </c>
      <c r="Y258">
        <f t="shared" si="105"/>
        <v>-7.6453196868737097</v>
      </c>
      <c r="Z258">
        <f t="shared" si="106"/>
        <v>6.8483721723873634</v>
      </c>
      <c r="AA258">
        <f t="shared" si="107"/>
        <v>0.79670075184937739</v>
      </c>
      <c r="AB258">
        <f t="shared" si="108"/>
        <v>-2.4676263696843392E-4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f t="shared" si="109"/>
        <v>1</v>
      </c>
      <c r="AI258">
        <f t="shared" si="110"/>
        <v>0</v>
      </c>
      <c r="AJ258">
        <f t="shared" si="111"/>
        <v>52255.897584687904</v>
      </c>
      <c r="AK258">
        <f t="shared" si="112"/>
        <v>0</v>
      </c>
      <c r="AL258">
        <f t="shared" si="113"/>
        <v>0</v>
      </c>
      <c r="AM258">
        <f t="shared" si="114"/>
        <v>0.49</v>
      </c>
      <c r="AN258">
        <f t="shared" si="115"/>
        <v>0.39</v>
      </c>
      <c r="AO258">
        <v>5.5</v>
      </c>
      <c r="AP258">
        <v>0.5</v>
      </c>
      <c r="AQ258" t="s">
        <v>194</v>
      </c>
      <c r="AR258">
        <v>1594318392.13871</v>
      </c>
      <c r="AS258">
        <v>412.002677419355</v>
      </c>
      <c r="AT258">
        <v>409.99145161290301</v>
      </c>
      <c r="AU258">
        <v>28.079029032258099</v>
      </c>
      <c r="AV258">
        <v>27.924577419354801</v>
      </c>
      <c r="AW258">
        <v>600.00967741935494</v>
      </c>
      <c r="AX258">
        <v>101.323225806452</v>
      </c>
      <c r="AY258">
        <v>9.9982722580645195E-2</v>
      </c>
      <c r="AZ258">
        <v>34.647732258064501</v>
      </c>
      <c r="BA258">
        <v>999.9</v>
      </c>
      <c r="BB258">
        <v>999.9</v>
      </c>
      <c r="BC258">
        <v>0</v>
      </c>
      <c r="BD258">
        <v>0</v>
      </c>
      <c r="BE258">
        <v>10002.174193548401</v>
      </c>
      <c r="BF258">
        <v>0</v>
      </c>
      <c r="BG258">
        <v>1.91117E-3</v>
      </c>
      <c r="BH258">
        <v>1594318359</v>
      </c>
      <c r="BI258" t="s">
        <v>773</v>
      </c>
      <c r="BJ258">
        <v>40</v>
      </c>
      <c r="BK258">
        <v>-2.266</v>
      </c>
      <c r="BL258">
        <v>0.20699999999999999</v>
      </c>
      <c r="BM258">
        <v>410</v>
      </c>
      <c r="BN258">
        <v>28</v>
      </c>
      <c r="BO258">
        <v>0.28999999999999998</v>
      </c>
      <c r="BP258">
        <v>0.18</v>
      </c>
      <c r="BQ258">
        <v>2.0046319512195101</v>
      </c>
      <c r="BR258">
        <v>3.1747370432733601E-3</v>
      </c>
      <c r="BS258">
        <v>2.6720884608139799E-2</v>
      </c>
      <c r="BT258">
        <v>1</v>
      </c>
      <c r="BU258">
        <v>0.154094170731707</v>
      </c>
      <c r="BV258">
        <v>3.2327229573703101E-3</v>
      </c>
      <c r="BW258">
        <v>7.7969796849176995E-4</v>
      </c>
      <c r="BX258">
        <v>1</v>
      </c>
      <c r="BY258">
        <v>2</v>
      </c>
      <c r="BZ258">
        <v>2</v>
      </c>
      <c r="CA258" t="s">
        <v>201</v>
      </c>
      <c r="CB258">
        <v>100</v>
      </c>
      <c r="CC258">
        <v>100</v>
      </c>
      <c r="CD258">
        <v>-2.266</v>
      </c>
      <c r="CE258">
        <v>0.20699999999999999</v>
      </c>
      <c r="CF258">
        <v>2</v>
      </c>
      <c r="CG258">
        <v>641.31899999999996</v>
      </c>
      <c r="CH258">
        <v>325.74799999999999</v>
      </c>
      <c r="CI258">
        <v>34.997599999999998</v>
      </c>
      <c r="CJ258">
        <v>38.206000000000003</v>
      </c>
      <c r="CK258">
        <v>30</v>
      </c>
      <c r="CL258">
        <v>37.993200000000002</v>
      </c>
      <c r="CM258">
        <v>38.017299999999999</v>
      </c>
      <c r="CN258">
        <v>20.753599999999999</v>
      </c>
      <c r="CO258">
        <v>-30</v>
      </c>
      <c r="CP258">
        <v>-30</v>
      </c>
      <c r="CQ258">
        <v>35</v>
      </c>
      <c r="CR258">
        <v>410</v>
      </c>
      <c r="CS258">
        <v>24</v>
      </c>
      <c r="CT258">
        <v>99.083500000000001</v>
      </c>
      <c r="CU258">
        <v>99.048599999999993</v>
      </c>
    </row>
    <row r="259" spans="1:99" x14ac:dyDescent="0.25">
      <c r="A259">
        <v>243</v>
      </c>
      <c r="B259">
        <v>1594318405.5999999</v>
      </c>
      <c r="C259">
        <v>25145.0999999046</v>
      </c>
      <c r="D259" t="s">
        <v>778</v>
      </c>
      <c r="E259" t="s">
        <v>779</v>
      </c>
      <c r="F259">
        <v>1594318396.9709699</v>
      </c>
      <c r="G259">
        <f t="shared" si="87"/>
        <v>1.7288626971689969E-4</v>
      </c>
      <c r="H259">
        <f t="shared" si="88"/>
        <v>-2.2527103721770683</v>
      </c>
      <c r="I259">
        <f t="shared" si="89"/>
        <v>411.989483870968</v>
      </c>
      <c r="J259">
        <f t="shared" si="90"/>
        <v>954.76420442763015</v>
      </c>
      <c r="K259">
        <f t="shared" si="91"/>
        <v>96.835416917023991</v>
      </c>
      <c r="L259">
        <f t="shared" si="92"/>
        <v>41.785367791402905</v>
      </c>
      <c r="M259">
        <f t="shared" si="93"/>
        <v>6.3017316743985462E-3</v>
      </c>
      <c r="N259">
        <f t="shared" si="94"/>
        <v>2</v>
      </c>
      <c r="O259">
        <f t="shared" si="95"/>
        <v>6.2907214258539493E-3</v>
      </c>
      <c r="P259">
        <f t="shared" si="96"/>
        <v>3.9326884947626338E-3</v>
      </c>
      <c r="Q259">
        <f t="shared" si="97"/>
        <v>0</v>
      </c>
      <c r="R259">
        <f t="shared" si="98"/>
        <v>34.584186187071722</v>
      </c>
      <c r="S259">
        <f t="shared" si="99"/>
        <v>34.584186187071722</v>
      </c>
      <c r="T259">
        <f t="shared" si="100"/>
        <v>5.5196039640362038</v>
      </c>
      <c r="U259">
        <f t="shared" si="101"/>
        <v>51.401977179765744</v>
      </c>
      <c r="V259">
        <f t="shared" si="102"/>
        <v>2.847182439136807</v>
      </c>
      <c r="W259">
        <f t="shared" si="103"/>
        <v>5.5390523776536611</v>
      </c>
      <c r="X259">
        <f t="shared" si="104"/>
        <v>2.6724215248993968</v>
      </c>
      <c r="Y259">
        <f t="shared" si="105"/>
        <v>-7.6242844945152761</v>
      </c>
      <c r="Z259">
        <f t="shared" si="106"/>
        <v>6.8295311200155924</v>
      </c>
      <c r="AA259">
        <f t="shared" si="107"/>
        <v>0.79450796800490076</v>
      </c>
      <c r="AB259">
        <f t="shared" si="108"/>
        <v>-2.4540649478321797E-4</v>
      </c>
      <c r="AC259">
        <v>0</v>
      </c>
      <c r="AD259">
        <v>0</v>
      </c>
      <c r="AE259">
        <v>2</v>
      </c>
      <c r="AF259">
        <v>0</v>
      </c>
      <c r="AG259">
        <v>0</v>
      </c>
      <c r="AH259">
        <f t="shared" si="109"/>
        <v>1</v>
      </c>
      <c r="AI259">
        <f t="shared" si="110"/>
        <v>0</v>
      </c>
      <c r="AJ259">
        <f t="shared" si="111"/>
        <v>52243.707432349067</v>
      </c>
      <c r="AK259">
        <f t="shared" si="112"/>
        <v>0</v>
      </c>
      <c r="AL259">
        <f t="shared" si="113"/>
        <v>0</v>
      </c>
      <c r="AM259">
        <f t="shared" si="114"/>
        <v>0.49</v>
      </c>
      <c r="AN259">
        <f t="shared" si="115"/>
        <v>0.39</v>
      </c>
      <c r="AO259">
        <v>5.5</v>
      </c>
      <c r="AP259">
        <v>0.5</v>
      </c>
      <c r="AQ259" t="s">
        <v>194</v>
      </c>
      <c r="AR259">
        <v>1594318396.9709699</v>
      </c>
      <c r="AS259">
        <v>411.989483870968</v>
      </c>
      <c r="AT259">
        <v>409.98980645161299</v>
      </c>
      <c r="AU259">
        <v>28.072248387096799</v>
      </c>
      <c r="AV259">
        <v>27.918219354838701</v>
      </c>
      <c r="AW259">
        <v>600.00461290322596</v>
      </c>
      <c r="AX259">
        <v>101.323419354839</v>
      </c>
      <c r="AY259">
        <v>9.9965045161290303E-2</v>
      </c>
      <c r="AZ259">
        <v>34.647525806451597</v>
      </c>
      <c r="BA259">
        <v>999.9</v>
      </c>
      <c r="BB259">
        <v>999.9</v>
      </c>
      <c r="BC259">
        <v>0</v>
      </c>
      <c r="BD259">
        <v>0</v>
      </c>
      <c r="BE259">
        <v>9999.71451612903</v>
      </c>
      <c r="BF259">
        <v>0</v>
      </c>
      <c r="BG259">
        <v>1.91117E-3</v>
      </c>
      <c r="BH259">
        <v>1594318359</v>
      </c>
      <c r="BI259" t="s">
        <v>773</v>
      </c>
      <c r="BJ259">
        <v>40</v>
      </c>
      <c r="BK259">
        <v>-2.266</v>
      </c>
      <c r="BL259">
        <v>0.20699999999999999</v>
      </c>
      <c r="BM259">
        <v>410</v>
      </c>
      <c r="BN259">
        <v>28</v>
      </c>
      <c r="BO259">
        <v>0.28999999999999998</v>
      </c>
      <c r="BP259">
        <v>0.18</v>
      </c>
      <c r="BQ259">
        <v>2.0084541463414598</v>
      </c>
      <c r="BR259">
        <v>-0.16838260540133401</v>
      </c>
      <c r="BS259">
        <v>2.60886022188749E-2</v>
      </c>
      <c r="BT259">
        <v>0</v>
      </c>
      <c r="BU259">
        <v>0.15428282926829301</v>
      </c>
      <c r="BV259">
        <v>-4.0042340219373102E-3</v>
      </c>
      <c r="BW259">
        <v>7.7517796233491395E-4</v>
      </c>
      <c r="BX259">
        <v>1</v>
      </c>
      <c r="BY259">
        <v>1</v>
      </c>
      <c r="BZ259">
        <v>2</v>
      </c>
      <c r="CA259" t="s">
        <v>196</v>
      </c>
      <c r="CB259">
        <v>100</v>
      </c>
      <c r="CC259">
        <v>100</v>
      </c>
      <c r="CD259">
        <v>-2.266</v>
      </c>
      <c r="CE259">
        <v>0.20699999999999999</v>
      </c>
      <c r="CF259">
        <v>2</v>
      </c>
      <c r="CG259">
        <v>641.32899999999995</v>
      </c>
      <c r="CH259">
        <v>325.82400000000001</v>
      </c>
      <c r="CI259">
        <v>34.997999999999998</v>
      </c>
      <c r="CJ259">
        <v>38.203099999999999</v>
      </c>
      <c r="CK259">
        <v>30</v>
      </c>
      <c r="CL259">
        <v>37.989899999999999</v>
      </c>
      <c r="CM259">
        <v>38.0137</v>
      </c>
      <c r="CN259">
        <v>20.753299999999999</v>
      </c>
      <c r="CO259">
        <v>-30</v>
      </c>
      <c r="CP259">
        <v>-30</v>
      </c>
      <c r="CQ259">
        <v>35</v>
      </c>
      <c r="CR259">
        <v>410</v>
      </c>
      <c r="CS259">
        <v>24</v>
      </c>
      <c r="CT259">
        <v>99.084500000000006</v>
      </c>
      <c r="CU259">
        <v>99.0505</v>
      </c>
    </row>
    <row r="260" spans="1:99" x14ac:dyDescent="0.25">
      <c r="A260">
        <v>244</v>
      </c>
      <c r="B260">
        <v>1594318410.5999999</v>
      </c>
      <c r="C260">
        <v>25150.0999999046</v>
      </c>
      <c r="D260" t="s">
        <v>780</v>
      </c>
      <c r="E260" t="s">
        <v>781</v>
      </c>
      <c r="F260">
        <v>1594318401.9709699</v>
      </c>
      <c r="G260">
        <f t="shared" si="87"/>
        <v>1.7276763728477212E-4</v>
      </c>
      <c r="H260">
        <f t="shared" si="88"/>
        <v>-2.2441354162837484</v>
      </c>
      <c r="I260">
        <f t="shared" si="89"/>
        <v>411.98516129032299</v>
      </c>
      <c r="J260">
        <f t="shared" si="90"/>
        <v>953.13132155699134</v>
      </c>
      <c r="K260">
        <f t="shared" si="91"/>
        <v>96.669795100014269</v>
      </c>
      <c r="L260">
        <f t="shared" si="92"/>
        <v>41.784925356479825</v>
      </c>
      <c r="M260">
        <f t="shared" si="93"/>
        <v>6.2959552637217265E-3</v>
      </c>
      <c r="N260">
        <f t="shared" si="94"/>
        <v>2</v>
      </c>
      <c r="O260">
        <f t="shared" si="95"/>
        <v>6.2849651717587609E-3</v>
      </c>
      <c r="P260">
        <f t="shared" si="96"/>
        <v>3.9290890293963657E-3</v>
      </c>
      <c r="Q260">
        <f t="shared" si="97"/>
        <v>0</v>
      </c>
      <c r="R260">
        <f t="shared" si="98"/>
        <v>34.583945760707756</v>
      </c>
      <c r="S260">
        <f t="shared" si="99"/>
        <v>34.583945760707756</v>
      </c>
      <c r="T260">
        <f t="shared" si="100"/>
        <v>5.5195302544256952</v>
      </c>
      <c r="U260">
        <f t="shared" si="101"/>
        <v>51.39021870247543</v>
      </c>
      <c r="V260">
        <f t="shared" si="102"/>
        <v>2.8464862697154798</v>
      </c>
      <c r="W260">
        <f t="shared" si="103"/>
        <v>5.538965082431857</v>
      </c>
      <c r="X260">
        <f t="shared" si="104"/>
        <v>2.6730439847102154</v>
      </c>
      <c r="Y260">
        <f t="shared" si="105"/>
        <v>-7.6190528042584509</v>
      </c>
      <c r="Z260">
        <f t="shared" si="106"/>
        <v>6.8248467490626661</v>
      </c>
      <c r="AA260">
        <f t="shared" si="107"/>
        <v>0.79396098566346707</v>
      </c>
      <c r="AB260">
        <f t="shared" si="108"/>
        <v>-2.4506953231817619E-4</v>
      </c>
      <c r="AC260">
        <v>0</v>
      </c>
      <c r="AD260">
        <v>0</v>
      </c>
      <c r="AE260">
        <v>2</v>
      </c>
      <c r="AF260">
        <v>0</v>
      </c>
      <c r="AG260">
        <v>0</v>
      </c>
      <c r="AH260">
        <f t="shared" si="109"/>
        <v>1</v>
      </c>
      <c r="AI260">
        <f t="shared" si="110"/>
        <v>0</v>
      </c>
      <c r="AJ260">
        <f t="shared" si="111"/>
        <v>52228.656332048769</v>
      </c>
      <c r="AK260">
        <f t="shared" si="112"/>
        <v>0</v>
      </c>
      <c r="AL260">
        <f t="shared" si="113"/>
        <v>0</v>
      </c>
      <c r="AM260">
        <f t="shared" si="114"/>
        <v>0.49</v>
      </c>
      <c r="AN260">
        <f t="shared" si="115"/>
        <v>0.39</v>
      </c>
      <c r="AO260">
        <v>5.5</v>
      </c>
      <c r="AP260">
        <v>0.5</v>
      </c>
      <c r="AQ260" t="s">
        <v>194</v>
      </c>
      <c r="AR260">
        <v>1594318401.9709699</v>
      </c>
      <c r="AS260">
        <v>411.98516129032299</v>
      </c>
      <c r="AT260">
        <v>409.99332258064499</v>
      </c>
      <c r="AU260">
        <v>28.065387096774199</v>
      </c>
      <c r="AV260">
        <v>27.911464516129001</v>
      </c>
      <c r="AW260">
        <v>600.01180645161298</v>
      </c>
      <c r="AX260">
        <v>101.32335483871</v>
      </c>
      <c r="AY260">
        <v>0.100019793548387</v>
      </c>
      <c r="AZ260">
        <v>34.647241935483898</v>
      </c>
      <c r="BA260">
        <v>999.9</v>
      </c>
      <c r="BB260">
        <v>999.9</v>
      </c>
      <c r="BC260">
        <v>0</v>
      </c>
      <c r="BD260">
        <v>0</v>
      </c>
      <c r="BE260">
        <v>9996.7080645161295</v>
      </c>
      <c r="BF260">
        <v>0</v>
      </c>
      <c r="BG260">
        <v>1.91117E-3</v>
      </c>
      <c r="BH260">
        <v>1594318359</v>
      </c>
      <c r="BI260" t="s">
        <v>773</v>
      </c>
      <c r="BJ260">
        <v>40</v>
      </c>
      <c r="BK260">
        <v>-2.266</v>
      </c>
      <c r="BL260">
        <v>0.20699999999999999</v>
      </c>
      <c r="BM260">
        <v>410</v>
      </c>
      <c r="BN260">
        <v>28</v>
      </c>
      <c r="BO260">
        <v>0.28999999999999998</v>
      </c>
      <c r="BP260">
        <v>0.18</v>
      </c>
      <c r="BQ260">
        <v>1.99615097560976</v>
      </c>
      <c r="BR260">
        <v>-7.1720069686544E-2</v>
      </c>
      <c r="BS260">
        <v>1.8821507910467598E-2</v>
      </c>
      <c r="BT260">
        <v>1</v>
      </c>
      <c r="BU260">
        <v>0.15404956097561001</v>
      </c>
      <c r="BV260">
        <v>-2.53946341463515E-3</v>
      </c>
      <c r="BW260">
        <v>7.9875720688471301E-4</v>
      </c>
      <c r="BX260">
        <v>1</v>
      </c>
      <c r="BY260">
        <v>2</v>
      </c>
      <c r="BZ260">
        <v>2</v>
      </c>
      <c r="CA260" t="s">
        <v>201</v>
      </c>
      <c r="CB260">
        <v>100</v>
      </c>
      <c r="CC260">
        <v>100</v>
      </c>
      <c r="CD260">
        <v>-2.266</v>
      </c>
      <c r="CE260">
        <v>0.20699999999999999</v>
      </c>
      <c r="CF260">
        <v>2</v>
      </c>
      <c r="CG260">
        <v>641.245</v>
      </c>
      <c r="CH260">
        <v>325.74299999999999</v>
      </c>
      <c r="CI260">
        <v>34.998199999999997</v>
      </c>
      <c r="CJ260">
        <v>38.200499999999998</v>
      </c>
      <c r="CK260">
        <v>29.9999</v>
      </c>
      <c r="CL260">
        <v>37.9895</v>
      </c>
      <c r="CM260">
        <v>38.013399999999997</v>
      </c>
      <c r="CN260">
        <v>20.752600000000001</v>
      </c>
      <c r="CO260">
        <v>-30</v>
      </c>
      <c r="CP260">
        <v>-30</v>
      </c>
      <c r="CQ260">
        <v>35</v>
      </c>
      <c r="CR260">
        <v>410</v>
      </c>
      <c r="CS260">
        <v>24</v>
      </c>
      <c r="CT260">
        <v>99.085300000000004</v>
      </c>
      <c r="CU260">
        <v>99.051199999999994</v>
      </c>
    </row>
    <row r="261" spans="1:99" x14ac:dyDescent="0.25">
      <c r="A261">
        <v>245</v>
      </c>
      <c r="B261">
        <v>1594318415.5999999</v>
      </c>
      <c r="C261">
        <v>25155.0999999046</v>
      </c>
      <c r="D261" t="s">
        <v>782</v>
      </c>
      <c r="E261" t="s">
        <v>783</v>
      </c>
      <c r="F261">
        <v>1594318406.9709699</v>
      </c>
      <c r="G261">
        <f t="shared" si="87"/>
        <v>1.7240330861897273E-4</v>
      </c>
      <c r="H261">
        <f t="shared" si="88"/>
        <v>-2.2377774174127585</v>
      </c>
      <c r="I261">
        <f t="shared" si="89"/>
        <v>411.98032258064501</v>
      </c>
      <c r="J261">
        <f t="shared" si="90"/>
        <v>952.83798608922007</v>
      </c>
      <c r="K261">
        <f t="shared" si="91"/>
        <v>96.640209830004068</v>
      </c>
      <c r="L261">
        <f t="shared" si="92"/>
        <v>41.784506286778416</v>
      </c>
      <c r="M261">
        <f t="shared" si="93"/>
        <v>6.2812677552850707E-3</v>
      </c>
      <c r="N261">
        <f t="shared" si="94"/>
        <v>2</v>
      </c>
      <c r="O261">
        <f t="shared" si="95"/>
        <v>6.270328831846546E-3</v>
      </c>
      <c r="P261">
        <f t="shared" si="96"/>
        <v>3.9199367308954246E-3</v>
      </c>
      <c r="Q261">
        <f t="shared" si="97"/>
        <v>0</v>
      </c>
      <c r="R261">
        <f t="shared" si="98"/>
        <v>34.583717924796616</v>
      </c>
      <c r="S261">
        <f t="shared" si="99"/>
        <v>34.583717924796616</v>
      </c>
      <c r="T261">
        <f t="shared" si="100"/>
        <v>5.5194604055699479</v>
      </c>
      <c r="U261">
        <f t="shared" si="101"/>
        <v>51.379075029694164</v>
      </c>
      <c r="V261">
        <f t="shared" si="102"/>
        <v>2.845811942761264</v>
      </c>
      <c r="W261">
        <f t="shared" si="103"/>
        <v>5.538853981151953</v>
      </c>
      <c r="X261">
        <f t="shared" si="104"/>
        <v>2.6736484628086838</v>
      </c>
      <c r="Y261">
        <f t="shared" si="105"/>
        <v>-7.602985910096697</v>
      </c>
      <c r="Z261">
        <f t="shared" si="106"/>
        <v>6.8104571606020308</v>
      </c>
      <c r="AA261">
        <f t="shared" si="107"/>
        <v>0.79228471279091028</v>
      </c>
      <c r="AB261">
        <f t="shared" si="108"/>
        <v>-2.4403670375594544E-4</v>
      </c>
      <c r="AC261">
        <v>0</v>
      </c>
      <c r="AD261">
        <v>0</v>
      </c>
      <c r="AE261">
        <v>2</v>
      </c>
      <c r="AF261">
        <v>0</v>
      </c>
      <c r="AG261">
        <v>0</v>
      </c>
      <c r="AH261">
        <f t="shared" si="109"/>
        <v>1</v>
      </c>
      <c r="AI261">
        <f t="shared" si="110"/>
        <v>0</v>
      </c>
      <c r="AJ261">
        <f t="shared" si="111"/>
        <v>52233.077133716972</v>
      </c>
      <c r="AK261">
        <f t="shared" si="112"/>
        <v>0</v>
      </c>
      <c r="AL261">
        <f t="shared" si="113"/>
        <v>0</v>
      </c>
      <c r="AM261">
        <f t="shared" si="114"/>
        <v>0.49</v>
      </c>
      <c r="AN261">
        <f t="shared" si="115"/>
        <v>0.39</v>
      </c>
      <c r="AO261">
        <v>5.5</v>
      </c>
      <c r="AP261">
        <v>0.5</v>
      </c>
      <c r="AQ261" t="s">
        <v>194</v>
      </c>
      <c r="AR261">
        <v>1594318406.9709699</v>
      </c>
      <c r="AS261">
        <v>411.98032258064501</v>
      </c>
      <c r="AT261">
        <v>409.99416129032301</v>
      </c>
      <c r="AU261">
        <v>28.058690322580599</v>
      </c>
      <c r="AV261">
        <v>27.905090322580602</v>
      </c>
      <c r="AW261">
        <v>600.00809677419397</v>
      </c>
      <c r="AX261">
        <v>101.32354838709701</v>
      </c>
      <c r="AY261">
        <v>0.10000025483871</v>
      </c>
      <c r="AZ261">
        <v>34.646880645161303</v>
      </c>
      <c r="BA261">
        <v>999.9</v>
      </c>
      <c r="BB261">
        <v>999.9</v>
      </c>
      <c r="BC261">
        <v>0</v>
      </c>
      <c r="BD261">
        <v>0</v>
      </c>
      <c r="BE261">
        <v>9997.5580645161299</v>
      </c>
      <c r="BF261">
        <v>0</v>
      </c>
      <c r="BG261">
        <v>1.91117E-3</v>
      </c>
      <c r="BH261">
        <v>1594318359</v>
      </c>
      <c r="BI261" t="s">
        <v>773</v>
      </c>
      <c r="BJ261">
        <v>40</v>
      </c>
      <c r="BK261">
        <v>-2.266</v>
      </c>
      <c r="BL261">
        <v>0.20699999999999999</v>
      </c>
      <c r="BM261">
        <v>410</v>
      </c>
      <c r="BN261">
        <v>28</v>
      </c>
      <c r="BO261">
        <v>0.28999999999999998</v>
      </c>
      <c r="BP261">
        <v>0.18</v>
      </c>
      <c r="BQ261">
        <v>1.9884902439024399</v>
      </c>
      <c r="BR261">
        <v>-8.8912264808303595E-2</v>
      </c>
      <c r="BS261">
        <v>1.7857475101863699E-2</v>
      </c>
      <c r="BT261">
        <v>1</v>
      </c>
      <c r="BU261">
        <v>0.15372312195122001</v>
      </c>
      <c r="BV261">
        <v>-4.4264529616723303E-3</v>
      </c>
      <c r="BW261">
        <v>8.8313880894206405E-4</v>
      </c>
      <c r="BX261">
        <v>1</v>
      </c>
      <c r="BY261">
        <v>2</v>
      </c>
      <c r="BZ261">
        <v>2</v>
      </c>
      <c r="CA261" t="s">
        <v>201</v>
      </c>
      <c r="CB261">
        <v>100</v>
      </c>
      <c r="CC261">
        <v>100</v>
      </c>
      <c r="CD261">
        <v>-2.266</v>
      </c>
      <c r="CE261">
        <v>0.20699999999999999</v>
      </c>
      <c r="CF261">
        <v>2</v>
      </c>
      <c r="CG261">
        <v>641.37</v>
      </c>
      <c r="CH261">
        <v>325.79300000000001</v>
      </c>
      <c r="CI261">
        <v>34.998600000000003</v>
      </c>
      <c r="CJ261">
        <v>38.199399999999997</v>
      </c>
      <c r="CK261">
        <v>29.9999</v>
      </c>
      <c r="CL261">
        <v>37.985900000000001</v>
      </c>
      <c r="CM261">
        <v>38.010100000000001</v>
      </c>
      <c r="CN261">
        <v>20.752400000000002</v>
      </c>
      <c r="CO261">
        <v>-30</v>
      </c>
      <c r="CP261">
        <v>-30</v>
      </c>
      <c r="CQ261">
        <v>35</v>
      </c>
      <c r="CR261">
        <v>410</v>
      </c>
      <c r="CS261">
        <v>24</v>
      </c>
      <c r="CT261">
        <v>99.086100000000002</v>
      </c>
      <c r="CU261">
        <v>99.051699999999997</v>
      </c>
    </row>
    <row r="262" spans="1:99" x14ac:dyDescent="0.25">
      <c r="A262">
        <v>246</v>
      </c>
      <c r="B262">
        <v>1594319060.5999999</v>
      </c>
      <c r="C262">
        <v>25800.0999999046</v>
      </c>
      <c r="D262" t="s">
        <v>786</v>
      </c>
      <c r="E262" t="s">
        <v>787</v>
      </c>
      <c r="F262">
        <v>1594319052.5999999</v>
      </c>
      <c r="G262">
        <f t="shared" si="87"/>
        <v>1.9450009084209558E-4</v>
      </c>
      <c r="H262">
        <f t="shared" si="88"/>
        <v>-2.27591377680797</v>
      </c>
      <c r="I262">
        <f t="shared" si="89"/>
        <v>416.23341935483899</v>
      </c>
      <c r="J262">
        <f t="shared" si="90"/>
        <v>908.32100987751062</v>
      </c>
      <c r="K262">
        <f t="shared" si="91"/>
        <v>92.114655284624476</v>
      </c>
      <c r="L262">
        <f t="shared" si="92"/>
        <v>42.211065829009002</v>
      </c>
      <c r="M262">
        <f t="shared" si="93"/>
        <v>6.9928084883822527E-3</v>
      </c>
      <c r="N262">
        <f t="shared" si="94"/>
        <v>2</v>
      </c>
      <c r="O262">
        <f t="shared" si="95"/>
        <v>6.9792537626333414E-3</v>
      </c>
      <c r="P262">
        <f t="shared" si="96"/>
        <v>4.3632492258581989E-3</v>
      </c>
      <c r="Q262">
        <f t="shared" si="97"/>
        <v>0</v>
      </c>
      <c r="R262">
        <f t="shared" si="98"/>
        <v>34.650389120213063</v>
      </c>
      <c r="S262">
        <f t="shared" si="99"/>
        <v>34.650389120213063</v>
      </c>
      <c r="T262">
        <f t="shared" si="100"/>
        <v>5.5399329629257714</v>
      </c>
      <c r="U262">
        <f t="shared" si="101"/>
        <v>50.88892918020359</v>
      </c>
      <c r="V262">
        <f t="shared" si="102"/>
        <v>2.8303838851517509</v>
      </c>
      <c r="W262">
        <f t="shared" si="103"/>
        <v>5.5618853270208017</v>
      </c>
      <c r="X262">
        <f t="shared" si="104"/>
        <v>2.7095490777740205</v>
      </c>
      <c r="Y262">
        <f t="shared" si="105"/>
        <v>-8.5774540061364153</v>
      </c>
      <c r="Z262">
        <f t="shared" si="106"/>
        <v>7.6827635537629142</v>
      </c>
      <c r="AA262">
        <f t="shared" si="107"/>
        <v>0.89437975254981028</v>
      </c>
      <c r="AB262">
        <f t="shared" si="108"/>
        <v>-3.1069982369125171E-4</v>
      </c>
      <c r="AC262">
        <v>0</v>
      </c>
      <c r="AD262">
        <v>0</v>
      </c>
      <c r="AE262">
        <v>2</v>
      </c>
      <c r="AF262">
        <v>0</v>
      </c>
      <c r="AG262">
        <v>0</v>
      </c>
      <c r="AH262">
        <f t="shared" si="109"/>
        <v>1</v>
      </c>
      <c r="AI262">
        <f t="shared" si="110"/>
        <v>0</v>
      </c>
      <c r="AJ262">
        <f t="shared" si="111"/>
        <v>52210.265919992191</v>
      </c>
      <c r="AK262">
        <f t="shared" si="112"/>
        <v>0</v>
      </c>
      <c r="AL262">
        <f t="shared" si="113"/>
        <v>0</v>
      </c>
      <c r="AM262">
        <f t="shared" si="114"/>
        <v>0.49</v>
      </c>
      <c r="AN262">
        <f t="shared" si="115"/>
        <v>0.39</v>
      </c>
      <c r="AO262">
        <v>17.07</v>
      </c>
      <c r="AP262">
        <v>0.5</v>
      </c>
      <c r="AQ262" t="s">
        <v>194</v>
      </c>
      <c r="AR262">
        <v>1594319052.5999999</v>
      </c>
      <c r="AS262">
        <v>416.23341935483899</v>
      </c>
      <c r="AT262">
        <v>409.988870967742</v>
      </c>
      <c r="AU262">
        <v>27.9097516129032</v>
      </c>
      <c r="AV262">
        <v>27.3718516129032</v>
      </c>
      <c r="AW262">
        <v>600.00983870967696</v>
      </c>
      <c r="AX262">
        <v>101.312</v>
      </c>
      <c r="AY262">
        <v>0.100005538709677</v>
      </c>
      <c r="AZ262">
        <v>34.721641935483902</v>
      </c>
      <c r="BA262">
        <v>999.9</v>
      </c>
      <c r="BB262">
        <v>999.9</v>
      </c>
      <c r="BC262">
        <v>0</v>
      </c>
      <c r="BD262">
        <v>0</v>
      </c>
      <c r="BE262">
        <v>9996.72580645161</v>
      </c>
      <c r="BF262">
        <v>0</v>
      </c>
      <c r="BG262">
        <v>1.91117E-3</v>
      </c>
      <c r="BH262">
        <v>1594318959.0999999</v>
      </c>
      <c r="BI262" t="s">
        <v>788</v>
      </c>
      <c r="BJ262">
        <v>41</v>
      </c>
      <c r="BK262">
        <v>-2.3420000000000001</v>
      </c>
      <c r="BL262">
        <v>0.2</v>
      </c>
      <c r="BM262">
        <v>410</v>
      </c>
      <c r="BN262">
        <v>27</v>
      </c>
      <c r="BO262">
        <v>0.26</v>
      </c>
      <c r="BP262">
        <v>0.11</v>
      </c>
      <c r="BQ262">
        <v>6.2505370731707304</v>
      </c>
      <c r="BR262">
        <v>3.4783066202070598E-2</v>
      </c>
      <c r="BS262">
        <v>4.7209687009460599E-2</v>
      </c>
      <c r="BT262">
        <v>1</v>
      </c>
      <c r="BU262">
        <v>0.53812821951219503</v>
      </c>
      <c r="BV262">
        <v>-3.8006759581875002E-3</v>
      </c>
      <c r="BW262">
        <v>9.0622795043843695E-4</v>
      </c>
      <c r="BX262">
        <v>1</v>
      </c>
      <c r="BY262">
        <v>2</v>
      </c>
      <c r="BZ262">
        <v>2</v>
      </c>
      <c r="CA262" t="s">
        <v>201</v>
      </c>
      <c r="CB262">
        <v>100</v>
      </c>
      <c r="CC262">
        <v>100</v>
      </c>
      <c r="CD262">
        <v>-2.3420000000000001</v>
      </c>
      <c r="CE262">
        <v>0.2</v>
      </c>
      <c r="CF262">
        <v>2</v>
      </c>
      <c r="CG262">
        <v>641.52</v>
      </c>
      <c r="CH262">
        <v>324.59800000000001</v>
      </c>
      <c r="CI262">
        <v>34.9983</v>
      </c>
      <c r="CJ262">
        <v>38.170200000000001</v>
      </c>
      <c r="CK262">
        <v>30.000399999999999</v>
      </c>
      <c r="CL262">
        <v>37.939100000000003</v>
      </c>
      <c r="CM262">
        <v>37.967100000000002</v>
      </c>
      <c r="CN262">
        <v>20.759</v>
      </c>
      <c r="CO262">
        <v>-30</v>
      </c>
      <c r="CP262">
        <v>-30</v>
      </c>
      <c r="CQ262">
        <v>35</v>
      </c>
      <c r="CR262">
        <v>410</v>
      </c>
      <c r="CS262">
        <v>24</v>
      </c>
      <c r="CT262">
        <v>99.072699999999998</v>
      </c>
      <c r="CU262">
        <v>99.047399999999996</v>
      </c>
    </row>
    <row r="263" spans="1:99" x14ac:dyDescent="0.25">
      <c r="A263">
        <v>247</v>
      </c>
      <c r="B263">
        <v>1594319065.5999999</v>
      </c>
      <c r="C263">
        <v>25805.0999999046</v>
      </c>
      <c r="D263" t="s">
        <v>789</v>
      </c>
      <c r="E263" t="s">
        <v>790</v>
      </c>
      <c r="F263">
        <v>1594319057.2451601</v>
      </c>
      <c r="G263">
        <f t="shared" si="87"/>
        <v>1.9422746819595647E-4</v>
      </c>
      <c r="H263">
        <f t="shared" si="88"/>
        <v>-2.2752404347056876</v>
      </c>
      <c r="I263">
        <f t="shared" si="89"/>
        <v>416.23025806451602</v>
      </c>
      <c r="J263">
        <f t="shared" si="90"/>
        <v>908.91636694244642</v>
      </c>
      <c r="K263">
        <f t="shared" si="91"/>
        <v>92.175845561469487</v>
      </c>
      <c r="L263">
        <f t="shared" si="92"/>
        <v>42.211117965042455</v>
      </c>
      <c r="M263">
        <f t="shared" si="93"/>
        <v>6.9825064262755334E-3</v>
      </c>
      <c r="N263">
        <f t="shared" si="94"/>
        <v>2</v>
      </c>
      <c r="O263">
        <f t="shared" si="95"/>
        <v>6.9689915680727441E-3</v>
      </c>
      <c r="P263">
        <f t="shared" si="96"/>
        <v>4.3568317820297338E-3</v>
      </c>
      <c r="Q263">
        <f t="shared" si="97"/>
        <v>0</v>
      </c>
      <c r="R263">
        <f t="shared" si="98"/>
        <v>34.650308334073529</v>
      </c>
      <c r="S263">
        <f t="shared" si="99"/>
        <v>34.650308334073529</v>
      </c>
      <c r="T263">
        <f t="shared" si="100"/>
        <v>5.539908116238589</v>
      </c>
      <c r="U263">
        <f t="shared" si="101"/>
        <v>50.885124346515198</v>
      </c>
      <c r="V263">
        <f t="shared" si="102"/>
        <v>2.8301438958779537</v>
      </c>
      <c r="W263">
        <f t="shared" si="103"/>
        <v>5.5618295763716104</v>
      </c>
      <c r="X263">
        <f t="shared" si="104"/>
        <v>2.7097642203606354</v>
      </c>
      <c r="Y263">
        <f t="shared" si="105"/>
        <v>-8.565431347441681</v>
      </c>
      <c r="Z263">
        <f t="shared" si="106"/>
        <v>7.6719963545999912</v>
      </c>
      <c r="AA263">
        <f t="shared" si="107"/>
        <v>0.89312516357981531</v>
      </c>
      <c r="AB263">
        <f t="shared" si="108"/>
        <v>-3.0982926187483883E-4</v>
      </c>
      <c r="AC263">
        <v>0</v>
      </c>
      <c r="AD263">
        <v>0</v>
      </c>
      <c r="AE263">
        <v>2</v>
      </c>
      <c r="AF263">
        <v>0</v>
      </c>
      <c r="AG263">
        <v>0</v>
      </c>
      <c r="AH263">
        <f t="shared" si="109"/>
        <v>1</v>
      </c>
      <c r="AI263">
        <f t="shared" si="110"/>
        <v>0</v>
      </c>
      <c r="AJ263">
        <f t="shared" si="111"/>
        <v>52213.897131312959</v>
      </c>
      <c r="AK263">
        <f t="shared" si="112"/>
        <v>0</v>
      </c>
      <c r="AL263">
        <f t="shared" si="113"/>
        <v>0</v>
      </c>
      <c r="AM263">
        <f t="shared" si="114"/>
        <v>0.49</v>
      </c>
      <c r="AN263">
        <f t="shared" si="115"/>
        <v>0.39</v>
      </c>
      <c r="AO263">
        <v>17.07</v>
      </c>
      <c r="AP263">
        <v>0.5</v>
      </c>
      <c r="AQ263" t="s">
        <v>194</v>
      </c>
      <c r="AR263">
        <v>1594319057.2451601</v>
      </c>
      <c r="AS263">
        <v>416.23025806451602</v>
      </c>
      <c r="AT263">
        <v>409.98729032258098</v>
      </c>
      <c r="AU263">
        <v>27.907138709677401</v>
      </c>
      <c r="AV263">
        <v>27.369990322580598</v>
      </c>
      <c r="AW263">
        <v>600.00883870967698</v>
      </c>
      <c r="AX263">
        <v>101.312903225806</v>
      </c>
      <c r="AY263">
        <v>9.9997799999999998E-2</v>
      </c>
      <c r="AZ263">
        <v>34.721461290322601</v>
      </c>
      <c r="BA263">
        <v>999.9</v>
      </c>
      <c r="BB263">
        <v>999.9</v>
      </c>
      <c r="BC263">
        <v>0</v>
      </c>
      <c r="BD263">
        <v>0</v>
      </c>
      <c r="BE263">
        <v>9997.3516129032305</v>
      </c>
      <c r="BF263">
        <v>0</v>
      </c>
      <c r="BG263">
        <v>1.91117E-3</v>
      </c>
      <c r="BH263">
        <v>1594318959.0999999</v>
      </c>
      <c r="BI263" t="s">
        <v>788</v>
      </c>
      <c r="BJ263">
        <v>41</v>
      </c>
      <c r="BK263">
        <v>-2.3420000000000001</v>
      </c>
      <c r="BL263">
        <v>0.2</v>
      </c>
      <c r="BM263">
        <v>410</v>
      </c>
      <c r="BN263">
        <v>27</v>
      </c>
      <c r="BO263">
        <v>0.26</v>
      </c>
      <c r="BP263">
        <v>0.11</v>
      </c>
      <c r="BQ263">
        <v>6.2305117073170697</v>
      </c>
      <c r="BR263">
        <v>-4.16205574912542E-2</v>
      </c>
      <c r="BS263">
        <v>5.2268320111985303E-2</v>
      </c>
      <c r="BT263">
        <v>1</v>
      </c>
      <c r="BU263">
        <v>0.53757463414634099</v>
      </c>
      <c r="BV263">
        <v>-7.2740487804881003E-3</v>
      </c>
      <c r="BW263">
        <v>1.04872423672178E-3</v>
      </c>
      <c r="BX263">
        <v>1</v>
      </c>
      <c r="BY263">
        <v>2</v>
      </c>
      <c r="BZ263">
        <v>2</v>
      </c>
      <c r="CA263" t="s">
        <v>201</v>
      </c>
      <c r="CB263">
        <v>100</v>
      </c>
      <c r="CC263">
        <v>100</v>
      </c>
      <c r="CD263">
        <v>-2.3420000000000001</v>
      </c>
      <c r="CE263">
        <v>0.2</v>
      </c>
      <c r="CF263">
        <v>2</v>
      </c>
      <c r="CG263">
        <v>641.17100000000005</v>
      </c>
      <c r="CH263">
        <v>324.60199999999998</v>
      </c>
      <c r="CI263">
        <v>34.996899999999997</v>
      </c>
      <c r="CJ263">
        <v>38.170200000000001</v>
      </c>
      <c r="CK263">
        <v>30.000299999999999</v>
      </c>
      <c r="CL263">
        <v>37.9422</v>
      </c>
      <c r="CM263">
        <v>37.970500000000001</v>
      </c>
      <c r="CN263">
        <v>20.758400000000002</v>
      </c>
      <c r="CO263">
        <v>-30</v>
      </c>
      <c r="CP263">
        <v>-30</v>
      </c>
      <c r="CQ263">
        <v>35</v>
      </c>
      <c r="CR263">
        <v>410</v>
      </c>
      <c r="CS263">
        <v>24</v>
      </c>
      <c r="CT263">
        <v>99.071899999999999</v>
      </c>
      <c r="CU263">
        <v>99.045400000000001</v>
      </c>
    </row>
    <row r="264" spans="1:99" x14ac:dyDescent="0.25">
      <c r="A264">
        <v>248</v>
      </c>
      <c r="B264">
        <v>1594319070.5999999</v>
      </c>
      <c r="C264">
        <v>25810.0999999046</v>
      </c>
      <c r="D264" t="s">
        <v>791</v>
      </c>
      <c r="E264" t="s">
        <v>792</v>
      </c>
      <c r="F264">
        <v>1594319062.03548</v>
      </c>
      <c r="G264">
        <f t="shared" si="87"/>
        <v>1.9406250612351845E-4</v>
      </c>
      <c r="H264">
        <f t="shared" si="88"/>
        <v>-2.2664144841883576</v>
      </c>
      <c r="I264">
        <f t="shared" si="89"/>
        <v>416.22112903225798</v>
      </c>
      <c r="J264">
        <f t="shared" si="90"/>
        <v>907.31894792352693</v>
      </c>
      <c r="K264">
        <f t="shared" si="91"/>
        <v>92.01369074038297</v>
      </c>
      <c r="L264">
        <f t="shared" si="92"/>
        <v>42.210120635125492</v>
      </c>
      <c r="M264">
        <f t="shared" si="93"/>
        <v>6.9771427538623991E-3</v>
      </c>
      <c r="N264">
        <f t="shared" si="94"/>
        <v>2</v>
      </c>
      <c r="O264">
        <f t="shared" si="95"/>
        <v>6.9636486291306792E-3</v>
      </c>
      <c r="P264">
        <f t="shared" si="96"/>
        <v>4.3534905874164347E-3</v>
      </c>
      <c r="Q264">
        <f t="shared" si="97"/>
        <v>0</v>
      </c>
      <c r="R264">
        <f t="shared" si="98"/>
        <v>34.648797684682243</v>
      </c>
      <c r="S264">
        <f t="shared" si="99"/>
        <v>34.648797684682243</v>
      </c>
      <c r="T264">
        <f t="shared" si="100"/>
        <v>5.5394435168443126</v>
      </c>
      <c r="U264">
        <f t="shared" si="101"/>
        <v>50.885144618150626</v>
      </c>
      <c r="V264">
        <f t="shared" si="102"/>
        <v>2.8298983265438395</v>
      </c>
      <c r="W264">
        <f t="shared" si="103"/>
        <v>5.5613447653137271</v>
      </c>
      <c r="X264">
        <f t="shared" si="104"/>
        <v>2.709545190300473</v>
      </c>
      <c r="Y264">
        <f t="shared" si="105"/>
        <v>-8.558156520047163</v>
      </c>
      <c r="Z264">
        <f t="shared" si="106"/>
        <v>7.6654925887527767</v>
      </c>
      <c r="AA264">
        <f t="shared" si="107"/>
        <v>0.89235463023020534</v>
      </c>
      <c r="AB264">
        <f t="shared" si="108"/>
        <v>-3.0930106418125547E-4</v>
      </c>
      <c r="AC264">
        <v>0</v>
      </c>
      <c r="AD264">
        <v>0</v>
      </c>
      <c r="AE264">
        <v>2</v>
      </c>
      <c r="AF264">
        <v>0</v>
      </c>
      <c r="AG264">
        <v>0</v>
      </c>
      <c r="AH264">
        <f t="shared" si="109"/>
        <v>1</v>
      </c>
      <c r="AI264">
        <f t="shared" si="110"/>
        <v>0</v>
      </c>
      <c r="AJ264">
        <f t="shared" si="111"/>
        <v>52229.852175371299</v>
      </c>
      <c r="AK264">
        <f t="shared" si="112"/>
        <v>0</v>
      </c>
      <c r="AL264">
        <f t="shared" si="113"/>
        <v>0</v>
      </c>
      <c r="AM264">
        <f t="shared" si="114"/>
        <v>0.49</v>
      </c>
      <c r="AN264">
        <f t="shared" si="115"/>
        <v>0.39</v>
      </c>
      <c r="AO264">
        <v>17.07</v>
      </c>
      <c r="AP264">
        <v>0.5</v>
      </c>
      <c r="AQ264" t="s">
        <v>194</v>
      </c>
      <c r="AR264">
        <v>1594319062.03548</v>
      </c>
      <c r="AS264">
        <v>416.22112903225798</v>
      </c>
      <c r="AT264">
        <v>410.00303225806402</v>
      </c>
      <c r="AU264">
        <v>27.904764516128999</v>
      </c>
      <c r="AV264">
        <v>27.368067741935501</v>
      </c>
      <c r="AW264">
        <v>600.00516129032201</v>
      </c>
      <c r="AX264">
        <v>101.312741935484</v>
      </c>
      <c r="AY264">
        <v>9.9987238709677406E-2</v>
      </c>
      <c r="AZ264">
        <v>34.719890322580603</v>
      </c>
      <c r="BA264">
        <v>999.9</v>
      </c>
      <c r="BB264">
        <v>999.9</v>
      </c>
      <c r="BC264">
        <v>0</v>
      </c>
      <c r="BD264">
        <v>0</v>
      </c>
      <c r="BE264">
        <v>10000.5</v>
      </c>
      <c r="BF264">
        <v>0</v>
      </c>
      <c r="BG264">
        <v>1.91117E-3</v>
      </c>
      <c r="BH264">
        <v>1594318959.0999999</v>
      </c>
      <c r="BI264" t="s">
        <v>788</v>
      </c>
      <c r="BJ264">
        <v>41</v>
      </c>
      <c r="BK264">
        <v>-2.3420000000000001</v>
      </c>
      <c r="BL264">
        <v>0.2</v>
      </c>
      <c r="BM264">
        <v>410</v>
      </c>
      <c r="BN264">
        <v>27</v>
      </c>
      <c r="BO264">
        <v>0.26</v>
      </c>
      <c r="BP264">
        <v>0.11</v>
      </c>
      <c r="BQ264">
        <v>6.2369490243902401</v>
      </c>
      <c r="BR264">
        <v>-0.33441219512188902</v>
      </c>
      <c r="BS264">
        <v>4.7085351914388902E-2</v>
      </c>
      <c r="BT264">
        <v>0</v>
      </c>
      <c r="BU264">
        <v>0.53679265853658498</v>
      </c>
      <c r="BV264">
        <v>-7.6976027874545898E-3</v>
      </c>
      <c r="BW264">
        <v>1.08619278282058E-3</v>
      </c>
      <c r="BX264">
        <v>1</v>
      </c>
      <c r="BY264">
        <v>1</v>
      </c>
      <c r="BZ264">
        <v>2</v>
      </c>
      <c r="CA264" t="s">
        <v>196</v>
      </c>
      <c r="CB264">
        <v>100</v>
      </c>
      <c r="CC264">
        <v>100</v>
      </c>
      <c r="CD264">
        <v>-2.3420000000000001</v>
      </c>
      <c r="CE264">
        <v>0.2</v>
      </c>
      <c r="CF264">
        <v>2</v>
      </c>
      <c r="CG264">
        <v>641.41499999999996</v>
      </c>
      <c r="CH264">
        <v>324.42899999999997</v>
      </c>
      <c r="CI264">
        <v>34.997799999999998</v>
      </c>
      <c r="CJ264">
        <v>38.170200000000001</v>
      </c>
      <c r="CK264">
        <v>30.000299999999999</v>
      </c>
      <c r="CL264">
        <v>37.942700000000002</v>
      </c>
      <c r="CM264">
        <v>37.970500000000001</v>
      </c>
      <c r="CN264">
        <v>20.756699999999999</v>
      </c>
      <c r="CO264">
        <v>-30</v>
      </c>
      <c r="CP264">
        <v>-30</v>
      </c>
      <c r="CQ264">
        <v>35</v>
      </c>
      <c r="CR264">
        <v>410</v>
      </c>
      <c r="CS264">
        <v>24</v>
      </c>
      <c r="CT264">
        <v>99.070700000000002</v>
      </c>
      <c r="CU264">
        <v>99.045500000000004</v>
      </c>
    </row>
    <row r="265" spans="1:99" x14ac:dyDescent="0.25">
      <c r="A265">
        <v>249</v>
      </c>
      <c r="B265">
        <v>1594319075.5999999</v>
      </c>
      <c r="C265">
        <v>25815.0999999046</v>
      </c>
      <c r="D265" t="s">
        <v>793</v>
      </c>
      <c r="E265" t="s">
        <v>794</v>
      </c>
      <c r="F265">
        <v>1594319066.9709699</v>
      </c>
      <c r="G265">
        <f t="shared" si="87"/>
        <v>1.9362528584343592E-4</v>
      </c>
      <c r="H265">
        <f t="shared" si="88"/>
        <v>-2.2611654027619119</v>
      </c>
      <c r="I265">
        <f t="shared" si="89"/>
        <v>416.22909677419398</v>
      </c>
      <c r="J265">
        <f t="shared" si="90"/>
        <v>907.25638261806796</v>
      </c>
      <c r="K265">
        <f t="shared" si="91"/>
        <v>92.007612341737328</v>
      </c>
      <c r="L265">
        <f t="shared" si="92"/>
        <v>42.211050938919946</v>
      </c>
      <c r="M265">
        <f t="shared" si="93"/>
        <v>6.9619491085937558E-3</v>
      </c>
      <c r="N265">
        <f t="shared" si="94"/>
        <v>2</v>
      </c>
      <c r="O265">
        <f t="shared" si="95"/>
        <v>6.9485136292321108E-3</v>
      </c>
      <c r="P265">
        <f t="shared" si="96"/>
        <v>4.344025957676914E-3</v>
      </c>
      <c r="Q265">
        <f t="shared" si="97"/>
        <v>0</v>
      </c>
      <c r="R265">
        <f t="shared" si="98"/>
        <v>34.647128691276308</v>
      </c>
      <c r="S265">
        <f t="shared" si="99"/>
        <v>34.647128691276308</v>
      </c>
      <c r="T265">
        <f t="shared" si="100"/>
        <v>5.5389302582172952</v>
      </c>
      <c r="U265">
        <f t="shared" si="101"/>
        <v>50.884609079621043</v>
      </c>
      <c r="V265">
        <f t="shared" si="102"/>
        <v>2.8295813480225247</v>
      </c>
      <c r="W265">
        <f t="shared" si="103"/>
        <v>5.5607803601182697</v>
      </c>
      <c r="X265">
        <f t="shared" si="104"/>
        <v>2.7093489101947705</v>
      </c>
      <c r="Y265">
        <f t="shared" si="105"/>
        <v>-8.5388751056955243</v>
      </c>
      <c r="Z265">
        <f t="shared" si="106"/>
        <v>7.6482365595676418</v>
      </c>
      <c r="AA265">
        <f t="shared" si="107"/>
        <v>0.89033063960470793</v>
      </c>
      <c r="AB265">
        <f t="shared" si="108"/>
        <v>-3.0790652317502776E-4</v>
      </c>
      <c r="AC265">
        <v>0</v>
      </c>
      <c r="AD265">
        <v>0</v>
      </c>
      <c r="AE265">
        <v>2</v>
      </c>
      <c r="AF265">
        <v>0</v>
      </c>
      <c r="AG265">
        <v>0</v>
      </c>
      <c r="AH265">
        <f t="shared" si="109"/>
        <v>1</v>
      </c>
      <c r="AI265">
        <f t="shared" si="110"/>
        <v>0</v>
      </c>
      <c r="AJ265">
        <f t="shared" si="111"/>
        <v>52234.65088528645</v>
      </c>
      <c r="AK265">
        <f t="shared" si="112"/>
        <v>0</v>
      </c>
      <c r="AL265">
        <f t="shared" si="113"/>
        <v>0</v>
      </c>
      <c r="AM265">
        <f t="shared" si="114"/>
        <v>0.49</v>
      </c>
      <c r="AN265">
        <f t="shared" si="115"/>
        <v>0.39</v>
      </c>
      <c r="AO265">
        <v>17.07</v>
      </c>
      <c r="AP265">
        <v>0.5</v>
      </c>
      <c r="AQ265" t="s">
        <v>194</v>
      </c>
      <c r="AR265">
        <v>1594319066.9709699</v>
      </c>
      <c r="AS265">
        <v>416.22909677419398</v>
      </c>
      <c r="AT265">
        <v>410.025483870968</v>
      </c>
      <c r="AU265">
        <v>27.901558064516099</v>
      </c>
      <c r="AV265">
        <v>27.3660741935484</v>
      </c>
      <c r="AW265">
        <v>600.01132258064501</v>
      </c>
      <c r="AX265">
        <v>101.31303225806499</v>
      </c>
      <c r="AY265">
        <v>9.9990680645161298E-2</v>
      </c>
      <c r="AZ265">
        <v>34.718061290322602</v>
      </c>
      <c r="BA265">
        <v>999.9</v>
      </c>
      <c r="BB265">
        <v>999.9</v>
      </c>
      <c r="BC265">
        <v>0</v>
      </c>
      <c r="BD265">
        <v>0</v>
      </c>
      <c r="BE265">
        <v>10001.3661290323</v>
      </c>
      <c r="BF265">
        <v>0</v>
      </c>
      <c r="BG265">
        <v>1.91117E-3</v>
      </c>
      <c r="BH265">
        <v>1594318959.0999999</v>
      </c>
      <c r="BI265" t="s">
        <v>788</v>
      </c>
      <c r="BJ265">
        <v>41</v>
      </c>
      <c r="BK265">
        <v>-2.3420000000000001</v>
      </c>
      <c r="BL265">
        <v>0.2</v>
      </c>
      <c r="BM265">
        <v>410</v>
      </c>
      <c r="BN265">
        <v>27</v>
      </c>
      <c r="BO265">
        <v>0.26</v>
      </c>
      <c r="BP265">
        <v>0.11</v>
      </c>
      <c r="BQ265">
        <v>6.2095812195122004</v>
      </c>
      <c r="BR265">
        <v>-0.19348369337975399</v>
      </c>
      <c r="BS265">
        <v>3.6937569227874299E-2</v>
      </c>
      <c r="BT265">
        <v>0</v>
      </c>
      <c r="BU265">
        <v>0.53608643902439002</v>
      </c>
      <c r="BV265">
        <v>-1.34471498257799E-2</v>
      </c>
      <c r="BW265">
        <v>1.4640418501412099E-3</v>
      </c>
      <c r="BX265">
        <v>1</v>
      </c>
      <c r="BY265">
        <v>1</v>
      </c>
      <c r="BZ265">
        <v>2</v>
      </c>
      <c r="CA265" t="s">
        <v>196</v>
      </c>
      <c r="CB265">
        <v>100</v>
      </c>
      <c r="CC265">
        <v>100</v>
      </c>
      <c r="CD265">
        <v>-2.3420000000000001</v>
      </c>
      <c r="CE265">
        <v>0.2</v>
      </c>
      <c r="CF265">
        <v>2</v>
      </c>
      <c r="CG265">
        <v>641.13699999999994</v>
      </c>
      <c r="CH265">
        <v>324.48200000000003</v>
      </c>
      <c r="CI265">
        <v>34.998100000000001</v>
      </c>
      <c r="CJ265">
        <v>38.1738</v>
      </c>
      <c r="CK265">
        <v>30.0002</v>
      </c>
      <c r="CL265">
        <v>37.942700000000002</v>
      </c>
      <c r="CM265">
        <v>37.970500000000001</v>
      </c>
      <c r="CN265">
        <v>20.756900000000002</v>
      </c>
      <c r="CO265">
        <v>-30</v>
      </c>
      <c r="CP265">
        <v>-30</v>
      </c>
      <c r="CQ265">
        <v>35</v>
      </c>
      <c r="CR265">
        <v>410</v>
      </c>
      <c r="CS265">
        <v>24</v>
      </c>
      <c r="CT265">
        <v>99.071600000000004</v>
      </c>
      <c r="CU265">
        <v>99.046700000000001</v>
      </c>
    </row>
    <row r="266" spans="1:99" x14ac:dyDescent="0.25">
      <c r="A266">
        <v>250</v>
      </c>
      <c r="B266">
        <v>1594319080.5999999</v>
      </c>
      <c r="C266">
        <v>25820.0999999046</v>
      </c>
      <c r="D266" t="s">
        <v>795</v>
      </c>
      <c r="E266" t="s">
        <v>796</v>
      </c>
      <c r="F266">
        <v>1594319071.9709699</v>
      </c>
      <c r="G266">
        <f t="shared" si="87"/>
        <v>1.9313039720743081E-4</v>
      </c>
      <c r="H266">
        <f t="shared" si="88"/>
        <v>-2.2674114041552014</v>
      </c>
      <c r="I266">
        <f t="shared" si="89"/>
        <v>416.23170967741902</v>
      </c>
      <c r="J266">
        <f t="shared" si="90"/>
        <v>909.93206645874545</v>
      </c>
      <c r="K266">
        <f t="shared" si="91"/>
        <v>92.279101766591197</v>
      </c>
      <c r="L266">
        <f t="shared" si="92"/>
        <v>42.211380070696961</v>
      </c>
      <c r="M266">
        <f t="shared" si="93"/>
        <v>6.9447255075310334E-3</v>
      </c>
      <c r="N266">
        <f t="shared" si="94"/>
        <v>2</v>
      </c>
      <c r="O266">
        <f t="shared" si="95"/>
        <v>6.9313563547606935E-3</v>
      </c>
      <c r="P266">
        <f t="shared" si="96"/>
        <v>4.3332967180316137E-3</v>
      </c>
      <c r="Q266">
        <f t="shared" si="97"/>
        <v>0</v>
      </c>
      <c r="R266">
        <f t="shared" si="98"/>
        <v>34.645374365434151</v>
      </c>
      <c r="S266">
        <f t="shared" si="99"/>
        <v>34.645374365434151</v>
      </c>
      <c r="T266">
        <f t="shared" si="100"/>
        <v>5.5383908022251136</v>
      </c>
      <c r="U266">
        <f t="shared" si="101"/>
        <v>50.884315219958197</v>
      </c>
      <c r="V266">
        <f t="shared" si="102"/>
        <v>2.8292611260260507</v>
      </c>
      <c r="W266">
        <f t="shared" si="103"/>
        <v>5.5601831601662948</v>
      </c>
      <c r="X266">
        <f t="shared" si="104"/>
        <v>2.7091296761990629</v>
      </c>
      <c r="Y266">
        <f t="shared" si="105"/>
        <v>-8.5170505168476982</v>
      </c>
      <c r="Z266">
        <f t="shared" si="106"/>
        <v>7.628703376265495</v>
      </c>
      <c r="AA266">
        <f t="shared" si="107"/>
        <v>0.88804080853680845</v>
      </c>
      <c r="AB266">
        <f t="shared" si="108"/>
        <v>-3.063320453948748E-4</v>
      </c>
      <c r="AC266">
        <v>0</v>
      </c>
      <c r="AD266">
        <v>0</v>
      </c>
      <c r="AE266">
        <v>2</v>
      </c>
      <c r="AF266">
        <v>0</v>
      </c>
      <c r="AG266">
        <v>0</v>
      </c>
      <c r="AH266">
        <f t="shared" si="109"/>
        <v>1</v>
      </c>
      <c r="AI266">
        <f t="shared" si="110"/>
        <v>0</v>
      </c>
      <c r="AJ266">
        <f t="shared" si="111"/>
        <v>52235.96746727921</v>
      </c>
      <c r="AK266">
        <f t="shared" si="112"/>
        <v>0</v>
      </c>
      <c r="AL266">
        <f t="shared" si="113"/>
        <v>0</v>
      </c>
      <c r="AM266">
        <f t="shared" si="114"/>
        <v>0.49</v>
      </c>
      <c r="AN266">
        <f t="shared" si="115"/>
        <v>0.39</v>
      </c>
      <c r="AO266">
        <v>17.07</v>
      </c>
      <c r="AP266">
        <v>0.5</v>
      </c>
      <c r="AQ266" t="s">
        <v>194</v>
      </c>
      <c r="AR266">
        <v>1594319071.9709699</v>
      </c>
      <c r="AS266">
        <v>416.23170967741902</v>
      </c>
      <c r="AT266">
        <v>410.009677419355</v>
      </c>
      <c r="AU266">
        <v>27.898358064516099</v>
      </c>
      <c r="AV266">
        <v>27.364235483870999</v>
      </c>
      <c r="AW266">
        <v>600.00503225806403</v>
      </c>
      <c r="AX266">
        <v>101.31319354838701</v>
      </c>
      <c r="AY266">
        <v>9.9983509677419299E-2</v>
      </c>
      <c r="AZ266">
        <v>34.716125806451601</v>
      </c>
      <c r="BA266">
        <v>999.9</v>
      </c>
      <c r="BB266">
        <v>999.9</v>
      </c>
      <c r="BC266">
        <v>0</v>
      </c>
      <c r="BD266">
        <v>0</v>
      </c>
      <c r="BE266">
        <v>10001.546774193501</v>
      </c>
      <c r="BF266">
        <v>0</v>
      </c>
      <c r="BG266">
        <v>1.91117E-3</v>
      </c>
      <c r="BH266">
        <v>1594318959.0999999</v>
      </c>
      <c r="BI266" t="s">
        <v>788</v>
      </c>
      <c r="BJ266">
        <v>41</v>
      </c>
      <c r="BK266">
        <v>-2.3420000000000001</v>
      </c>
      <c r="BL266">
        <v>0.2</v>
      </c>
      <c r="BM266">
        <v>410</v>
      </c>
      <c r="BN266">
        <v>27</v>
      </c>
      <c r="BO266">
        <v>0.26</v>
      </c>
      <c r="BP266">
        <v>0.11</v>
      </c>
      <c r="BQ266">
        <v>6.2183492682926804</v>
      </c>
      <c r="BR266">
        <v>0.232608501742184</v>
      </c>
      <c r="BS266">
        <v>4.7098107382110399E-2</v>
      </c>
      <c r="BT266">
        <v>0</v>
      </c>
      <c r="BU266">
        <v>0.53464541463414605</v>
      </c>
      <c r="BV266">
        <v>-1.6214174216031399E-2</v>
      </c>
      <c r="BW266">
        <v>1.8292524659477901E-3</v>
      </c>
      <c r="BX266">
        <v>1</v>
      </c>
      <c r="BY266">
        <v>1</v>
      </c>
      <c r="BZ266">
        <v>2</v>
      </c>
      <c r="CA266" t="s">
        <v>196</v>
      </c>
      <c r="CB266">
        <v>100</v>
      </c>
      <c r="CC266">
        <v>100</v>
      </c>
      <c r="CD266">
        <v>-2.3420000000000001</v>
      </c>
      <c r="CE266">
        <v>0.2</v>
      </c>
      <c r="CF266">
        <v>2</v>
      </c>
      <c r="CG266">
        <v>641.35599999999999</v>
      </c>
      <c r="CH266">
        <v>324.416</v>
      </c>
      <c r="CI266">
        <v>34.998699999999999</v>
      </c>
      <c r="CJ266">
        <v>38.1738</v>
      </c>
      <c r="CK266">
        <v>30.0002</v>
      </c>
      <c r="CL266">
        <v>37.942700000000002</v>
      </c>
      <c r="CM266">
        <v>37.970500000000001</v>
      </c>
      <c r="CN266">
        <v>20.7578</v>
      </c>
      <c r="CO266">
        <v>-30</v>
      </c>
      <c r="CP266">
        <v>-30</v>
      </c>
      <c r="CQ266">
        <v>35</v>
      </c>
      <c r="CR266">
        <v>410</v>
      </c>
      <c r="CS266">
        <v>24</v>
      </c>
      <c r="CT266">
        <v>99.071200000000005</v>
      </c>
      <c r="CU266">
        <v>99.044600000000003</v>
      </c>
    </row>
    <row r="267" spans="1:99" x14ac:dyDescent="0.25">
      <c r="A267">
        <v>251</v>
      </c>
      <c r="B267">
        <v>1594319085.5999999</v>
      </c>
      <c r="C267">
        <v>25825.0999999046</v>
      </c>
      <c r="D267" t="s">
        <v>797</v>
      </c>
      <c r="E267" t="s">
        <v>798</v>
      </c>
      <c r="F267">
        <v>1594319076.9709699</v>
      </c>
      <c r="G267">
        <f t="shared" si="87"/>
        <v>1.9266038280439196E-4</v>
      </c>
      <c r="H267">
        <f t="shared" si="88"/>
        <v>-2.2665313201143094</v>
      </c>
      <c r="I267">
        <f t="shared" si="89"/>
        <v>416.230064516129</v>
      </c>
      <c r="J267">
        <f t="shared" si="90"/>
        <v>910.94458688273471</v>
      </c>
      <c r="K267">
        <f t="shared" si="91"/>
        <v>92.381855668654197</v>
      </c>
      <c r="L267">
        <f t="shared" si="92"/>
        <v>42.211245666069878</v>
      </c>
      <c r="M267">
        <f t="shared" si="93"/>
        <v>6.9283049099167094E-3</v>
      </c>
      <c r="N267">
        <f t="shared" si="94"/>
        <v>2</v>
      </c>
      <c r="O267">
        <f t="shared" si="95"/>
        <v>6.9149988389356721E-3</v>
      </c>
      <c r="P267">
        <f t="shared" si="96"/>
        <v>4.3230676182496493E-3</v>
      </c>
      <c r="Q267">
        <f t="shared" si="97"/>
        <v>0</v>
      </c>
      <c r="R267">
        <f t="shared" si="98"/>
        <v>34.643746421450345</v>
      </c>
      <c r="S267">
        <f t="shared" si="99"/>
        <v>34.643746421450345</v>
      </c>
      <c r="T267">
        <f t="shared" si="100"/>
        <v>5.537890249567921</v>
      </c>
      <c r="U267">
        <f t="shared" si="101"/>
        <v>50.883752974995247</v>
      </c>
      <c r="V267">
        <f t="shared" si="102"/>
        <v>2.8289472833299802</v>
      </c>
      <c r="W267">
        <f t="shared" si="103"/>
        <v>5.5596278142458386</v>
      </c>
      <c r="X267">
        <f t="shared" si="104"/>
        <v>2.7089429662379407</v>
      </c>
      <c r="Y267">
        <f t="shared" si="105"/>
        <v>-8.4963228816736862</v>
      </c>
      <c r="Z267">
        <f t="shared" si="106"/>
        <v>7.6101516083750615</v>
      </c>
      <c r="AA267">
        <f t="shared" si="107"/>
        <v>0.88586643279368549</v>
      </c>
      <c r="AB267">
        <f t="shared" si="108"/>
        <v>-3.0484050493928549E-4</v>
      </c>
      <c r="AC267">
        <v>0</v>
      </c>
      <c r="AD267">
        <v>0</v>
      </c>
      <c r="AE267">
        <v>2</v>
      </c>
      <c r="AF267">
        <v>0</v>
      </c>
      <c r="AG267">
        <v>0</v>
      </c>
      <c r="AH267">
        <f t="shared" si="109"/>
        <v>1</v>
      </c>
      <c r="AI267">
        <f t="shared" si="110"/>
        <v>0</v>
      </c>
      <c r="AJ267">
        <f t="shared" si="111"/>
        <v>52211.864709192138</v>
      </c>
      <c r="AK267">
        <f t="shared" si="112"/>
        <v>0</v>
      </c>
      <c r="AL267">
        <f t="shared" si="113"/>
        <v>0</v>
      </c>
      <c r="AM267">
        <f t="shared" si="114"/>
        <v>0.49</v>
      </c>
      <c r="AN267">
        <f t="shared" si="115"/>
        <v>0.39</v>
      </c>
      <c r="AO267">
        <v>17.07</v>
      </c>
      <c r="AP267">
        <v>0.5</v>
      </c>
      <c r="AQ267" t="s">
        <v>194</v>
      </c>
      <c r="AR267">
        <v>1594319076.9709699</v>
      </c>
      <c r="AS267">
        <v>416.230064516129</v>
      </c>
      <c r="AT267">
        <v>410.01</v>
      </c>
      <c r="AU267">
        <v>27.895241935483899</v>
      </c>
      <c r="AV267">
        <v>27.3624193548387</v>
      </c>
      <c r="AW267">
        <v>600.007096774194</v>
      </c>
      <c r="AX267">
        <v>101.31325806451601</v>
      </c>
      <c r="AY267">
        <v>9.9996922580645201E-2</v>
      </c>
      <c r="AZ267">
        <v>34.714325806451598</v>
      </c>
      <c r="BA267">
        <v>999.9</v>
      </c>
      <c r="BB267">
        <v>999.9</v>
      </c>
      <c r="BC267">
        <v>0</v>
      </c>
      <c r="BD267">
        <v>0</v>
      </c>
      <c r="BE267">
        <v>9996.6677419354801</v>
      </c>
      <c r="BF267">
        <v>0</v>
      </c>
      <c r="BG267">
        <v>1.91117E-3</v>
      </c>
      <c r="BH267">
        <v>1594318959.0999999</v>
      </c>
      <c r="BI267" t="s">
        <v>788</v>
      </c>
      <c r="BJ267">
        <v>41</v>
      </c>
      <c r="BK267">
        <v>-2.3420000000000001</v>
      </c>
      <c r="BL267">
        <v>0.2</v>
      </c>
      <c r="BM267">
        <v>410</v>
      </c>
      <c r="BN267">
        <v>27</v>
      </c>
      <c r="BO267">
        <v>0.26</v>
      </c>
      <c r="BP267">
        <v>0.11</v>
      </c>
      <c r="BQ267">
        <v>6.2181743902438997</v>
      </c>
      <c r="BR267">
        <v>0.10510055749131</v>
      </c>
      <c r="BS267">
        <v>4.4364585472428199E-2</v>
      </c>
      <c r="BT267">
        <v>0</v>
      </c>
      <c r="BU267">
        <v>0.53334582926829299</v>
      </c>
      <c r="BV267">
        <v>-1.7207435540068799E-2</v>
      </c>
      <c r="BW267">
        <v>1.9181440331284599E-3</v>
      </c>
      <c r="BX267">
        <v>1</v>
      </c>
      <c r="BY267">
        <v>1</v>
      </c>
      <c r="BZ267">
        <v>2</v>
      </c>
      <c r="CA267" t="s">
        <v>196</v>
      </c>
      <c r="CB267">
        <v>100</v>
      </c>
      <c r="CC267">
        <v>100</v>
      </c>
      <c r="CD267">
        <v>-2.3420000000000001</v>
      </c>
      <c r="CE267">
        <v>0.2</v>
      </c>
      <c r="CF267">
        <v>2</v>
      </c>
      <c r="CG267">
        <v>641.45000000000005</v>
      </c>
      <c r="CH267">
        <v>324.447</v>
      </c>
      <c r="CI267">
        <v>34.998699999999999</v>
      </c>
      <c r="CJ267">
        <v>38.1738</v>
      </c>
      <c r="CK267">
        <v>30.0002</v>
      </c>
      <c r="CL267">
        <v>37.946300000000001</v>
      </c>
      <c r="CM267">
        <v>37.9741</v>
      </c>
      <c r="CN267">
        <v>20.7562</v>
      </c>
      <c r="CO267">
        <v>-30</v>
      </c>
      <c r="CP267">
        <v>-30</v>
      </c>
      <c r="CQ267">
        <v>35</v>
      </c>
      <c r="CR267">
        <v>410</v>
      </c>
      <c r="CS267">
        <v>24</v>
      </c>
      <c r="CT267">
        <v>99.070499999999996</v>
      </c>
      <c r="CU267">
        <v>99.045900000000003</v>
      </c>
    </row>
    <row r="268" spans="1:99" x14ac:dyDescent="0.25">
      <c r="A268">
        <v>252</v>
      </c>
      <c r="B268">
        <v>1594319487.5999999</v>
      </c>
      <c r="C268">
        <v>26227.0999999046</v>
      </c>
      <c r="D268" t="s">
        <v>800</v>
      </c>
      <c r="E268" t="s">
        <v>801</v>
      </c>
      <c r="F268">
        <v>1594319479.5999999</v>
      </c>
      <c r="G268">
        <f t="shared" si="87"/>
        <v>2.2171081579301579E-4</v>
      </c>
      <c r="H268">
        <f t="shared" si="88"/>
        <v>-2.5211460139336226</v>
      </c>
      <c r="I268">
        <f t="shared" si="89"/>
        <v>412.51377419354799</v>
      </c>
      <c r="J268">
        <f t="shared" si="90"/>
        <v>898.78368987499982</v>
      </c>
      <c r="K268">
        <f t="shared" si="91"/>
        <v>91.140312005578721</v>
      </c>
      <c r="L268">
        <f t="shared" si="92"/>
        <v>41.830570036075798</v>
      </c>
      <c r="M268">
        <f t="shared" si="93"/>
        <v>7.831720969447906E-3</v>
      </c>
      <c r="N268">
        <f t="shared" si="94"/>
        <v>2</v>
      </c>
      <c r="O268">
        <f t="shared" si="95"/>
        <v>7.8147231644015488E-3</v>
      </c>
      <c r="P268">
        <f t="shared" si="96"/>
        <v>4.8857260588520265E-3</v>
      </c>
      <c r="Q268">
        <f t="shared" si="97"/>
        <v>0</v>
      </c>
      <c r="R268">
        <f t="shared" si="98"/>
        <v>34.617983455114263</v>
      </c>
      <c r="S268">
        <f t="shared" si="99"/>
        <v>34.617983455114263</v>
      </c>
      <c r="T268">
        <f t="shared" si="100"/>
        <v>5.5299740064040002</v>
      </c>
      <c r="U268">
        <f t="shared" si="101"/>
        <v>49.879680233573076</v>
      </c>
      <c r="V268">
        <f t="shared" si="102"/>
        <v>2.7707987844021296</v>
      </c>
      <c r="W268">
        <f t="shared" si="103"/>
        <v>5.5549650106560966</v>
      </c>
      <c r="X268">
        <f t="shared" si="104"/>
        <v>2.7591752220018706</v>
      </c>
      <c r="Y268">
        <f t="shared" si="105"/>
        <v>-9.777446976471996</v>
      </c>
      <c r="Z268">
        <f t="shared" si="106"/>
        <v>8.7577883744692127</v>
      </c>
      <c r="AA268">
        <f t="shared" si="107"/>
        <v>1.0192549359299177</v>
      </c>
      <c r="AB268">
        <f t="shared" si="108"/>
        <v>-4.036660728647945E-4</v>
      </c>
      <c r="AC268">
        <v>0</v>
      </c>
      <c r="AD268">
        <v>0</v>
      </c>
      <c r="AE268">
        <v>2</v>
      </c>
      <c r="AF268">
        <v>0</v>
      </c>
      <c r="AG268">
        <v>0</v>
      </c>
      <c r="AH268">
        <f t="shared" si="109"/>
        <v>1</v>
      </c>
      <c r="AI268">
        <f t="shared" si="110"/>
        <v>0</v>
      </c>
      <c r="AJ268">
        <f t="shared" si="111"/>
        <v>52212.147281086145</v>
      </c>
      <c r="AK268">
        <f t="shared" si="112"/>
        <v>0</v>
      </c>
      <c r="AL268">
        <f t="shared" si="113"/>
        <v>0</v>
      </c>
      <c r="AM268">
        <f t="shared" si="114"/>
        <v>0.49</v>
      </c>
      <c r="AN268">
        <f t="shared" si="115"/>
        <v>0.39</v>
      </c>
      <c r="AO268">
        <v>6.26</v>
      </c>
      <c r="AP268">
        <v>0.5</v>
      </c>
      <c r="AQ268" t="s">
        <v>194</v>
      </c>
      <c r="AR268">
        <v>1594319479.5999999</v>
      </c>
      <c r="AS268">
        <v>412.51377419354799</v>
      </c>
      <c r="AT268">
        <v>409.97877419354802</v>
      </c>
      <c r="AU268">
        <v>27.324338709677399</v>
      </c>
      <c r="AV268">
        <v>27.099338709677401</v>
      </c>
      <c r="AW268">
        <v>599.99377419354801</v>
      </c>
      <c r="AX268">
        <v>101.30409677419399</v>
      </c>
      <c r="AY268">
        <v>9.9959654838709694E-2</v>
      </c>
      <c r="AZ268">
        <v>34.699206451612902</v>
      </c>
      <c r="BA268">
        <v>999.9</v>
      </c>
      <c r="BB268">
        <v>999.9</v>
      </c>
      <c r="BC268">
        <v>0</v>
      </c>
      <c r="BD268">
        <v>0</v>
      </c>
      <c r="BE268">
        <v>9997.1545161290305</v>
      </c>
      <c r="BF268">
        <v>0</v>
      </c>
      <c r="BG268">
        <v>1.91117E-3</v>
      </c>
      <c r="BH268">
        <v>1594319463.0999999</v>
      </c>
      <c r="BI268" t="s">
        <v>802</v>
      </c>
      <c r="BJ268">
        <v>42</v>
      </c>
      <c r="BK268">
        <v>-2.3889999999999998</v>
      </c>
      <c r="BL268">
        <v>0.19500000000000001</v>
      </c>
      <c r="BM268">
        <v>410</v>
      </c>
      <c r="BN268">
        <v>27</v>
      </c>
      <c r="BO268">
        <v>0.47</v>
      </c>
      <c r="BP268">
        <v>0.1</v>
      </c>
      <c r="BQ268">
        <v>2.4429265853658499</v>
      </c>
      <c r="BR268">
        <v>1.30815428571433</v>
      </c>
      <c r="BS268">
        <v>0.31266554404385999</v>
      </c>
      <c r="BT268">
        <v>0</v>
      </c>
      <c r="BU268">
        <v>0.217023146341463</v>
      </c>
      <c r="BV268">
        <v>0.123241484320564</v>
      </c>
      <c r="BW268">
        <v>2.59607901243591E-2</v>
      </c>
      <c r="BX268">
        <v>0</v>
      </c>
      <c r="BY268">
        <v>0</v>
      </c>
      <c r="BZ268">
        <v>2</v>
      </c>
      <c r="CA268" t="s">
        <v>213</v>
      </c>
      <c r="CB268">
        <v>100</v>
      </c>
      <c r="CC268">
        <v>100</v>
      </c>
      <c r="CD268">
        <v>-2.3889999999999998</v>
      </c>
      <c r="CE268">
        <v>0.19500000000000001</v>
      </c>
      <c r="CF268">
        <v>2</v>
      </c>
      <c r="CG268">
        <v>640.60900000000004</v>
      </c>
      <c r="CH268">
        <v>323.20999999999998</v>
      </c>
      <c r="CI268">
        <v>34.997500000000002</v>
      </c>
      <c r="CJ268">
        <v>38.305700000000002</v>
      </c>
      <c r="CK268">
        <v>30.0001</v>
      </c>
      <c r="CL268">
        <v>38.048000000000002</v>
      </c>
      <c r="CM268">
        <v>38.075200000000002</v>
      </c>
      <c r="CN268">
        <v>20.760899999999999</v>
      </c>
      <c r="CO268">
        <v>-30</v>
      </c>
      <c r="CP268">
        <v>-30</v>
      </c>
      <c r="CQ268">
        <v>35</v>
      </c>
      <c r="CR268">
        <v>410</v>
      </c>
      <c r="CS268">
        <v>24</v>
      </c>
      <c r="CT268">
        <v>99.056200000000004</v>
      </c>
      <c r="CU268">
        <v>99.020899999999997</v>
      </c>
    </row>
    <row r="269" spans="1:99" x14ac:dyDescent="0.25">
      <c r="A269">
        <v>253</v>
      </c>
      <c r="B269">
        <v>1594319492.5999999</v>
      </c>
      <c r="C269">
        <v>26232.0999999046</v>
      </c>
      <c r="D269" t="s">
        <v>803</v>
      </c>
      <c r="E269" t="s">
        <v>804</v>
      </c>
      <c r="F269">
        <v>1594319484.2451601</v>
      </c>
      <c r="G269">
        <f t="shared" si="87"/>
        <v>2.2112990633240559E-4</v>
      </c>
      <c r="H269">
        <f t="shared" si="88"/>
        <v>-2.5021727797038018</v>
      </c>
      <c r="I269">
        <f t="shared" si="89"/>
        <v>412.50545161290302</v>
      </c>
      <c r="J269">
        <f t="shared" si="90"/>
        <v>896.18177102129948</v>
      </c>
      <c r="K269">
        <f t="shared" si="91"/>
        <v>90.876324721757385</v>
      </c>
      <c r="L269">
        <f t="shared" si="92"/>
        <v>41.82966065862815</v>
      </c>
      <c r="M269">
        <f t="shared" si="93"/>
        <v>7.8130204236786793E-3</v>
      </c>
      <c r="N269">
        <f t="shared" si="94"/>
        <v>2</v>
      </c>
      <c r="O269">
        <f t="shared" si="95"/>
        <v>7.7961036016111363E-3</v>
      </c>
      <c r="P269">
        <f t="shared" si="96"/>
        <v>4.8740815781669186E-3</v>
      </c>
      <c r="Q269">
        <f t="shared" si="97"/>
        <v>0</v>
      </c>
      <c r="R269">
        <f t="shared" si="98"/>
        <v>34.613815263314443</v>
      </c>
      <c r="S269">
        <f t="shared" si="99"/>
        <v>34.613815263314443</v>
      </c>
      <c r="T269">
        <f t="shared" si="100"/>
        <v>5.5286941619356513</v>
      </c>
      <c r="U269">
        <f t="shared" si="101"/>
        <v>49.88018002549493</v>
      </c>
      <c r="V269">
        <f t="shared" si="102"/>
        <v>2.7701529886259015</v>
      </c>
      <c r="W269">
        <f t="shared" si="103"/>
        <v>5.5536146565830586</v>
      </c>
      <c r="X269">
        <f t="shared" si="104"/>
        <v>2.7585411733097498</v>
      </c>
      <c r="Y269">
        <f t="shared" si="105"/>
        <v>-9.7518288692590858</v>
      </c>
      <c r="Z269">
        <f t="shared" si="106"/>
        <v>8.7348808032204879</v>
      </c>
      <c r="AA269">
        <f t="shared" si="107"/>
        <v>1.0165465201767434</v>
      </c>
      <c r="AB269">
        <f t="shared" si="108"/>
        <v>-4.01545861855368E-4</v>
      </c>
      <c r="AC269">
        <v>0</v>
      </c>
      <c r="AD269">
        <v>0</v>
      </c>
      <c r="AE269">
        <v>2</v>
      </c>
      <c r="AF269">
        <v>0</v>
      </c>
      <c r="AG269">
        <v>0</v>
      </c>
      <c r="AH269">
        <f t="shared" si="109"/>
        <v>1</v>
      </c>
      <c r="AI269">
        <f t="shared" si="110"/>
        <v>0</v>
      </c>
      <c r="AJ269">
        <f t="shared" si="111"/>
        <v>52235.270481773667</v>
      </c>
      <c r="AK269">
        <f t="shared" si="112"/>
        <v>0</v>
      </c>
      <c r="AL269">
        <f t="shared" si="113"/>
        <v>0</v>
      </c>
      <c r="AM269">
        <f t="shared" si="114"/>
        <v>0.49</v>
      </c>
      <c r="AN269">
        <f t="shared" si="115"/>
        <v>0.39</v>
      </c>
      <c r="AO269">
        <v>6.26</v>
      </c>
      <c r="AP269">
        <v>0.5</v>
      </c>
      <c r="AQ269" t="s">
        <v>194</v>
      </c>
      <c r="AR269">
        <v>1594319484.2451601</v>
      </c>
      <c r="AS269">
        <v>412.50545161290302</v>
      </c>
      <c r="AT269">
        <v>409.99012903225798</v>
      </c>
      <c r="AU269">
        <v>27.318012903225799</v>
      </c>
      <c r="AV269">
        <v>27.0936129032258</v>
      </c>
      <c r="AW269">
        <v>600.02567741935502</v>
      </c>
      <c r="AX269">
        <v>101.303838709677</v>
      </c>
      <c r="AY269">
        <v>0.100059093548387</v>
      </c>
      <c r="AZ269">
        <v>34.694825806451597</v>
      </c>
      <c r="BA269">
        <v>999.9</v>
      </c>
      <c r="BB269">
        <v>999.9</v>
      </c>
      <c r="BC269">
        <v>0</v>
      </c>
      <c r="BD269">
        <v>0</v>
      </c>
      <c r="BE269">
        <v>10001.6487096774</v>
      </c>
      <c r="BF269">
        <v>0</v>
      </c>
      <c r="BG269">
        <v>1.91117E-3</v>
      </c>
      <c r="BH269">
        <v>1594319463.0999999</v>
      </c>
      <c r="BI269" t="s">
        <v>802</v>
      </c>
      <c r="BJ269">
        <v>42</v>
      </c>
      <c r="BK269">
        <v>-2.3889999999999998</v>
      </c>
      <c r="BL269">
        <v>0.19500000000000001</v>
      </c>
      <c r="BM269">
        <v>410</v>
      </c>
      <c r="BN269">
        <v>27</v>
      </c>
      <c r="BO269">
        <v>0.47</v>
      </c>
      <c r="BP269">
        <v>0.1</v>
      </c>
      <c r="BQ269">
        <v>2.5385248780487801</v>
      </c>
      <c r="BR269">
        <v>-0.23825895470365299</v>
      </c>
      <c r="BS269">
        <v>5.3130124894701598E-2</v>
      </c>
      <c r="BT269">
        <v>0</v>
      </c>
      <c r="BU269">
        <v>0.22507356097560999</v>
      </c>
      <c r="BV269">
        <v>-7.8619651567845596E-3</v>
      </c>
      <c r="BW269">
        <v>1.29640717498599E-3</v>
      </c>
      <c r="BX269">
        <v>1</v>
      </c>
      <c r="BY269">
        <v>1</v>
      </c>
      <c r="BZ269">
        <v>2</v>
      </c>
      <c r="CA269" t="s">
        <v>196</v>
      </c>
      <c r="CB269">
        <v>100</v>
      </c>
      <c r="CC269">
        <v>100</v>
      </c>
      <c r="CD269">
        <v>-2.3889999999999998</v>
      </c>
      <c r="CE269">
        <v>0.19500000000000001</v>
      </c>
      <c r="CF269">
        <v>2</v>
      </c>
      <c r="CG269">
        <v>640.90099999999995</v>
      </c>
      <c r="CH269">
        <v>323.10399999999998</v>
      </c>
      <c r="CI269">
        <v>34.997500000000002</v>
      </c>
      <c r="CJ269">
        <v>38.305700000000002</v>
      </c>
      <c r="CK269">
        <v>30.0001</v>
      </c>
      <c r="CL269">
        <v>38.047400000000003</v>
      </c>
      <c r="CM269">
        <v>38.075200000000002</v>
      </c>
      <c r="CN269">
        <v>20.761199999999999</v>
      </c>
      <c r="CO269">
        <v>-30</v>
      </c>
      <c r="CP269">
        <v>-30</v>
      </c>
      <c r="CQ269">
        <v>35</v>
      </c>
      <c r="CR269">
        <v>410</v>
      </c>
      <c r="CS269">
        <v>24</v>
      </c>
      <c r="CT269">
        <v>99.055899999999994</v>
      </c>
      <c r="CU269">
        <v>99.021500000000003</v>
      </c>
    </row>
    <row r="270" spans="1:99" x14ac:dyDescent="0.25">
      <c r="A270">
        <v>254</v>
      </c>
      <c r="B270">
        <v>1594319497.5999999</v>
      </c>
      <c r="C270">
        <v>26237.0999999046</v>
      </c>
      <c r="D270" t="s">
        <v>805</v>
      </c>
      <c r="E270" t="s">
        <v>806</v>
      </c>
      <c r="F270">
        <v>1594319489.03548</v>
      </c>
      <c r="G270">
        <f t="shared" si="87"/>
        <v>2.2125745816263439E-4</v>
      </c>
      <c r="H270">
        <f t="shared" si="88"/>
        <v>-2.4959258027005755</v>
      </c>
      <c r="I270">
        <f t="shared" si="89"/>
        <v>412.50745161290303</v>
      </c>
      <c r="J270">
        <f t="shared" si="90"/>
        <v>894.52058314197723</v>
      </c>
      <c r="K270">
        <f t="shared" si="91"/>
        <v>90.70778384455258</v>
      </c>
      <c r="L270">
        <f t="shared" si="92"/>
        <v>41.829821985473039</v>
      </c>
      <c r="M270">
        <f t="shared" si="93"/>
        <v>7.8195494371171622E-3</v>
      </c>
      <c r="N270">
        <f t="shared" si="94"/>
        <v>2</v>
      </c>
      <c r="O270">
        <f t="shared" si="95"/>
        <v>7.8026043629841231E-3</v>
      </c>
      <c r="P270">
        <f t="shared" si="96"/>
        <v>4.8781470846716206E-3</v>
      </c>
      <c r="Q270">
        <f t="shared" si="97"/>
        <v>0</v>
      </c>
      <c r="R270">
        <f t="shared" si="98"/>
        <v>34.609690779539186</v>
      </c>
      <c r="S270">
        <f t="shared" si="99"/>
        <v>34.609690779539186</v>
      </c>
      <c r="T270">
        <f t="shared" si="100"/>
        <v>5.527427991494549</v>
      </c>
      <c r="U270">
        <f t="shared" si="101"/>
        <v>49.881003674912101</v>
      </c>
      <c r="V270">
        <f t="shared" si="102"/>
        <v>2.7695719128260956</v>
      </c>
      <c r="W270">
        <f t="shared" si="103"/>
        <v>5.5523580296742621</v>
      </c>
      <c r="X270">
        <f t="shared" si="104"/>
        <v>2.7578560786684534</v>
      </c>
      <c r="Y270">
        <f t="shared" si="105"/>
        <v>-9.7574539049721771</v>
      </c>
      <c r="Z270">
        <f t="shared" si="106"/>
        <v>8.7399554772918311</v>
      </c>
      <c r="AA270">
        <f t="shared" si="107"/>
        <v>1.0170964258097652</v>
      </c>
      <c r="AB270">
        <f t="shared" si="108"/>
        <v>-4.0200187058125891E-4</v>
      </c>
      <c r="AC270">
        <v>0</v>
      </c>
      <c r="AD270">
        <v>0</v>
      </c>
      <c r="AE270">
        <v>2</v>
      </c>
      <c r="AF270">
        <v>0</v>
      </c>
      <c r="AG270">
        <v>0</v>
      </c>
      <c r="AH270">
        <f t="shared" si="109"/>
        <v>1</v>
      </c>
      <c r="AI270">
        <f t="shared" si="110"/>
        <v>0</v>
      </c>
      <c r="AJ270">
        <f t="shared" si="111"/>
        <v>52240.817698014405</v>
      </c>
      <c r="AK270">
        <f t="shared" si="112"/>
        <v>0</v>
      </c>
      <c r="AL270">
        <f t="shared" si="113"/>
        <v>0</v>
      </c>
      <c r="AM270">
        <f t="shared" si="114"/>
        <v>0.49</v>
      </c>
      <c r="AN270">
        <f t="shared" si="115"/>
        <v>0.39</v>
      </c>
      <c r="AO270">
        <v>6.26</v>
      </c>
      <c r="AP270">
        <v>0.5</v>
      </c>
      <c r="AQ270" t="s">
        <v>194</v>
      </c>
      <c r="AR270">
        <v>1594319489.03548</v>
      </c>
      <c r="AS270">
        <v>412.50745161290303</v>
      </c>
      <c r="AT270">
        <v>409.99861290322599</v>
      </c>
      <c r="AU270">
        <v>27.3123096774194</v>
      </c>
      <c r="AV270">
        <v>27.0877709677419</v>
      </c>
      <c r="AW270">
        <v>600.004419354839</v>
      </c>
      <c r="AX270">
        <v>101.303806451613</v>
      </c>
      <c r="AY270">
        <v>9.9990793548387094E-2</v>
      </c>
      <c r="AZ270">
        <v>34.690748387096797</v>
      </c>
      <c r="BA270">
        <v>999.9</v>
      </c>
      <c r="BB270">
        <v>999.9</v>
      </c>
      <c r="BC270">
        <v>0</v>
      </c>
      <c r="BD270">
        <v>0</v>
      </c>
      <c r="BE270">
        <v>10002.621290322601</v>
      </c>
      <c r="BF270">
        <v>0</v>
      </c>
      <c r="BG270">
        <v>1.91117E-3</v>
      </c>
      <c r="BH270">
        <v>1594319463.0999999</v>
      </c>
      <c r="BI270" t="s">
        <v>802</v>
      </c>
      <c r="BJ270">
        <v>42</v>
      </c>
      <c r="BK270">
        <v>-2.3889999999999998</v>
      </c>
      <c r="BL270">
        <v>0.19500000000000001</v>
      </c>
      <c r="BM270">
        <v>410</v>
      </c>
      <c r="BN270">
        <v>27</v>
      </c>
      <c r="BO270">
        <v>0.47</v>
      </c>
      <c r="BP270">
        <v>0.1</v>
      </c>
      <c r="BQ270">
        <v>2.5069839024390199</v>
      </c>
      <c r="BR270">
        <v>9.0386759581780104E-3</v>
      </c>
      <c r="BS270">
        <v>3.36809232303543E-2</v>
      </c>
      <c r="BT270">
        <v>1</v>
      </c>
      <c r="BU270">
        <v>0.22451195121951201</v>
      </c>
      <c r="BV270">
        <v>1.5447386759576201E-3</v>
      </c>
      <c r="BW270">
        <v>7.93178076496758E-4</v>
      </c>
      <c r="BX270">
        <v>1</v>
      </c>
      <c r="BY270">
        <v>2</v>
      </c>
      <c r="BZ270">
        <v>2</v>
      </c>
      <c r="CA270" t="s">
        <v>201</v>
      </c>
      <c r="CB270">
        <v>100</v>
      </c>
      <c r="CC270">
        <v>100</v>
      </c>
      <c r="CD270">
        <v>-2.3889999999999998</v>
      </c>
      <c r="CE270">
        <v>0.19500000000000001</v>
      </c>
      <c r="CF270">
        <v>2</v>
      </c>
      <c r="CG270">
        <v>640.78099999999995</v>
      </c>
      <c r="CH270">
        <v>323.23700000000002</v>
      </c>
      <c r="CI270">
        <v>34.996699999999997</v>
      </c>
      <c r="CJ270">
        <v>38.305700000000002</v>
      </c>
      <c r="CK270">
        <v>30</v>
      </c>
      <c r="CL270">
        <v>38.047400000000003</v>
      </c>
      <c r="CM270">
        <v>38.075200000000002</v>
      </c>
      <c r="CN270">
        <v>20.761800000000001</v>
      </c>
      <c r="CO270">
        <v>-30</v>
      </c>
      <c r="CP270">
        <v>-30</v>
      </c>
      <c r="CQ270">
        <v>35</v>
      </c>
      <c r="CR270">
        <v>410</v>
      </c>
      <c r="CS270">
        <v>24</v>
      </c>
      <c r="CT270">
        <v>99.057100000000005</v>
      </c>
      <c r="CU270">
        <v>99.021000000000001</v>
      </c>
    </row>
    <row r="271" spans="1:99" x14ac:dyDescent="0.25">
      <c r="A271">
        <v>255</v>
      </c>
      <c r="B271">
        <v>1594319502.5999999</v>
      </c>
      <c r="C271">
        <v>26242.0999999046</v>
      </c>
      <c r="D271" t="s">
        <v>807</v>
      </c>
      <c r="E271" t="s">
        <v>808</v>
      </c>
      <c r="F271">
        <v>1594319493.9709699</v>
      </c>
      <c r="G271">
        <f t="shared" si="87"/>
        <v>2.2190707207338673E-4</v>
      </c>
      <c r="H271">
        <f t="shared" si="88"/>
        <v>-2.5090793350068958</v>
      </c>
      <c r="I271">
        <f t="shared" si="89"/>
        <v>412.51545161290301</v>
      </c>
      <c r="J271">
        <f t="shared" si="90"/>
        <v>895.64691682690761</v>
      </c>
      <c r="K271">
        <f t="shared" si="91"/>
        <v>90.821451174687425</v>
      </c>
      <c r="L271">
        <f t="shared" si="92"/>
        <v>41.830381195524083</v>
      </c>
      <c r="M271">
        <f t="shared" si="93"/>
        <v>7.8433090746076566E-3</v>
      </c>
      <c r="N271">
        <f t="shared" si="94"/>
        <v>2</v>
      </c>
      <c r="O271">
        <f t="shared" si="95"/>
        <v>7.8262609902944123E-3</v>
      </c>
      <c r="P271">
        <f t="shared" si="96"/>
        <v>4.8929417037063619E-3</v>
      </c>
      <c r="Q271">
        <f t="shared" si="97"/>
        <v>0</v>
      </c>
      <c r="R271">
        <f t="shared" si="98"/>
        <v>34.607094534243963</v>
      </c>
      <c r="S271">
        <f t="shared" si="99"/>
        <v>34.607094534243963</v>
      </c>
      <c r="T271">
        <f t="shared" si="100"/>
        <v>5.5266311024802981</v>
      </c>
      <c r="U271">
        <f t="shared" si="101"/>
        <v>49.877898701043456</v>
      </c>
      <c r="V271">
        <f t="shared" si="102"/>
        <v>2.769037089195634</v>
      </c>
      <c r="W271">
        <f t="shared" si="103"/>
        <v>5.5516314065125307</v>
      </c>
      <c r="X271">
        <f t="shared" si="104"/>
        <v>2.7575940132846641</v>
      </c>
      <c r="Y271">
        <f t="shared" si="105"/>
        <v>-9.7861018784363552</v>
      </c>
      <c r="Z271">
        <f t="shared" si="106"/>
        <v>8.765637081620536</v>
      </c>
      <c r="AA271">
        <f t="shared" si="107"/>
        <v>1.0200604353851832</v>
      </c>
      <c r="AB271">
        <f t="shared" si="108"/>
        <v>-4.0436143063615759E-4</v>
      </c>
      <c r="AC271">
        <v>0</v>
      </c>
      <c r="AD271">
        <v>0</v>
      </c>
      <c r="AE271">
        <v>2</v>
      </c>
      <c r="AF271">
        <v>0</v>
      </c>
      <c r="AG271">
        <v>0</v>
      </c>
      <c r="AH271">
        <f t="shared" si="109"/>
        <v>1</v>
      </c>
      <c r="AI271">
        <f t="shared" si="110"/>
        <v>0</v>
      </c>
      <c r="AJ271">
        <f t="shared" si="111"/>
        <v>52233.335593715936</v>
      </c>
      <c r="AK271">
        <f t="shared" si="112"/>
        <v>0</v>
      </c>
      <c r="AL271">
        <f t="shared" si="113"/>
        <v>0</v>
      </c>
      <c r="AM271">
        <f t="shared" si="114"/>
        <v>0.49</v>
      </c>
      <c r="AN271">
        <f t="shared" si="115"/>
        <v>0.39</v>
      </c>
      <c r="AO271">
        <v>6.26</v>
      </c>
      <c r="AP271">
        <v>0.5</v>
      </c>
      <c r="AQ271" t="s">
        <v>194</v>
      </c>
      <c r="AR271">
        <v>1594319493.9709699</v>
      </c>
      <c r="AS271">
        <v>412.51545161290301</v>
      </c>
      <c r="AT271">
        <v>409.99316129032297</v>
      </c>
      <c r="AU271">
        <v>27.307200000000002</v>
      </c>
      <c r="AV271">
        <v>27.082000000000001</v>
      </c>
      <c r="AW271">
        <v>600.00212903225804</v>
      </c>
      <c r="AX271">
        <v>101.30322580645201</v>
      </c>
      <c r="AY271">
        <v>9.9960503225806505E-2</v>
      </c>
      <c r="AZ271">
        <v>34.688390322580702</v>
      </c>
      <c r="BA271">
        <v>999.9</v>
      </c>
      <c r="BB271">
        <v>999.9</v>
      </c>
      <c r="BC271">
        <v>0</v>
      </c>
      <c r="BD271">
        <v>0</v>
      </c>
      <c r="BE271">
        <v>10001.107419354799</v>
      </c>
      <c r="BF271">
        <v>0</v>
      </c>
      <c r="BG271">
        <v>1.91117E-3</v>
      </c>
      <c r="BH271">
        <v>1594319463.0999999</v>
      </c>
      <c r="BI271" t="s">
        <v>802</v>
      </c>
      <c r="BJ271">
        <v>42</v>
      </c>
      <c r="BK271">
        <v>-2.3889999999999998</v>
      </c>
      <c r="BL271">
        <v>0.19500000000000001</v>
      </c>
      <c r="BM271">
        <v>410</v>
      </c>
      <c r="BN271">
        <v>27</v>
      </c>
      <c r="BO271">
        <v>0.47</v>
      </c>
      <c r="BP271">
        <v>0.1</v>
      </c>
      <c r="BQ271">
        <v>2.5168921951219501</v>
      </c>
      <c r="BR271">
        <v>6.4199372822225695E-2</v>
      </c>
      <c r="BS271">
        <v>3.3358622720603803E-2</v>
      </c>
      <c r="BT271">
        <v>1</v>
      </c>
      <c r="BU271">
        <v>0.22491180487804899</v>
      </c>
      <c r="BV271">
        <v>7.2822229965131598E-3</v>
      </c>
      <c r="BW271">
        <v>1.0915322910547501E-3</v>
      </c>
      <c r="BX271">
        <v>1</v>
      </c>
      <c r="BY271">
        <v>2</v>
      </c>
      <c r="BZ271">
        <v>2</v>
      </c>
      <c r="CA271" t="s">
        <v>201</v>
      </c>
      <c r="CB271">
        <v>100</v>
      </c>
      <c r="CC271">
        <v>100</v>
      </c>
      <c r="CD271">
        <v>-2.3889999999999998</v>
      </c>
      <c r="CE271">
        <v>0.19500000000000001</v>
      </c>
      <c r="CF271">
        <v>2</v>
      </c>
      <c r="CG271">
        <v>640.84100000000001</v>
      </c>
      <c r="CH271">
        <v>323.02499999999998</v>
      </c>
      <c r="CI271">
        <v>34.995699999999999</v>
      </c>
      <c r="CJ271">
        <v>38.305700000000002</v>
      </c>
      <c r="CK271">
        <v>30.0001</v>
      </c>
      <c r="CL271">
        <v>38.047400000000003</v>
      </c>
      <c r="CM271">
        <v>38.075099999999999</v>
      </c>
      <c r="CN271">
        <v>20.761800000000001</v>
      </c>
      <c r="CO271">
        <v>-30</v>
      </c>
      <c r="CP271">
        <v>-30</v>
      </c>
      <c r="CQ271">
        <v>35</v>
      </c>
      <c r="CR271">
        <v>410</v>
      </c>
      <c r="CS271">
        <v>24</v>
      </c>
      <c r="CT271">
        <v>99.058499999999995</v>
      </c>
      <c r="CU271">
        <v>99.021500000000003</v>
      </c>
    </row>
    <row r="272" spans="1:99" x14ac:dyDescent="0.25">
      <c r="A272">
        <v>256</v>
      </c>
      <c r="B272">
        <v>1594319507.5999999</v>
      </c>
      <c r="C272">
        <v>26247.0999999046</v>
      </c>
      <c r="D272" t="s">
        <v>809</v>
      </c>
      <c r="E272" t="s">
        <v>810</v>
      </c>
      <c r="F272">
        <v>1594319498.9709699</v>
      </c>
      <c r="G272">
        <f t="shared" si="87"/>
        <v>2.222698420626947E-4</v>
      </c>
      <c r="H272">
        <f t="shared" si="88"/>
        <v>-2.4953901406809695</v>
      </c>
      <c r="I272">
        <f t="shared" si="89"/>
        <v>412.50277419354802</v>
      </c>
      <c r="J272">
        <f t="shared" si="90"/>
        <v>892.0702077545692</v>
      </c>
      <c r="K272">
        <f t="shared" si="91"/>
        <v>90.458786508012551</v>
      </c>
      <c r="L272">
        <f t="shared" si="92"/>
        <v>41.829107238836542</v>
      </c>
      <c r="M272">
        <f t="shared" si="93"/>
        <v>7.8564063596568111E-3</v>
      </c>
      <c r="N272">
        <f t="shared" si="94"/>
        <v>2</v>
      </c>
      <c r="O272">
        <f t="shared" si="95"/>
        <v>7.8393013587653854E-3</v>
      </c>
      <c r="P272">
        <f t="shared" si="96"/>
        <v>4.9010970321725677E-3</v>
      </c>
      <c r="Q272">
        <f t="shared" si="97"/>
        <v>0</v>
      </c>
      <c r="R272">
        <f t="shared" si="98"/>
        <v>34.60493888514867</v>
      </c>
      <c r="S272">
        <f t="shared" si="99"/>
        <v>34.60493888514867</v>
      </c>
      <c r="T272">
        <f t="shared" si="100"/>
        <v>5.5259695255265386</v>
      </c>
      <c r="U272">
        <f t="shared" si="101"/>
        <v>49.872804880402427</v>
      </c>
      <c r="V272">
        <f t="shared" si="102"/>
        <v>2.7684435017037448</v>
      </c>
      <c r="W272">
        <f t="shared" si="103"/>
        <v>5.551008226512657</v>
      </c>
      <c r="X272">
        <f t="shared" si="104"/>
        <v>2.7575260238227939</v>
      </c>
      <c r="Y272">
        <f t="shared" si="105"/>
        <v>-9.8021000349648357</v>
      </c>
      <c r="Z272">
        <f t="shared" si="106"/>
        <v>8.7799850541830367</v>
      </c>
      <c r="AA272">
        <f t="shared" si="107"/>
        <v>1.0217092999667468</v>
      </c>
      <c r="AB272">
        <f t="shared" si="108"/>
        <v>-4.0568081505298892E-4</v>
      </c>
      <c r="AC272">
        <v>0</v>
      </c>
      <c r="AD272">
        <v>0</v>
      </c>
      <c r="AE272">
        <v>2</v>
      </c>
      <c r="AF272">
        <v>0</v>
      </c>
      <c r="AG272">
        <v>0</v>
      </c>
      <c r="AH272">
        <f t="shared" si="109"/>
        <v>1</v>
      </c>
      <c r="AI272">
        <f t="shared" si="110"/>
        <v>0</v>
      </c>
      <c r="AJ272">
        <f t="shared" si="111"/>
        <v>52235.729945369858</v>
      </c>
      <c r="AK272">
        <f t="shared" si="112"/>
        <v>0</v>
      </c>
      <c r="AL272">
        <f t="shared" si="113"/>
        <v>0</v>
      </c>
      <c r="AM272">
        <f t="shared" si="114"/>
        <v>0.49</v>
      </c>
      <c r="AN272">
        <f t="shared" si="115"/>
        <v>0.39</v>
      </c>
      <c r="AO272">
        <v>6.26</v>
      </c>
      <c r="AP272">
        <v>0.5</v>
      </c>
      <c r="AQ272" t="s">
        <v>194</v>
      </c>
      <c r="AR272">
        <v>1594319498.9709699</v>
      </c>
      <c r="AS272">
        <v>412.50277419354802</v>
      </c>
      <c r="AT272">
        <v>409.99490322580601</v>
      </c>
      <c r="AU272">
        <v>27.301338709677399</v>
      </c>
      <c r="AV272">
        <v>27.075767741935501</v>
      </c>
      <c r="AW272">
        <v>599.99825806451599</v>
      </c>
      <c r="AX272">
        <v>101.303258064516</v>
      </c>
      <c r="AY272">
        <v>9.9956303225806398E-2</v>
      </c>
      <c r="AZ272">
        <v>34.686367741935499</v>
      </c>
      <c r="BA272">
        <v>999.9</v>
      </c>
      <c r="BB272">
        <v>999.9</v>
      </c>
      <c r="BC272">
        <v>0</v>
      </c>
      <c r="BD272">
        <v>0</v>
      </c>
      <c r="BE272">
        <v>10001.5135483871</v>
      </c>
      <c r="BF272">
        <v>0</v>
      </c>
      <c r="BG272">
        <v>1.91117E-3</v>
      </c>
      <c r="BH272">
        <v>1594319463.0999999</v>
      </c>
      <c r="BI272" t="s">
        <v>802</v>
      </c>
      <c r="BJ272">
        <v>42</v>
      </c>
      <c r="BK272">
        <v>-2.3889999999999998</v>
      </c>
      <c r="BL272">
        <v>0.19500000000000001</v>
      </c>
      <c r="BM272">
        <v>410</v>
      </c>
      <c r="BN272">
        <v>27</v>
      </c>
      <c r="BO272">
        <v>0.47</v>
      </c>
      <c r="BP272">
        <v>0.1</v>
      </c>
      <c r="BQ272">
        <v>2.51036804878049</v>
      </c>
      <c r="BR272">
        <v>-0.140431777003692</v>
      </c>
      <c r="BS272">
        <v>3.7705370919707798E-2</v>
      </c>
      <c r="BT272">
        <v>0</v>
      </c>
      <c r="BU272">
        <v>0.22541743902438999</v>
      </c>
      <c r="BV272">
        <v>5.7991777003589297E-3</v>
      </c>
      <c r="BW272">
        <v>9.6521414403382604E-4</v>
      </c>
      <c r="BX272">
        <v>1</v>
      </c>
      <c r="BY272">
        <v>1</v>
      </c>
      <c r="BZ272">
        <v>2</v>
      </c>
      <c r="CA272" t="s">
        <v>196</v>
      </c>
      <c r="CB272">
        <v>100</v>
      </c>
      <c r="CC272">
        <v>100</v>
      </c>
      <c r="CD272">
        <v>-2.3889999999999998</v>
      </c>
      <c r="CE272">
        <v>0.19500000000000001</v>
      </c>
      <c r="CF272">
        <v>2</v>
      </c>
      <c r="CG272">
        <v>640.91999999999996</v>
      </c>
      <c r="CH272">
        <v>323.04700000000003</v>
      </c>
      <c r="CI272">
        <v>34.996000000000002</v>
      </c>
      <c r="CJ272">
        <v>38.304400000000001</v>
      </c>
      <c r="CK272">
        <v>30</v>
      </c>
      <c r="CL272">
        <v>38.047400000000003</v>
      </c>
      <c r="CM272">
        <v>38.0715</v>
      </c>
      <c r="CN272">
        <v>20.762</v>
      </c>
      <c r="CO272">
        <v>-30</v>
      </c>
      <c r="CP272">
        <v>-30</v>
      </c>
      <c r="CQ272">
        <v>35</v>
      </c>
      <c r="CR272">
        <v>410</v>
      </c>
      <c r="CS272">
        <v>24</v>
      </c>
      <c r="CT272">
        <v>99.058300000000003</v>
      </c>
      <c r="CU272">
        <v>99.020600000000002</v>
      </c>
    </row>
    <row r="273" spans="1:99" x14ac:dyDescent="0.25">
      <c r="A273">
        <v>257</v>
      </c>
      <c r="B273">
        <v>1594319512.5999999</v>
      </c>
      <c r="C273">
        <v>26252.0999999046</v>
      </c>
      <c r="D273" t="s">
        <v>811</v>
      </c>
      <c r="E273" t="s">
        <v>812</v>
      </c>
      <c r="F273">
        <v>1594319503.9709699</v>
      </c>
      <c r="G273">
        <f t="shared" ref="G273:G336" si="116">AW273*AH273*(AU273-AV273)/(100*AO273*(1000-AH273*AU273))</f>
        <v>2.2289980502721796E-4</v>
      </c>
      <c r="H273">
        <f t="shared" ref="H273:H336" si="117">AW273*AH273*(AT273-AS273*(1000-AH273*AV273)/(1000-AH273*AU273))/(100*AO273)</f>
        <v>-2.4787295272482268</v>
      </c>
      <c r="I273">
        <f t="shared" ref="I273:I336" si="118">AS273 - IF(AH273&gt;1, H273*AO273*100/(AJ273*BE273), 0)</f>
        <v>412.49458064516102</v>
      </c>
      <c r="J273">
        <f t="shared" ref="J273:J336" si="119">((P273-G273/2)*I273-H273)/(P273+G273/2)</f>
        <v>887.33432797271564</v>
      </c>
      <c r="K273">
        <f t="shared" ref="K273:K336" si="120">J273*(AX273+AY273)/1000</f>
        <v>89.978958901922113</v>
      </c>
      <c r="L273">
        <f t="shared" ref="L273:L336" si="121">(AS273 - IF(AH273&gt;1, H273*AO273*100/(AJ273*BE273), 0))*(AX273+AY273)/1000</f>
        <v>41.828465043085551</v>
      </c>
      <c r="M273">
        <f t="shared" ref="M273:M336" si="122">2/((1/O273-1/N273)+SIGN(O273)*SQRT((1/O273-1/N273)*(1/O273-1/N273) + 4*AP273/((AP273+1)*(AP273+1))*(2*1/O273*1/N273-1/N273*1/N273)))</f>
        <v>7.878823587814679E-3</v>
      </c>
      <c r="N273">
        <f t="shared" ref="N273:N336" si="123">AE273+AD273*AO273+AC273*AO273*AO273</f>
        <v>2</v>
      </c>
      <c r="O273">
        <f t="shared" ref="O273:O336" si="124">G273*(1000-(1000*0.61365*EXP(17.502*S273/(240.97+S273))/(AX273+AY273)+AU273)/2)/(1000*0.61365*EXP(17.502*S273/(240.97+S273))/(AX273+AY273)-AU273)</f>
        <v>7.8616209492845777E-3</v>
      </c>
      <c r="P273">
        <f t="shared" ref="P273:P336" si="125">1/((AP273+1)/(M273/1.6)+1/(N273/1.37)) + AP273/((AP273+1)/(M273/1.6) + AP273/(N273/1.37))</f>
        <v>4.9150555218547129E-3</v>
      </c>
      <c r="Q273">
        <f t="shared" ref="Q273:Q336" si="126">(AL273*AN273)</f>
        <v>0</v>
      </c>
      <c r="R273">
        <f t="shared" ref="R273:R336" si="127">(AZ273+(Q273+2*0.95*0.0000000567*(((AZ273+$B$7)+273)^4-(AZ273+273)^4)-44100*G273)/(1.84*29.3*N273+8*0.95*0.0000000567*(AZ273+273)^3))</f>
        <v>34.602946660815398</v>
      </c>
      <c r="S273">
        <f t="shared" ref="S273:S336" si="128">($C$7*BA273+$D$7*BB273+$E$7*R273)</f>
        <v>34.602946660815398</v>
      </c>
      <c r="T273">
        <f t="shared" ref="T273:T336" si="129">0.61365*EXP(17.502*S273/(240.97+S273))</f>
        <v>5.5253581654732624</v>
      </c>
      <c r="U273">
        <f t="shared" ref="U273:U336" si="130">(V273/W273*100)</f>
        <v>49.866761167428898</v>
      </c>
      <c r="V273">
        <f t="shared" ref="V273:V336" si="131">AU273*(AX273+AY273)/1000</f>
        <v>2.7678374257056069</v>
      </c>
      <c r="W273">
        <f t="shared" ref="W273:W336" si="132">0.61365*EXP(17.502*AZ273/(240.97+AZ273))</f>
        <v>5.5504656025534196</v>
      </c>
      <c r="X273">
        <f t="shared" ref="X273:X336" si="133">(T273-AU273*(AX273+AY273)/1000)</f>
        <v>2.7575207397676555</v>
      </c>
      <c r="Y273">
        <f t="shared" ref="Y273:Y336" si="134">(-G273*44100)</f>
        <v>-9.8298814017003124</v>
      </c>
      <c r="Z273">
        <f t="shared" ref="Z273:Z336" si="135">2*29.3*N273*0.92*(AZ273-S273)</f>
        <v>8.804885282949888</v>
      </c>
      <c r="AA273">
        <f t="shared" ref="AA273:AA336" si="136">2*0.95*0.0000000567*(((AZ273+$B$7)+273)^4-(S273+273)^4)</f>
        <v>1.0245881385088484</v>
      </c>
      <c r="AB273">
        <f t="shared" ref="AB273:AB336" si="137">Q273+AA273+Y273+Z273</f>
        <v>-4.0798024157595592E-4</v>
      </c>
      <c r="AC273">
        <v>0</v>
      </c>
      <c r="AD273">
        <v>0</v>
      </c>
      <c r="AE273">
        <v>2</v>
      </c>
      <c r="AF273">
        <v>0</v>
      </c>
      <c r="AG273">
        <v>0</v>
      </c>
      <c r="AH273">
        <f t="shared" ref="AH273:AH336" si="138">IF(AF273*$H$13&gt;=AJ273,1,(AJ273/(AJ273-AF273*$H$13)))</f>
        <v>1</v>
      </c>
      <c r="AI273">
        <f t="shared" ref="AI273:AI336" si="139">(AH273-1)*100</f>
        <v>0</v>
      </c>
      <c r="AJ273">
        <f t="shared" ref="AJ273:AJ336" si="140">MAX(0,($B$13+$C$13*BE273)/(1+$D$13*BE273)*AX273/(AZ273+273)*$E$13)</f>
        <v>52235.615009135181</v>
      </c>
      <c r="AK273">
        <f t="shared" ref="AK273:AK336" si="141">$B$11*BF273+$C$11*BG273</f>
        <v>0</v>
      </c>
      <c r="AL273">
        <f t="shared" ref="AL273:AL336" si="142">AK273*AM273</f>
        <v>0</v>
      </c>
      <c r="AM273">
        <f t="shared" ref="AM273:AM336" si="143">($B$11*$D$9+$C$11*$D$9)/($B$11+$C$11)</f>
        <v>0.49</v>
      </c>
      <c r="AN273">
        <f t="shared" ref="AN273:AN336" si="144">($B$11*$K$9+$C$11*$K$9)/($B$11+$C$11)</f>
        <v>0.39</v>
      </c>
      <c r="AO273">
        <v>6.26</v>
      </c>
      <c r="AP273">
        <v>0.5</v>
      </c>
      <c r="AQ273" t="s">
        <v>194</v>
      </c>
      <c r="AR273">
        <v>1594319503.9709699</v>
      </c>
      <c r="AS273">
        <v>412.49458064516102</v>
      </c>
      <c r="AT273">
        <v>410.004419354839</v>
      </c>
      <c r="AU273">
        <v>27.295238709677399</v>
      </c>
      <c r="AV273">
        <v>27.0690322580645</v>
      </c>
      <c r="AW273">
        <v>600.01219354838702</v>
      </c>
      <c r="AX273">
        <v>101.303677419355</v>
      </c>
      <c r="AY273">
        <v>9.9994303225806394E-2</v>
      </c>
      <c r="AZ273">
        <v>34.6846064516129</v>
      </c>
      <c r="BA273">
        <v>999.9</v>
      </c>
      <c r="BB273">
        <v>999.9</v>
      </c>
      <c r="BC273">
        <v>0</v>
      </c>
      <c r="BD273">
        <v>0</v>
      </c>
      <c r="BE273">
        <v>10001.387741935499</v>
      </c>
      <c r="BF273">
        <v>0</v>
      </c>
      <c r="BG273">
        <v>1.91117E-3</v>
      </c>
      <c r="BH273">
        <v>1594319463.0999999</v>
      </c>
      <c r="BI273" t="s">
        <v>802</v>
      </c>
      <c r="BJ273">
        <v>42</v>
      </c>
      <c r="BK273">
        <v>-2.3889999999999998</v>
      </c>
      <c r="BL273">
        <v>0.19500000000000001</v>
      </c>
      <c r="BM273">
        <v>410</v>
      </c>
      <c r="BN273">
        <v>27</v>
      </c>
      <c r="BO273">
        <v>0.47</v>
      </c>
      <c r="BP273">
        <v>0.1</v>
      </c>
      <c r="BQ273">
        <v>2.4955382926829301</v>
      </c>
      <c r="BR273">
        <v>-0.17662285714289599</v>
      </c>
      <c r="BS273">
        <v>4.0422488784389497E-2</v>
      </c>
      <c r="BT273">
        <v>0</v>
      </c>
      <c r="BU273">
        <v>0.22568631707317099</v>
      </c>
      <c r="BV273">
        <v>6.5042090592334501E-3</v>
      </c>
      <c r="BW273">
        <v>1.00930329602506E-3</v>
      </c>
      <c r="BX273">
        <v>1</v>
      </c>
      <c r="BY273">
        <v>1</v>
      </c>
      <c r="BZ273">
        <v>2</v>
      </c>
      <c r="CA273" t="s">
        <v>196</v>
      </c>
      <c r="CB273">
        <v>100</v>
      </c>
      <c r="CC273">
        <v>100</v>
      </c>
      <c r="CD273">
        <v>-2.3889999999999998</v>
      </c>
      <c r="CE273">
        <v>0.19500000000000001</v>
      </c>
      <c r="CF273">
        <v>2</v>
      </c>
      <c r="CG273">
        <v>640.80100000000004</v>
      </c>
      <c r="CH273">
        <v>323.06</v>
      </c>
      <c r="CI273">
        <v>34.996499999999997</v>
      </c>
      <c r="CJ273">
        <v>38.302100000000003</v>
      </c>
      <c r="CK273">
        <v>30</v>
      </c>
      <c r="CL273">
        <v>38.047400000000003</v>
      </c>
      <c r="CM273">
        <v>38.0715</v>
      </c>
      <c r="CN273">
        <v>20.760400000000001</v>
      </c>
      <c r="CO273">
        <v>-30</v>
      </c>
      <c r="CP273">
        <v>-30</v>
      </c>
      <c r="CQ273">
        <v>35</v>
      </c>
      <c r="CR273">
        <v>410</v>
      </c>
      <c r="CS273">
        <v>24</v>
      </c>
      <c r="CT273">
        <v>99.059899999999999</v>
      </c>
      <c r="CU273">
        <v>99.024000000000001</v>
      </c>
    </row>
    <row r="274" spans="1:99" x14ac:dyDescent="0.25">
      <c r="A274">
        <v>258</v>
      </c>
      <c r="B274">
        <v>1594319856.0999999</v>
      </c>
      <c r="C274">
        <v>26595.5999999046</v>
      </c>
      <c r="D274" t="s">
        <v>815</v>
      </c>
      <c r="E274" t="s">
        <v>816</v>
      </c>
      <c r="F274">
        <v>1594319847.4709699</v>
      </c>
      <c r="G274">
        <f t="shared" si="116"/>
        <v>1.6716461850326702E-4</v>
      </c>
      <c r="H274">
        <f t="shared" si="117"/>
        <v>-1.9238188764554711</v>
      </c>
      <c r="I274">
        <f t="shared" si="118"/>
        <v>411.63225806451601</v>
      </c>
      <c r="J274">
        <f t="shared" si="119"/>
        <v>912.16348483020658</v>
      </c>
      <c r="K274">
        <f t="shared" si="120"/>
        <v>92.491843450012027</v>
      </c>
      <c r="L274">
        <f t="shared" si="121"/>
        <v>41.738818758969664</v>
      </c>
      <c r="M274">
        <f t="shared" si="122"/>
        <v>5.8039958143580473E-3</v>
      </c>
      <c r="N274">
        <f t="shared" si="123"/>
        <v>2</v>
      </c>
      <c r="O274">
        <f t="shared" si="124"/>
        <v>5.7946547533234824E-3</v>
      </c>
      <c r="P274">
        <f t="shared" si="125"/>
        <v>3.62249720762304E-3</v>
      </c>
      <c r="Q274">
        <f t="shared" si="126"/>
        <v>0</v>
      </c>
      <c r="R274">
        <f t="shared" si="127"/>
        <v>34.64030834861061</v>
      </c>
      <c r="S274">
        <f t="shared" si="128"/>
        <v>34.64030834861061</v>
      </c>
      <c r="T274">
        <f t="shared" si="129"/>
        <v>5.5368332561216835</v>
      </c>
      <c r="U274">
        <f t="shared" si="130"/>
        <v>49.155791496455883</v>
      </c>
      <c r="V274">
        <f t="shared" si="131"/>
        <v>2.7309419376476356</v>
      </c>
      <c r="W274">
        <f t="shared" si="132"/>
        <v>5.5556870401416187</v>
      </c>
      <c r="X274">
        <f t="shared" si="133"/>
        <v>2.8058913184740479</v>
      </c>
      <c r="Y274">
        <f t="shared" si="134"/>
        <v>-7.3719596759940753</v>
      </c>
      <c r="Z274">
        <f t="shared" si="135"/>
        <v>6.6031459097349483</v>
      </c>
      <c r="AA274">
        <f t="shared" si="136"/>
        <v>0.76858427795384188</v>
      </c>
      <c r="AB274">
        <f t="shared" si="137"/>
        <v>-2.2948830528513042E-4</v>
      </c>
      <c r="AC274">
        <v>0</v>
      </c>
      <c r="AD274">
        <v>0</v>
      </c>
      <c r="AE274">
        <v>2</v>
      </c>
      <c r="AF274">
        <v>0</v>
      </c>
      <c r="AG274">
        <v>0</v>
      </c>
      <c r="AH274">
        <f t="shared" si="138"/>
        <v>1</v>
      </c>
      <c r="AI274">
        <f t="shared" si="139"/>
        <v>0</v>
      </c>
      <c r="AJ274">
        <f t="shared" si="140"/>
        <v>52286.046727769986</v>
      </c>
      <c r="AK274">
        <f t="shared" si="141"/>
        <v>0</v>
      </c>
      <c r="AL274">
        <f t="shared" si="142"/>
        <v>0</v>
      </c>
      <c r="AM274">
        <f t="shared" si="143"/>
        <v>0.49</v>
      </c>
      <c r="AN274">
        <f t="shared" si="144"/>
        <v>0.39</v>
      </c>
      <c r="AO274">
        <v>5.19</v>
      </c>
      <c r="AP274">
        <v>0.5</v>
      </c>
      <c r="AQ274" t="s">
        <v>194</v>
      </c>
      <c r="AR274">
        <v>1594319847.4709699</v>
      </c>
      <c r="AS274">
        <v>411.63225806451601</v>
      </c>
      <c r="AT274">
        <v>410.02770967741901</v>
      </c>
      <c r="AU274">
        <v>26.932812903225798</v>
      </c>
      <c r="AV274">
        <v>26.792112903225799</v>
      </c>
      <c r="AW274">
        <v>600.01270967741902</v>
      </c>
      <c r="AX274">
        <v>101.300129032258</v>
      </c>
      <c r="AY274">
        <v>9.8189348387096795E-2</v>
      </c>
      <c r="AZ274">
        <v>34.7015483870968</v>
      </c>
      <c r="BA274">
        <v>999.9</v>
      </c>
      <c r="BB274">
        <v>999.9</v>
      </c>
      <c r="BC274">
        <v>0</v>
      </c>
      <c r="BD274">
        <v>0</v>
      </c>
      <c r="BE274">
        <v>10012.3977419355</v>
      </c>
      <c r="BF274">
        <v>0</v>
      </c>
      <c r="BG274">
        <v>1.91117E-3</v>
      </c>
      <c r="BH274">
        <v>1594319841.0999999</v>
      </c>
      <c r="BI274" t="s">
        <v>817</v>
      </c>
      <c r="BJ274">
        <v>43</v>
      </c>
      <c r="BK274">
        <v>-2.351</v>
      </c>
      <c r="BL274">
        <v>0.19</v>
      </c>
      <c r="BM274">
        <v>410</v>
      </c>
      <c r="BN274">
        <v>27</v>
      </c>
      <c r="BO274">
        <v>0.56000000000000005</v>
      </c>
      <c r="BP274">
        <v>0.19</v>
      </c>
      <c r="BQ274">
        <v>1.14386536634146</v>
      </c>
      <c r="BR274">
        <v>9.5316504911550908</v>
      </c>
      <c r="BS274">
        <v>1.02121654450507</v>
      </c>
      <c r="BT274">
        <v>0</v>
      </c>
      <c r="BU274">
        <v>0.102644858707317</v>
      </c>
      <c r="BV274">
        <v>0.798450770969094</v>
      </c>
      <c r="BW274">
        <v>8.6477634320904495E-2</v>
      </c>
      <c r="BX274">
        <v>0</v>
      </c>
      <c r="BY274">
        <v>0</v>
      </c>
      <c r="BZ274">
        <v>2</v>
      </c>
      <c r="CA274" t="s">
        <v>213</v>
      </c>
      <c r="CB274">
        <v>100</v>
      </c>
      <c r="CC274">
        <v>100</v>
      </c>
      <c r="CD274">
        <v>-2.351</v>
      </c>
      <c r="CE274">
        <v>0.19</v>
      </c>
      <c r="CF274">
        <v>2</v>
      </c>
      <c r="CG274">
        <v>640.27800000000002</v>
      </c>
      <c r="CH274">
        <v>322.072</v>
      </c>
      <c r="CI274">
        <v>34.996299999999998</v>
      </c>
      <c r="CJ274">
        <v>38.287399999999998</v>
      </c>
      <c r="CK274">
        <v>30.0001</v>
      </c>
      <c r="CL274">
        <v>38.0443</v>
      </c>
      <c r="CM274">
        <v>38.066800000000001</v>
      </c>
      <c r="CN274">
        <v>20.761800000000001</v>
      </c>
      <c r="CO274">
        <v>-30</v>
      </c>
      <c r="CP274">
        <v>-30</v>
      </c>
      <c r="CQ274">
        <v>35</v>
      </c>
      <c r="CR274">
        <v>410</v>
      </c>
      <c r="CS274">
        <v>24</v>
      </c>
      <c r="CT274">
        <v>99.066000000000003</v>
      </c>
      <c r="CU274">
        <v>99.031400000000005</v>
      </c>
    </row>
    <row r="275" spans="1:99" x14ac:dyDescent="0.25">
      <c r="A275">
        <v>259</v>
      </c>
      <c r="B275">
        <v>1594319861.0999999</v>
      </c>
      <c r="C275">
        <v>26600.5999999046</v>
      </c>
      <c r="D275" t="s">
        <v>818</v>
      </c>
      <c r="E275" t="s">
        <v>819</v>
      </c>
      <c r="F275">
        <v>1594319852.7451601</v>
      </c>
      <c r="G275">
        <f t="shared" si="116"/>
        <v>2.1703256618119015E-4</v>
      </c>
      <c r="H275">
        <f t="shared" si="117"/>
        <v>-2.5141313234045222</v>
      </c>
      <c r="I275">
        <f t="shared" si="118"/>
        <v>412.09906451612898</v>
      </c>
      <c r="J275">
        <f t="shared" si="119"/>
        <v>914.19652560166116</v>
      </c>
      <c r="K275">
        <f t="shared" si="120"/>
        <v>92.698135993994015</v>
      </c>
      <c r="L275">
        <f t="shared" si="121"/>
        <v>41.786217794223944</v>
      </c>
      <c r="M275">
        <f t="shared" si="122"/>
        <v>7.566568189150847E-3</v>
      </c>
      <c r="N275">
        <f t="shared" si="123"/>
        <v>2</v>
      </c>
      <c r="O275">
        <f t="shared" si="124"/>
        <v>7.550700605686929E-3</v>
      </c>
      <c r="P275">
        <f t="shared" si="125"/>
        <v>4.7206107168140578E-3</v>
      </c>
      <c r="Q275">
        <f t="shared" si="126"/>
        <v>0</v>
      </c>
      <c r="R275">
        <f t="shared" si="127"/>
        <v>34.61857787047451</v>
      </c>
      <c r="S275">
        <f t="shared" si="128"/>
        <v>34.61857787047451</v>
      </c>
      <c r="T275">
        <f t="shared" si="129"/>
        <v>5.5301565427898769</v>
      </c>
      <c r="U275">
        <f t="shared" si="130"/>
        <v>49.227460859423068</v>
      </c>
      <c r="V275">
        <f t="shared" si="131"/>
        <v>2.7343983554849616</v>
      </c>
      <c r="W275">
        <f t="shared" si="132"/>
        <v>5.5546199372205605</v>
      </c>
      <c r="X275">
        <f t="shared" si="133"/>
        <v>2.7957581873049153</v>
      </c>
      <c r="Y275">
        <f t="shared" si="134"/>
        <v>-9.5711361685904865</v>
      </c>
      <c r="Z275">
        <f t="shared" si="135"/>
        <v>8.5730028165379597</v>
      </c>
      <c r="AA275">
        <f t="shared" si="136"/>
        <v>0.9977465420092696</v>
      </c>
      <c r="AB275">
        <f t="shared" si="137"/>
        <v>-3.8681004325802348E-4</v>
      </c>
      <c r="AC275">
        <v>0</v>
      </c>
      <c r="AD275">
        <v>0</v>
      </c>
      <c r="AE275">
        <v>2</v>
      </c>
      <c r="AF275">
        <v>0</v>
      </c>
      <c r="AG275">
        <v>0</v>
      </c>
      <c r="AH275">
        <f t="shared" si="138"/>
        <v>1</v>
      </c>
      <c r="AI275">
        <f t="shared" si="139"/>
        <v>0</v>
      </c>
      <c r="AJ275">
        <f t="shared" si="140"/>
        <v>52273.839672400973</v>
      </c>
      <c r="AK275">
        <f t="shared" si="141"/>
        <v>0</v>
      </c>
      <c r="AL275">
        <f t="shared" si="142"/>
        <v>0</v>
      </c>
      <c r="AM275">
        <f t="shared" si="143"/>
        <v>0.49</v>
      </c>
      <c r="AN275">
        <f t="shared" si="144"/>
        <v>0.39</v>
      </c>
      <c r="AO275">
        <v>5.19</v>
      </c>
      <c r="AP275">
        <v>0.5</v>
      </c>
      <c r="AQ275" t="s">
        <v>194</v>
      </c>
      <c r="AR275">
        <v>1594319852.7451601</v>
      </c>
      <c r="AS275">
        <v>412.09906451612898</v>
      </c>
      <c r="AT275">
        <v>410.00151612903198</v>
      </c>
      <c r="AU275">
        <v>26.966858064516099</v>
      </c>
      <c r="AV275">
        <v>26.7841709677419</v>
      </c>
      <c r="AW275">
        <v>599.94580645161295</v>
      </c>
      <c r="AX275">
        <v>101.299774193548</v>
      </c>
      <c r="AY275">
        <v>9.8703483870967806E-2</v>
      </c>
      <c r="AZ275">
        <v>34.698087096774202</v>
      </c>
      <c r="BA275">
        <v>999.9</v>
      </c>
      <c r="BB275">
        <v>999.9</v>
      </c>
      <c r="BC275">
        <v>0</v>
      </c>
      <c r="BD275">
        <v>0</v>
      </c>
      <c r="BE275">
        <v>10009.879032258101</v>
      </c>
      <c r="BF275">
        <v>0</v>
      </c>
      <c r="BG275">
        <v>1.91117E-3</v>
      </c>
      <c r="BH275">
        <v>1594319841.0999999</v>
      </c>
      <c r="BI275" t="s">
        <v>817</v>
      </c>
      <c r="BJ275">
        <v>43</v>
      </c>
      <c r="BK275">
        <v>-2.351</v>
      </c>
      <c r="BL275">
        <v>0.19</v>
      </c>
      <c r="BM275">
        <v>410</v>
      </c>
      <c r="BN275">
        <v>27</v>
      </c>
      <c r="BO275">
        <v>0.56000000000000005</v>
      </c>
      <c r="BP275">
        <v>0.19</v>
      </c>
      <c r="BQ275">
        <v>1.6914310639024399</v>
      </c>
      <c r="BR275">
        <v>6.4714377775582603</v>
      </c>
      <c r="BS275">
        <v>0.80938646709568096</v>
      </c>
      <c r="BT275">
        <v>0</v>
      </c>
      <c r="BU275">
        <v>0.14767373941463399</v>
      </c>
      <c r="BV275">
        <v>0.54841360810428896</v>
      </c>
      <c r="BW275">
        <v>6.9582767226870595E-2</v>
      </c>
      <c r="BX275">
        <v>0</v>
      </c>
      <c r="BY275">
        <v>0</v>
      </c>
      <c r="BZ275">
        <v>2</v>
      </c>
      <c r="CA275" t="s">
        <v>213</v>
      </c>
      <c r="CB275">
        <v>100</v>
      </c>
      <c r="CC275">
        <v>100</v>
      </c>
      <c r="CD275">
        <v>-2.351</v>
      </c>
      <c r="CE275">
        <v>0.19</v>
      </c>
      <c r="CF275">
        <v>2</v>
      </c>
      <c r="CG275">
        <v>640.73800000000006</v>
      </c>
      <c r="CH275">
        <v>322.255</v>
      </c>
      <c r="CI275">
        <v>34.997199999999999</v>
      </c>
      <c r="CJ275">
        <v>38.287399999999998</v>
      </c>
      <c r="CK275">
        <v>30.0001</v>
      </c>
      <c r="CL275">
        <v>38.038499999999999</v>
      </c>
      <c r="CM275">
        <v>38.063800000000001</v>
      </c>
      <c r="CN275">
        <v>20.762799999999999</v>
      </c>
      <c r="CO275">
        <v>-30</v>
      </c>
      <c r="CP275">
        <v>-30</v>
      </c>
      <c r="CQ275">
        <v>35</v>
      </c>
      <c r="CR275">
        <v>410</v>
      </c>
      <c r="CS275">
        <v>24</v>
      </c>
      <c r="CT275">
        <v>99.0655</v>
      </c>
      <c r="CU275">
        <v>99.031099999999995</v>
      </c>
    </row>
    <row r="276" spans="1:99" x14ac:dyDescent="0.25">
      <c r="A276">
        <v>260</v>
      </c>
      <c r="B276">
        <v>1594319866.0999999</v>
      </c>
      <c r="C276">
        <v>26605.5999999046</v>
      </c>
      <c r="D276" t="s">
        <v>820</v>
      </c>
      <c r="E276" t="s">
        <v>821</v>
      </c>
      <c r="F276">
        <v>1594319857.53548</v>
      </c>
      <c r="G276">
        <f t="shared" si="116"/>
        <v>2.2374577340514501E-4</v>
      </c>
      <c r="H276">
        <f t="shared" si="117"/>
        <v>-2.5851973882285089</v>
      </c>
      <c r="I276">
        <f t="shared" si="118"/>
        <v>412.13367741935502</v>
      </c>
      <c r="J276">
        <f t="shared" si="119"/>
        <v>912.60383477759888</v>
      </c>
      <c r="K276">
        <f t="shared" si="120"/>
        <v>92.53766928642554</v>
      </c>
      <c r="L276">
        <f t="shared" si="121"/>
        <v>41.790192512312693</v>
      </c>
      <c r="M276">
        <f t="shared" si="122"/>
        <v>7.8055206464200015E-3</v>
      </c>
      <c r="N276">
        <f t="shared" si="123"/>
        <v>2</v>
      </c>
      <c r="O276">
        <f t="shared" si="124"/>
        <v>7.7886362480440235E-3</v>
      </c>
      <c r="P276">
        <f t="shared" si="125"/>
        <v>4.869411577864401E-3</v>
      </c>
      <c r="Q276">
        <f t="shared" si="126"/>
        <v>0</v>
      </c>
      <c r="R276">
        <f t="shared" si="127"/>
        <v>34.613244074156633</v>
      </c>
      <c r="S276">
        <f t="shared" si="128"/>
        <v>34.613244074156633</v>
      </c>
      <c r="T276">
        <f t="shared" si="129"/>
        <v>5.5285187982057247</v>
      </c>
      <c r="U276">
        <f t="shared" si="130"/>
        <v>49.233087793371134</v>
      </c>
      <c r="V276">
        <f t="shared" si="131"/>
        <v>2.7342747209918112</v>
      </c>
      <c r="W276">
        <f t="shared" si="132"/>
        <v>5.5537339694545036</v>
      </c>
      <c r="X276">
        <f t="shared" si="133"/>
        <v>2.7942440772139134</v>
      </c>
      <c r="Y276">
        <f t="shared" si="134"/>
        <v>-9.8671886071668951</v>
      </c>
      <c r="Z276">
        <f t="shared" si="135"/>
        <v>8.8382070255540466</v>
      </c>
      <c r="AA276">
        <f t="shared" si="136"/>
        <v>1.0285704794887351</v>
      </c>
      <c r="AB276">
        <f t="shared" si="137"/>
        <v>-4.1110212411332725E-4</v>
      </c>
      <c r="AC276">
        <v>0</v>
      </c>
      <c r="AD276">
        <v>0</v>
      </c>
      <c r="AE276">
        <v>2</v>
      </c>
      <c r="AF276">
        <v>0</v>
      </c>
      <c r="AG276">
        <v>0</v>
      </c>
      <c r="AH276">
        <f t="shared" si="138"/>
        <v>1</v>
      </c>
      <c r="AI276">
        <f t="shared" si="139"/>
        <v>0</v>
      </c>
      <c r="AJ276">
        <f t="shared" si="140"/>
        <v>52188.837151618653</v>
      </c>
      <c r="AK276">
        <f t="shared" si="141"/>
        <v>0</v>
      </c>
      <c r="AL276">
        <f t="shared" si="142"/>
        <v>0</v>
      </c>
      <c r="AM276">
        <f t="shared" si="143"/>
        <v>0.49</v>
      </c>
      <c r="AN276">
        <f t="shared" si="144"/>
        <v>0.39</v>
      </c>
      <c r="AO276">
        <v>5.19</v>
      </c>
      <c r="AP276">
        <v>0.5</v>
      </c>
      <c r="AQ276" t="s">
        <v>194</v>
      </c>
      <c r="AR276">
        <v>1594319857.53548</v>
      </c>
      <c r="AS276">
        <v>412.13367741935502</v>
      </c>
      <c r="AT276">
        <v>409.97719354838699</v>
      </c>
      <c r="AU276">
        <v>26.9653387096774</v>
      </c>
      <c r="AV276">
        <v>26.777012903225799</v>
      </c>
      <c r="AW276">
        <v>599.98538709677405</v>
      </c>
      <c r="AX276">
        <v>101.29967741935501</v>
      </c>
      <c r="AY276">
        <v>9.9928587096774199E-2</v>
      </c>
      <c r="AZ276">
        <v>34.695212903225801</v>
      </c>
      <c r="BA276">
        <v>999.9</v>
      </c>
      <c r="BB276">
        <v>999.9</v>
      </c>
      <c r="BC276">
        <v>0</v>
      </c>
      <c r="BD276">
        <v>0</v>
      </c>
      <c r="BE276">
        <v>9992.82096774194</v>
      </c>
      <c r="BF276">
        <v>0</v>
      </c>
      <c r="BG276">
        <v>1.91117E-3</v>
      </c>
      <c r="BH276">
        <v>1594319841.0999999</v>
      </c>
      <c r="BI276" t="s">
        <v>817</v>
      </c>
      <c r="BJ276">
        <v>43</v>
      </c>
      <c r="BK276">
        <v>-2.351</v>
      </c>
      <c r="BL276">
        <v>0.19</v>
      </c>
      <c r="BM276">
        <v>410</v>
      </c>
      <c r="BN276">
        <v>27</v>
      </c>
      <c r="BO276">
        <v>0.56000000000000005</v>
      </c>
      <c r="BP276">
        <v>0.19</v>
      </c>
      <c r="BQ276">
        <v>2.1294329268292702</v>
      </c>
      <c r="BR276">
        <v>0.432134634146081</v>
      </c>
      <c r="BS276">
        <v>0.122128434280172</v>
      </c>
      <c r="BT276">
        <v>0</v>
      </c>
      <c r="BU276">
        <v>0.18600973170731699</v>
      </c>
      <c r="BV276">
        <v>3.7933170731701903E-2</v>
      </c>
      <c r="BW276">
        <v>1.00232247038867E-2</v>
      </c>
      <c r="BX276">
        <v>1</v>
      </c>
      <c r="BY276">
        <v>1</v>
      </c>
      <c r="BZ276">
        <v>2</v>
      </c>
      <c r="CA276" t="s">
        <v>196</v>
      </c>
      <c r="CB276">
        <v>100</v>
      </c>
      <c r="CC276">
        <v>100</v>
      </c>
      <c r="CD276">
        <v>-2.351</v>
      </c>
      <c r="CE276">
        <v>0.19</v>
      </c>
      <c r="CF276">
        <v>2</v>
      </c>
      <c r="CG276">
        <v>640.83699999999999</v>
      </c>
      <c r="CH276">
        <v>322.25299999999999</v>
      </c>
      <c r="CI276">
        <v>34.997799999999998</v>
      </c>
      <c r="CJ276">
        <v>38.283700000000003</v>
      </c>
      <c r="CK276">
        <v>30</v>
      </c>
      <c r="CL276">
        <v>38.036499999999997</v>
      </c>
      <c r="CM276">
        <v>38.060699999999997</v>
      </c>
      <c r="CN276">
        <v>20.7637</v>
      </c>
      <c r="CO276">
        <v>-30</v>
      </c>
      <c r="CP276">
        <v>-30</v>
      </c>
      <c r="CQ276">
        <v>35</v>
      </c>
      <c r="CR276">
        <v>410</v>
      </c>
      <c r="CS276">
        <v>24</v>
      </c>
      <c r="CT276">
        <v>99.067800000000005</v>
      </c>
      <c r="CU276">
        <v>99.03</v>
      </c>
    </row>
    <row r="277" spans="1:99" x14ac:dyDescent="0.25">
      <c r="A277">
        <v>261</v>
      </c>
      <c r="B277">
        <v>1594319871.0999999</v>
      </c>
      <c r="C277">
        <v>26610.5999999046</v>
      </c>
      <c r="D277" t="s">
        <v>822</v>
      </c>
      <c r="E277" t="s">
        <v>823</v>
      </c>
      <c r="F277">
        <v>1594319862.4709699</v>
      </c>
      <c r="G277">
        <f t="shared" si="116"/>
        <v>2.2425523930517198E-4</v>
      </c>
      <c r="H277">
        <f t="shared" si="117"/>
        <v>-2.5757351610599892</v>
      </c>
      <c r="I277">
        <f t="shared" si="118"/>
        <v>412.129903225806</v>
      </c>
      <c r="J277">
        <f t="shared" si="119"/>
        <v>909.46602547099508</v>
      </c>
      <c r="K277">
        <f t="shared" si="120"/>
        <v>92.219368535785534</v>
      </c>
      <c r="L277">
        <f t="shared" si="121"/>
        <v>41.789751750776468</v>
      </c>
      <c r="M277">
        <f t="shared" si="122"/>
        <v>7.8242930149778778E-3</v>
      </c>
      <c r="N277">
        <f t="shared" si="123"/>
        <v>2</v>
      </c>
      <c r="O277">
        <f t="shared" si="124"/>
        <v>7.8073273998897699E-3</v>
      </c>
      <c r="P277">
        <f t="shared" si="125"/>
        <v>4.8811008226663163E-3</v>
      </c>
      <c r="Q277">
        <f t="shared" si="126"/>
        <v>0</v>
      </c>
      <c r="R277">
        <f t="shared" si="127"/>
        <v>34.609976529823705</v>
      </c>
      <c r="S277">
        <f t="shared" si="128"/>
        <v>34.609976529823705</v>
      </c>
      <c r="T277">
        <f t="shared" si="129"/>
        <v>5.5275157055115622</v>
      </c>
      <c r="U277">
        <f t="shared" si="130"/>
        <v>49.229244096497077</v>
      </c>
      <c r="V277">
        <f t="shared" si="131"/>
        <v>2.7335938354334521</v>
      </c>
      <c r="W277">
        <f t="shared" si="132"/>
        <v>5.5527844995449804</v>
      </c>
      <c r="X277">
        <f t="shared" si="133"/>
        <v>2.7939218700781101</v>
      </c>
      <c r="Y277">
        <f t="shared" si="134"/>
        <v>-9.8896560533580846</v>
      </c>
      <c r="Z277">
        <f t="shared" si="135"/>
        <v>8.858359241835192</v>
      </c>
      <c r="AA277">
        <f t="shared" si="136"/>
        <v>1.030883840970777</v>
      </c>
      <c r="AB277">
        <f t="shared" si="137"/>
        <v>-4.1297055211586553E-4</v>
      </c>
      <c r="AC277">
        <v>0</v>
      </c>
      <c r="AD277">
        <v>0</v>
      </c>
      <c r="AE277">
        <v>2</v>
      </c>
      <c r="AF277">
        <v>0</v>
      </c>
      <c r="AG277">
        <v>0</v>
      </c>
      <c r="AH277">
        <f t="shared" si="138"/>
        <v>1</v>
      </c>
      <c r="AI277">
        <f t="shared" si="139"/>
        <v>0</v>
      </c>
      <c r="AJ277">
        <f t="shared" si="140"/>
        <v>52208.038308202151</v>
      </c>
      <c r="AK277">
        <f t="shared" si="141"/>
        <v>0</v>
      </c>
      <c r="AL277">
        <f t="shared" si="142"/>
        <v>0</v>
      </c>
      <c r="AM277">
        <f t="shared" si="143"/>
        <v>0.49</v>
      </c>
      <c r="AN277">
        <f t="shared" si="144"/>
        <v>0.39</v>
      </c>
      <c r="AO277">
        <v>5.19</v>
      </c>
      <c r="AP277">
        <v>0.5</v>
      </c>
      <c r="AQ277" t="s">
        <v>194</v>
      </c>
      <c r="AR277">
        <v>1594319862.4709699</v>
      </c>
      <c r="AS277">
        <v>412.129903225806</v>
      </c>
      <c r="AT277">
        <v>409.981870967742</v>
      </c>
      <c r="AU277">
        <v>26.958661290322599</v>
      </c>
      <c r="AV277">
        <v>26.769912903225801</v>
      </c>
      <c r="AW277">
        <v>600.00932258064495</v>
      </c>
      <c r="AX277">
        <v>101.299451612903</v>
      </c>
      <c r="AY277">
        <v>0.100013516129032</v>
      </c>
      <c r="AZ277">
        <v>34.692132258064497</v>
      </c>
      <c r="BA277">
        <v>999.9</v>
      </c>
      <c r="BB277">
        <v>999.9</v>
      </c>
      <c r="BC277">
        <v>0</v>
      </c>
      <c r="BD277">
        <v>0</v>
      </c>
      <c r="BE277">
        <v>9996.5725806451592</v>
      </c>
      <c r="BF277">
        <v>0</v>
      </c>
      <c r="BG277">
        <v>1.91117E-3</v>
      </c>
      <c r="BH277">
        <v>1594319841.0999999</v>
      </c>
      <c r="BI277" t="s">
        <v>817</v>
      </c>
      <c r="BJ277">
        <v>43</v>
      </c>
      <c r="BK277">
        <v>-2.351</v>
      </c>
      <c r="BL277">
        <v>0.19</v>
      </c>
      <c r="BM277">
        <v>410</v>
      </c>
      <c r="BN277">
        <v>27</v>
      </c>
      <c r="BO277">
        <v>0.56000000000000005</v>
      </c>
      <c r="BP277">
        <v>0.19</v>
      </c>
      <c r="BQ277">
        <v>2.14812463414634</v>
      </c>
      <c r="BR277">
        <v>-0.19799811846693599</v>
      </c>
      <c r="BS277">
        <v>4.1851974403264602E-2</v>
      </c>
      <c r="BT277">
        <v>0</v>
      </c>
      <c r="BU277">
        <v>0.18867407317073201</v>
      </c>
      <c r="BV277">
        <v>5.6183205574909202E-3</v>
      </c>
      <c r="BW277">
        <v>9.3618654046535301E-4</v>
      </c>
      <c r="BX277">
        <v>1</v>
      </c>
      <c r="BY277">
        <v>1</v>
      </c>
      <c r="BZ277">
        <v>2</v>
      </c>
      <c r="CA277" t="s">
        <v>196</v>
      </c>
      <c r="CB277">
        <v>100</v>
      </c>
      <c r="CC277">
        <v>100</v>
      </c>
      <c r="CD277">
        <v>-2.351</v>
      </c>
      <c r="CE277">
        <v>0.19</v>
      </c>
      <c r="CF277">
        <v>2</v>
      </c>
      <c r="CG277">
        <v>641.005</v>
      </c>
      <c r="CH277">
        <v>322.44099999999997</v>
      </c>
      <c r="CI277">
        <v>34.997999999999998</v>
      </c>
      <c r="CJ277">
        <v>38.283700000000003</v>
      </c>
      <c r="CK277">
        <v>30</v>
      </c>
      <c r="CL277">
        <v>38.033099999999997</v>
      </c>
      <c r="CM277">
        <v>38.058399999999999</v>
      </c>
      <c r="CN277">
        <v>20.7639</v>
      </c>
      <c r="CO277">
        <v>-30</v>
      </c>
      <c r="CP277">
        <v>-30</v>
      </c>
      <c r="CQ277">
        <v>35</v>
      </c>
      <c r="CR277">
        <v>410</v>
      </c>
      <c r="CS277">
        <v>24</v>
      </c>
      <c r="CT277">
        <v>99.067999999999998</v>
      </c>
      <c r="CU277">
        <v>99.030799999999999</v>
      </c>
    </row>
    <row r="278" spans="1:99" x14ac:dyDescent="0.25">
      <c r="A278">
        <v>262</v>
      </c>
      <c r="B278">
        <v>1594319876.0999999</v>
      </c>
      <c r="C278">
        <v>26615.5999999046</v>
      </c>
      <c r="D278" t="s">
        <v>824</v>
      </c>
      <c r="E278" t="s">
        <v>825</v>
      </c>
      <c r="F278">
        <v>1594319867.4709699</v>
      </c>
      <c r="G278">
        <f t="shared" si="116"/>
        <v>2.2510326958354046E-4</v>
      </c>
      <c r="H278">
        <f t="shared" si="117"/>
        <v>-2.5556212660143074</v>
      </c>
      <c r="I278">
        <f t="shared" si="118"/>
        <v>412.116774193548</v>
      </c>
      <c r="J278">
        <f t="shared" si="119"/>
        <v>903.45300934128534</v>
      </c>
      <c r="K278">
        <f t="shared" si="120"/>
        <v>91.609415494425676</v>
      </c>
      <c r="L278">
        <f t="shared" si="121"/>
        <v>41.788312628285688</v>
      </c>
      <c r="M278">
        <f t="shared" si="122"/>
        <v>7.8546582201832783E-3</v>
      </c>
      <c r="N278">
        <f t="shared" si="123"/>
        <v>2</v>
      </c>
      <c r="O278">
        <f t="shared" si="124"/>
        <v>7.8375608216147228E-3</v>
      </c>
      <c r="P278">
        <f t="shared" si="125"/>
        <v>4.9000085154942679E-3</v>
      </c>
      <c r="Q278">
        <f t="shared" si="126"/>
        <v>0</v>
      </c>
      <c r="R278">
        <f t="shared" si="127"/>
        <v>34.60705273229987</v>
      </c>
      <c r="S278">
        <f t="shared" si="128"/>
        <v>34.60705273229987</v>
      </c>
      <c r="T278">
        <f t="shared" si="129"/>
        <v>5.5266182726491122</v>
      </c>
      <c r="U278">
        <f t="shared" si="130"/>
        <v>49.224509078553034</v>
      </c>
      <c r="V278">
        <f t="shared" si="131"/>
        <v>2.7329345548555741</v>
      </c>
      <c r="W278">
        <f t="shared" si="132"/>
        <v>5.551979300584442</v>
      </c>
      <c r="X278">
        <f t="shared" si="133"/>
        <v>2.7936837177935381</v>
      </c>
      <c r="Y278">
        <f t="shared" si="134"/>
        <v>-9.9270541886341341</v>
      </c>
      <c r="Z278">
        <f t="shared" si="135"/>
        <v>8.8918811086269471</v>
      </c>
      <c r="AA278">
        <f t="shared" si="136"/>
        <v>1.0347569853567378</v>
      </c>
      <c r="AB278">
        <f t="shared" si="137"/>
        <v>-4.1609465044878391E-4</v>
      </c>
      <c r="AC278">
        <v>0</v>
      </c>
      <c r="AD278">
        <v>0</v>
      </c>
      <c r="AE278">
        <v>2</v>
      </c>
      <c r="AF278">
        <v>0</v>
      </c>
      <c r="AG278">
        <v>0</v>
      </c>
      <c r="AH278">
        <f t="shared" si="138"/>
        <v>1</v>
      </c>
      <c r="AI278">
        <f t="shared" si="139"/>
        <v>0</v>
      </c>
      <c r="AJ278">
        <f t="shared" si="140"/>
        <v>52231.045743172006</v>
      </c>
      <c r="AK278">
        <f t="shared" si="141"/>
        <v>0</v>
      </c>
      <c r="AL278">
        <f t="shared" si="142"/>
        <v>0</v>
      </c>
      <c r="AM278">
        <f t="shared" si="143"/>
        <v>0.49</v>
      </c>
      <c r="AN278">
        <f t="shared" si="144"/>
        <v>0.39</v>
      </c>
      <c r="AO278">
        <v>5.19</v>
      </c>
      <c r="AP278">
        <v>0.5</v>
      </c>
      <c r="AQ278" t="s">
        <v>194</v>
      </c>
      <c r="AR278">
        <v>1594319867.4709699</v>
      </c>
      <c r="AS278">
        <v>412.116774193548</v>
      </c>
      <c r="AT278">
        <v>409.98635483870999</v>
      </c>
      <c r="AU278">
        <v>26.952229032258099</v>
      </c>
      <c r="AV278">
        <v>26.762758064516099</v>
      </c>
      <c r="AW278">
        <v>599.98535483871001</v>
      </c>
      <c r="AX278">
        <v>101.299322580645</v>
      </c>
      <c r="AY278">
        <v>9.9880861290322601E-2</v>
      </c>
      <c r="AZ278">
        <v>34.689519354838701</v>
      </c>
      <c r="BA278">
        <v>999.9</v>
      </c>
      <c r="BB278">
        <v>999.9</v>
      </c>
      <c r="BC278">
        <v>0</v>
      </c>
      <c r="BD278">
        <v>0</v>
      </c>
      <c r="BE278">
        <v>10001.0903225806</v>
      </c>
      <c r="BF278">
        <v>0</v>
      </c>
      <c r="BG278">
        <v>1.91117E-3</v>
      </c>
      <c r="BH278">
        <v>1594319841.0999999</v>
      </c>
      <c r="BI278" t="s">
        <v>817</v>
      </c>
      <c r="BJ278">
        <v>43</v>
      </c>
      <c r="BK278">
        <v>-2.351</v>
      </c>
      <c r="BL278">
        <v>0.19</v>
      </c>
      <c r="BM278">
        <v>410</v>
      </c>
      <c r="BN278">
        <v>27</v>
      </c>
      <c r="BO278">
        <v>0.56000000000000005</v>
      </c>
      <c r="BP278">
        <v>0.19</v>
      </c>
      <c r="BQ278">
        <v>2.1428770731707298</v>
      </c>
      <c r="BR278">
        <v>-0.20882383275265901</v>
      </c>
      <c r="BS278">
        <v>4.1169413477335499E-2</v>
      </c>
      <c r="BT278">
        <v>0</v>
      </c>
      <c r="BU278">
        <v>0.18925197560975601</v>
      </c>
      <c r="BV278">
        <v>9.8357979093980606E-3</v>
      </c>
      <c r="BW278">
        <v>1.1656681217811599E-3</v>
      </c>
      <c r="BX278">
        <v>1</v>
      </c>
      <c r="BY278">
        <v>1</v>
      </c>
      <c r="BZ278">
        <v>2</v>
      </c>
      <c r="CA278" t="s">
        <v>196</v>
      </c>
      <c r="CB278">
        <v>100</v>
      </c>
      <c r="CC278">
        <v>100</v>
      </c>
      <c r="CD278">
        <v>-2.351</v>
      </c>
      <c r="CE278">
        <v>0.19</v>
      </c>
      <c r="CF278">
        <v>2</v>
      </c>
      <c r="CG278">
        <v>640.74400000000003</v>
      </c>
      <c r="CH278">
        <v>322.47399999999999</v>
      </c>
      <c r="CI278">
        <v>34.997599999999998</v>
      </c>
      <c r="CJ278">
        <v>38.280099999999997</v>
      </c>
      <c r="CK278">
        <v>29.9999</v>
      </c>
      <c r="CL278">
        <v>38.032899999999998</v>
      </c>
      <c r="CM278">
        <v>38.057099999999998</v>
      </c>
      <c r="CN278">
        <v>20.764199999999999</v>
      </c>
      <c r="CO278">
        <v>-30</v>
      </c>
      <c r="CP278">
        <v>-30</v>
      </c>
      <c r="CQ278">
        <v>35</v>
      </c>
      <c r="CR278">
        <v>410</v>
      </c>
      <c r="CS278">
        <v>24</v>
      </c>
      <c r="CT278">
        <v>99.068799999999996</v>
      </c>
      <c r="CU278">
        <v>99.0334</v>
      </c>
    </row>
    <row r="279" spans="1:99" x14ac:dyDescent="0.25">
      <c r="A279">
        <v>263</v>
      </c>
      <c r="B279">
        <v>1594319881.0999999</v>
      </c>
      <c r="C279">
        <v>26620.5999999046</v>
      </c>
      <c r="D279" t="s">
        <v>826</v>
      </c>
      <c r="E279" t="s">
        <v>827</v>
      </c>
      <c r="F279">
        <v>1594319872.4709699</v>
      </c>
      <c r="G279">
        <f t="shared" si="116"/>
        <v>2.2613823985583335E-4</v>
      </c>
      <c r="H279">
        <f t="shared" si="117"/>
        <v>-2.5662856274190178</v>
      </c>
      <c r="I279">
        <f t="shared" si="118"/>
        <v>412.12254838709703</v>
      </c>
      <c r="J279">
        <f t="shared" si="119"/>
        <v>903.20238276838859</v>
      </c>
      <c r="K279">
        <f t="shared" si="120"/>
        <v>91.584160164631896</v>
      </c>
      <c r="L279">
        <f t="shared" si="121"/>
        <v>41.788970223098893</v>
      </c>
      <c r="M279">
        <f t="shared" si="122"/>
        <v>7.8915071504363932E-3</v>
      </c>
      <c r="N279">
        <f t="shared" si="123"/>
        <v>2</v>
      </c>
      <c r="O279">
        <f t="shared" si="124"/>
        <v>7.8742491461926689E-3</v>
      </c>
      <c r="P279">
        <f t="shared" si="125"/>
        <v>4.9229531041116601E-3</v>
      </c>
      <c r="Q279">
        <f t="shared" si="126"/>
        <v>0</v>
      </c>
      <c r="R279">
        <f t="shared" si="127"/>
        <v>34.604273368604836</v>
      </c>
      <c r="S279">
        <f t="shared" si="128"/>
        <v>34.604273368604836</v>
      </c>
      <c r="T279">
        <f t="shared" si="129"/>
        <v>5.5257652898622887</v>
      </c>
      <c r="U279">
        <f t="shared" si="130"/>
        <v>49.219396284215534</v>
      </c>
      <c r="V279">
        <f t="shared" si="131"/>
        <v>2.7322867157796442</v>
      </c>
      <c r="W279">
        <f t="shared" si="132"/>
        <v>5.551239799858898</v>
      </c>
      <c r="X279">
        <f t="shared" si="133"/>
        <v>2.7934785740826444</v>
      </c>
      <c r="Y279">
        <f t="shared" si="134"/>
        <v>-9.9726963776422508</v>
      </c>
      <c r="Z279">
        <f t="shared" si="135"/>
        <v>8.932785619680077</v>
      </c>
      <c r="AA279">
        <f t="shared" si="136"/>
        <v>1.0394908331588151</v>
      </c>
      <c r="AB279">
        <f t="shared" si="137"/>
        <v>-4.1992480335828475E-4</v>
      </c>
      <c r="AC279">
        <v>0</v>
      </c>
      <c r="AD279">
        <v>0</v>
      </c>
      <c r="AE279">
        <v>2</v>
      </c>
      <c r="AF279">
        <v>0</v>
      </c>
      <c r="AG279">
        <v>0</v>
      </c>
      <c r="AH279">
        <f t="shared" si="138"/>
        <v>1</v>
      </c>
      <c r="AI279">
        <f t="shared" si="139"/>
        <v>0</v>
      </c>
      <c r="AJ279">
        <f t="shared" si="140"/>
        <v>52246.086475876575</v>
      </c>
      <c r="AK279">
        <f t="shared" si="141"/>
        <v>0</v>
      </c>
      <c r="AL279">
        <f t="shared" si="142"/>
        <v>0</v>
      </c>
      <c r="AM279">
        <f t="shared" si="143"/>
        <v>0.49</v>
      </c>
      <c r="AN279">
        <f t="shared" si="144"/>
        <v>0.39</v>
      </c>
      <c r="AO279">
        <v>5.19</v>
      </c>
      <c r="AP279">
        <v>0.5</v>
      </c>
      <c r="AQ279" t="s">
        <v>194</v>
      </c>
      <c r="AR279">
        <v>1594319872.4709699</v>
      </c>
      <c r="AS279">
        <v>412.12254838709703</v>
      </c>
      <c r="AT279">
        <v>409.98329032258101</v>
      </c>
      <c r="AU279">
        <v>26.945793548387101</v>
      </c>
      <c r="AV279">
        <v>26.755451612903201</v>
      </c>
      <c r="AW279">
        <v>599.98987096774204</v>
      </c>
      <c r="AX279">
        <v>101.299516129032</v>
      </c>
      <c r="AY279">
        <v>9.98622516129032E-2</v>
      </c>
      <c r="AZ279">
        <v>34.6871193548387</v>
      </c>
      <c r="BA279">
        <v>999.9</v>
      </c>
      <c r="BB279">
        <v>999.9</v>
      </c>
      <c r="BC279">
        <v>0</v>
      </c>
      <c r="BD279">
        <v>0</v>
      </c>
      <c r="BE279">
        <v>10003.9919354839</v>
      </c>
      <c r="BF279">
        <v>0</v>
      </c>
      <c r="BG279">
        <v>1.91117E-3</v>
      </c>
      <c r="BH279">
        <v>1594319841.0999999</v>
      </c>
      <c r="BI279" t="s">
        <v>817</v>
      </c>
      <c r="BJ279">
        <v>43</v>
      </c>
      <c r="BK279">
        <v>-2.351</v>
      </c>
      <c r="BL279">
        <v>0.19</v>
      </c>
      <c r="BM279">
        <v>410</v>
      </c>
      <c r="BN279">
        <v>27</v>
      </c>
      <c r="BO279">
        <v>0.56000000000000005</v>
      </c>
      <c r="BP279">
        <v>0.19</v>
      </c>
      <c r="BQ279">
        <v>2.1341131707317098</v>
      </c>
      <c r="BR279">
        <v>0.108194006968621</v>
      </c>
      <c r="BS279">
        <v>3.1110830553865602E-2</v>
      </c>
      <c r="BT279">
        <v>0</v>
      </c>
      <c r="BU279">
        <v>0.18987748780487801</v>
      </c>
      <c r="BV279">
        <v>9.8452682926805698E-3</v>
      </c>
      <c r="BW279">
        <v>1.16377933793836E-3</v>
      </c>
      <c r="BX279">
        <v>1</v>
      </c>
      <c r="BY279">
        <v>1</v>
      </c>
      <c r="BZ279">
        <v>2</v>
      </c>
      <c r="CA279" t="s">
        <v>196</v>
      </c>
      <c r="CB279">
        <v>100</v>
      </c>
      <c r="CC279">
        <v>100</v>
      </c>
      <c r="CD279">
        <v>-2.351</v>
      </c>
      <c r="CE279">
        <v>0.19</v>
      </c>
      <c r="CF279">
        <v>2</v>
      </c>
      <c r="CG279">
        <v>641.29600000000005</v>
      </c>
      <c r="CH279">
        <v>322.327</v>
      </c>
      <c r="CI279">
        <v>34.996899999999997</v>
      </c>
      <c r="CJ279">
        <v>38.278199999999998</v>
      </c>
      <c r="CK279">
        <v>29.9998</v>
      </c>
      <c r="CL279">
        <v>38.0304</v>
      </c>
      <c r="CM279">
        <v>38.053800000000003</v>
      </c>
      <c r="CN279">
        <v>20.7651</v>
      </c>
      <c r="CO279">
        <v>-30</v>
      </c>
      <c r="CP279">
        <v>-30</v>
      </c>
      <c r="CQ279">
        <v>35</v>
      </c>
      <c r="CR279">
        <v>410</v>
      </c>
      <c r="CS279">
        <v>24</v>
      </c>
      <c r="CT279">
        <v>99.069400000000002</v>
      </c>
      <c r="CU279">
        <v>99.034499999999994</v>
      </c>
    </row>
    <row r="280" spans="1:99" x14ac:dyDescent="0.25">
      <c r="A280">
        <v>264</v>
      </c>
      <c r="B280">
        <v>1594320265.5</v>
      </c>
      <c r="C280">
        <v>27005</v>
      </c>
      <c r="D280" t="s">
        <v>829</v>
      </c>
      <c r="E280" t="s">
        <v>830</v>
      </c>
      <c r="F280">
        <v>1594320257.5</v>
      </c>
      <c r="G280">
        <f t="shared" si="116"/>
        <v>2.6924386833530482E-4</v>
      </c>
      <c r="H280">
        <f t="shared" si="117"/>
        <v>-2.2636722216774081</v>
      </c>
      <c r="I280">
        <f t="shared" si="118"/>
        <v>413.06400000000002</v>
      </c>
      <c r="J280">
        <f t="shared" si="119"/>
        <v>772.72018134958728</v>
      </c>
      <c r="K280">
        <f t="shared" si="120"/>
        <v>78.352312338373508</v>
      </c>
      <c r="L280">
        <f t="shared" si="121"/>
        <v>41.883880251725742</v>
      </c>
      <c r="M280">
        <f t="shared" si="122"/>
        <v>9.3811083641802753E-3</v>
      </c>
      <c r="N280">
        <f t="shared" si="123"/>
        <v>2</v>
      </c>
      <c r="O280">
        <f t="shared" si="124"/>
        <v>9.356731073204571E-3</v>
      </c>
      <c r="P280">
        <f t="shared" si="125"/>
        <v>5.8501418042738581E-3</v>
      </c>
      <c r="Q280">
        <f t="shared" si="126"/>
        <v>0</v>
      </c>
      <c r="R280">
        <f t="shared" si="127"/>
        <v>34.57895803986743</v>
      </c>
      <c r="S280">
        <f t="shared" si="128"/>
        <v>34.57895803986743</v>
      </c>
      <c r="T280">
        <f t="shared" si="129"/>
        <v>5.5180013182780074</v>
      </c>
      <c r="U280">
        <f t="shared" si="130"/>
        <v>49.001220645729902</v>
      </c>
      <c r="V280">
        <f t="shared" si="131"/>
        <v>2.7187379080070357</v>
      </c>
      <c r="W280">
        <f t="shared" si="132"/>
        <v>5.5483064955932972</v>
      </c>
      <c r="X280">
        <f t="shared" si="133"/>
        <v>2.7992634102709717</v>
      </c>
      <c r="Y280">
        <f t="shared" si="134"/>
        <v>-11.873654593586943</v>
      </c>
      <c r="Z280">
        <f t="shared" si="135"/>
        <v>10.635622889974503</v>
      </c>
      <c r="AA280">
        <f t="shared" si="136"/>
        <v>1.237436477714664</v>
      </c>
      <c r="AB280">
        <f t="shared" si="137"/>
        <v>-5.9522589777571966E-4</v>
      </c>
      <c r="AC280">
        <v>0</v>
      </c>
      <c r="AD280">
        <v>0</v>
      </c>
      <c r="AE280">
        <v>2</v>
      </c>
      <c r="AF280">
        <v>0</v>
      </c>
      <c r="AG280">
        <v>0</v>
      </c>
      <c r="AH280">
        <f t="shared" si="138"/>
        <v>1</v>
      </c>
      <c r="AI280">
        <f t="shared" si="139"/>
        <v>0</v>
      </c>
      <c r="AJ280">
        <f t="shared" si="140"/>
        <v>52205.57886503671</v>
      </c>
      <c r="AK280">
        <f t="shared" si="141"/>
        <v>0</v>
      </c>
      <c r="AL280">
        <f t="shared" si="142"/>
        <v>0</v>
      </c>
      <c r="AM280">
        <f t="shared" si="143"/>
        <v>0.49</v>
      </c>
      <c r="AN280">
        <f t="shared" si="144"/>
        <v>0.39</v>
      </c>
      <c r="AO280">
        <v>8.59</v>
      </c>
      <c r="AP280">
        <v>0.5</v>
      </c>
      <c r="AQ280" t="s">
        <v>194</v>
      </c>
      <c r="AR280">
        <v>1594320257.5</v>
      </c>
      <c r="AS280">
        <v>413.06400000000002</v>
      </c>
      <c r="AT280">
        <v>409.98200000000003</v>
      </c>
      <c r="AU280">
        <v>26.812529032258102</v>
      </c>
      <c r="AV280">
        <v>26.437348387096801</v>
      </c>
      <c r="AW280">
        <v>599.92238709677395</v>
      </c>
      <c r="AX280">
        <v>101.298548387097</v>
      </c>
      <c r="AY280">
        <v>9.9492235483870997E-2</v>
      </c>
      <c r="AZ280">
        <v>34.677596774193503</v>
      </c>
      <c r="BA280">
        <v>999.9</v>
      </c>
      <c r="BB280">
        <v>999.9</v>
      </c>
      <c r="BC280">
        <v>0</v>
      </c>
      <c r="BD280">
        <v>0</v>
      </c>
      <c r="BE280">
        <v>9995.6822580645203</v>
      </c>
      <c r="BF280">
        <v>0</v>
      </c>
      <c r="BG280">
        <v>1.91117E-3</v>
      </c>
      <c r="BH280">
        <v>1594320244</v>
      </c>
      <c r="BI280" t="s">
        <v>831</v>
      </c>
      <c r="BJ280">
        <v>44</v>
      </c>
      <c r="BK280">
        <v>-2.3780000000000001</v>
      </c>
      <c r="BL280">
        <v>0.182</v>
      </c>
      <c r="BM280">
        <v>410</v>
      </c>
      <c r="BN280">
        <v>26</v>
      </c>
      <c r="BO280">
        <v>0.25</v>
      </c>
      <c r="BP280">
        <v>0.18</v>
      </c>
      <c r="BQ280">
        <v>2.6327582346341498</v>
      </c>
      <c r="BR280">
        <v>6.3878327790942802</v>
      </c>
      <c r="BS280">
        <v>0.93473093580812205</v>
      </c>
      <c r="BT280">
        <v>0</v>
      </c>
      <c r="BU280">
        <v>0.320245456902439</v>
      </c>
      <c r="BV280">
        <v>0.80433733317075196</v>
      </c>
      <c r="BW280">
        <v>0.11412472482776601</v>
      </c>
      <c r="BX280">
        <v>0</v>
      </c>
      <c r="BY280">
        <v>0</v>
      </c>
      <c r="BZ280">
        <v>2</v>
      </c>
      <c r="CA280" t="s">
        <v>213</v>
      </c>
      <c r="CB280">
        <v>100</v>
      </c>
      <c r="CC280">
        <v>100</v>
      </c>
      <c r="CD280">
        <v>-2.3780000000000001</v>
      </c>
      <c r="CE280">
        <v>0.182</v>
      </c>
      <c r="CF280">
        <v>2</v>
      </c>
      <c r="CG280">
        <v>640.86800000000005</v>
      </c>
      <c r="CH280">
        <v>321.77600000000001</v>
      </c>
      <c r="CI280">
        <v>34.997100000000003</v>
      </c>
      <c r="CJ280">
        <v>38.232399999999998</v>
      </c>
      <c r="CK280">
        <v>30.0002</v>
      </c>
      <c r="CL280">
        <v>37.9895</v>
      </c>
      <c r="CM280">
        <v>38.0137</v>
      </c>
      <c r="CN280">
        <v>20.768699999999999</v>
      </c>
      <c r="CO280">
        <v>-30</v>
      </c>
      <c r="CP280">
        <v>-30</v>
      </c>
      <c r="CQ280">
        <v>35</v>
      </c>
      <c r="CR280">
        <v>410</v>
      </c>
      <c r="CS280">
        <v>24</v>
      </c>
      <c r="CT280">
        <v>99.079899999999995</v>
      </c>
      <c r="CU280">
        <v>99.041499999999999</v>
      </c>
    </row>
    <row r="281" spans="1:99" x14ac:dyDescent="0.25">
      <c r="A281">
        <v>265</v>
      </c>
      <c r="B281">
        <v>1594320270.5</v>
      </c>
      <c r="C281">
        <v>27010</v>
      </c>
      <c r="D281" t="s">
        <v>832</v>
      </c>
      <c r="E281" t="s">
        <v>833</v>
      </c>
      <c r="F281">
        <v>1594320262.14516</v>
      </c>
      <c r="G281">
        <f t="shared" si="116"/>
        <v>2.6920114335391522E-4</v>
      </c>
      <c r="H281">
        <f t="shared" si="117"/>
        <v>-2.2519583038036655</v>
      </c>
      <c r="I281">
        <f t="shared" si="118"/>
        <v>413.04464516129002</v>
      </c>
      <c r="J281">
        <f t="shared" si="119"/>
        <v>770.80770899890206</v>
      </c>
      <c r="K281">
        <f t="shared" si="120"/>
        <v>78.158771506874672</v>
      </c>
      <c r="L281">
        <f t="shared" si="121"/>
        <v>41.88212139863974</v>
      </c>
      <c r="M281">
        <f t="shared" si="122"/>
        <v>9.3795201193330232E-3</v>
      </c>
      <c r="N281">
        <f t="shared" si="123"/>
        <v>2</v>
      </c>
      <c r="O281">
        <f t="shared" si="124"/>
        <v>9.3551510703544748E-3</v>
      </c>
      <c r="P281">
        <f t="shared" si="125"/>
        <v>5.8491535646687746E-3</v>
      </c>
      <c r="Q281">
        <f t="shared" si="126"/>
        <v>0</v>
      </c>
      <c r="R281">
        <f t="shared" si="127"/>
        <v>34.577341270638634</v>
      </c>
      <c r="S281">
        <f t="shared" si="128"/>
        <v>34.577341270638634</v>
      </c>
      <c r="T281">
        <f t="shared" si="129"/>
        <v>5.5175057927956228</v>
      </c>
      <c r="U281">
        <f t="shared" si="130"/>
        <v>48.995687078401133</v>
      </c>
      <c r="V281">
        <f t="shared" si="131"/>
        <v>2.7181846069685935</v>
      </c>
      <c r="W281">
        <f t="shared" si="132"/>
        <v>5.5478038355070973</v>
      </c>
      <c r="X281">
        <f t="shared" si="133"/>
        <v>2.7993211858270293</v>
      </c>
      <c r="Y281">
        <f t="shared" si="134"/>
        <v>-11.871770421907661</v>
      </c>
      <c r="Z281">
        <f t="shared" si="135"/>
        <v>10.633952821753194</v>
      </c>
      <c r="AA281">
        <f t="shared" si="136"/>
        <v>1.237222567468889</v>
      </c>
      <c r="AB281">
        <f t="shared" si="137"/>
        <v>-5.9503268557747901E-4</v>
      </c>
      <c r="AC281">
        <v>0</v>
      </c>
      <c r="AD281">
        <v>0</v>
      </c>
      <c r="AE281">
        <v>2</v>
      </c>
      <c r="AF281">
        <v>0</v>
      </c>
      <c r="AG281">
        <v>0</v>
      </c>
      <c r="AH281">
        <f t="shared" si="138"/>
        <v>1</v>
      </c>
      <c r="AI281">
        <f t="shared" si="139"/>
        <v>0</v>
      </c>
      <c r="AJ281">
        <f t="shared" si="140"/>
        <v>52256.052647041659</v>
      </c>
      <c r="AK281">
        <f t="shared" si="141"/>
        <v>0</v>
      </c>
      <c r="AL281">
        <f t="shared" si="142"/>
        <v>0</v>
      </c>
      <c r="AM281">
        <f t="shared" si="143"/>
        <v>0.49</v>
      </c>
      <c r="AN281">
        <f t="shared" si="144"/>
        <v>0.39</v>
      </c>
      <c r="AO281">
        <v>8.59</v>
      </c>
      <c r="AP281">
        <v>0.5</v>
      </c>
      <c r="AQ281" t="s">
        <v>194</v>
      </c>
      <c r="AR281">
        <v>1594320262.14516</v>
      </c>
      <c r="AS281">
        <v>413.04464516129002</v>
      </c>
      <c r="AT281">
        <v>409.97983870967698</v>
      </c>
      <c r="AU281">
        <v>26.806941935483898</v>
      </c>
      <c r="AV281">
        <v>26.431874193548399</v>
      </c>
      <c r="AW281">
        <v>600.01119354838704</v>
      </c>
      <c r="AX281">
        <v>101.298548387097</v>
      </c>
      <c r="AY281">
        <v>9.9985377419354801E-2</v>
      </c>
      <c r="AZ281">
        <v>34.675964516129</v>
      </c>
      <c r="BA281">
        <v>999.9</v>
      </c>
      <c r="BB281">
        <v>999.9</v>
      </c>
      <c r="BC281">
        <v>0</v>
      </c>
      <c r="BD281">
        <v>0</v>
      </c>
      <c r="BE281">
        <v>10005.703225806499</v>
      </c>
      <c r="BF281">
        <v>0</v>
      </c>
      <c r="BG281">
        <v>1.91117E-3</v>
      </c>
      <c r="BH281">
        <v>1594320244</v>
      </c>
      <c r="BI281" t="s">
        <v>831</v>
      </c>
      <c r="BJ281">
        <v>44</v>
      </c>
      <c r="BK281">
        <v>-2.3780000000000001</v>
      </c>
      <c r="BL281">
        <v>0.182</v>
      </c>
      <c r="BM281">
        <v>410</v>
      </c>
      <c r="BN281">
        <v>26</v>
      </c>
      <c r="BO281">
        <v>0.25</v>
      </c>
      <c r="BP281">
        <v>0.18</v>
      </c>
      <c r="BQ281">
        <v>3.0756890243902402</v>
      </c>
      <c r="BR281">
        <v>-0.26922146341478598</v>
      </c>
      <c r="BS281">
        <v>3.5106867426638898E-2</v>
      </c>
      <c r="BT281">
        <v>0</v>
      </c>
      <c r="BU281">
        <v>0.37509387804878103</v>
      </c>
      <c r="BV281">
        <v>5.5540766550513305E-4</v>
      </c>
      <c r="BW281">
        <v>9.2476486649235704E-4</v>
      </c>
      <c r="BX281">
        <v>1</v>
      </c>
      <c r="BY281">
        <v>1</v>
      </c>
      <c r="BZ281">
        <v>2</v>
      </c>
      <c r="CA281" t="s">
        <v>196</v>
      </c>
      <c r="CB281">
        <v>100</v>
      </c>
      <c r="CC281">
        <v>100</v>
      </c>
      <c r="CD281">
        <v>-2.3780000000000001</v>
      </c>
      <c r="CE281">
        <v>0.182</v>
      </c>
      <c r="CF281">
        <v>2</v>
      </c>
      <c r="CG281">
        <v>640.93799999999999</v>
      </c>
      <c r="CH281">
        <v>321.81599999999997</v>
      </c>
      <c r="CI281">
        <v>34.997</v>
      </c>
      <c r="CJ281">
        <v>38.232399999999998</v>
      </c>
      <c r="CK281">
        <v>30.0001</v>
      </c>
      <c r="CL281">
        <v>37.988500000000002</v>
      </c>
      <c r="CM281">
        <v>38.0137</v>
      </c>
      <c r="CN281">
        <v>20.765699999999999</v>
      </c>
      <c r="CO281">
        <v>-30</v>
      </c>
      <c r="CP281">
        <v>-30</v>
      </c>
      <c r="CQ281">
        <v>35</v>
      </c>
      <c r="CR281">
        <v>410</v>
      </c>
      <c r="CS281">
        <v>24</v>
      </c>
      <c r="CT281">
        <v>99.080100000000002</v>
      </c>
      <c r="CU281">
        <v>99.040199999999999</v>
      </c>
    </row>
    <row r="282" spans="1:99" x14ac:dyDescent="0.25">
      <c r="A282">
        <v>266</v>
      </c>
      <c r="B282">
        <v>1594320275.5</v>
      </c>
      <c r="C282">
        <v>27015</v>
      </c>
      <c r="D282" t="s">
        <v>834</v>
      </c>
      <c r="E282" t="s">
        <v>835</v>
      </c>
      <c r="F282">
        <v>1594320266.9354801</v>
      </c>
      <c r="G282">
        <f t="shared" si="116"/>
        <v>2.6937845194038531E-4</v>
      </c>
      <c r="H282">
        <f t="shared" si="117"/>
        <v>-2.2413181823808381</v>
      </c>
      <c r="I282">
        <f t="shared" si="118"/>
        <v>413.04558064516101</v>
      </c>
      <c r="J282">
        <f t="shared" si="119"/>
        <v>768.80171849010458</v>
      </c>
      <c r="K282">
        <f t="shared" si="120"/>
        <v>77.955348522095363</v>
      </c>
      <c r="L282">
        <f t="shared" si="121"/>
        <v>41.882206322252408</v>
      </c>
      <c r="M282">
        <f t="shared" si="122"/>
        <v>9.3852294141966251E-3</v>
      </c>
      <c r="N282">
        <f t="shared" si="123"/>
        <v>2</v>
      </c>
      <c r="O282">
        <f t="shared" si="124"/>
        <v>9.3608307310686801E-3</v>
      </c>
      <c r="P282">
        <f t="shared" si="125"/>
        <v>5.8527060054627805E-3</v>
      </c>
      <c r="Q282">
        <f t="shared" si="126"/>
        <v>0</v>
      </c>
      <c r="R282">
        <f t="shared" si="127"/>
        <v>34.576192332998481</v>
      </c>
      <c r="S282">
        <f t="shared" si="128"/>
        <v>34.576192332998481</v>
      </c>
      <c r="T282">
        <f t="shared" si="129"/>
        <v>5.5171536770748686</v>
      </c>
      <c r="U282">
        <f t="shared" si="130"/>
        <v>48.989478191510848</v>
      </c>
      <c r="V282">
        <f t="shared" si="131"/>
        <v>2.7176766426643115</v>
      </c>
      <c r="W282">
        <f t="shared" si="132"/>
        <v>5.547470075186971</v>
      </c>
      <c r="X282">
        <f t="shared" si="133"/>
        <v>2.7994770344105571</v>
      </c>
      <c r="Y282">
        <f t="shared" si="134"/>
        <v>-11.879589730570991</v>
      </c>
      <c r="Z282">
        <f t="shared" si="135"/>
        <v>10.640968570644016</v>
      </c>
      <c r="AA282">
        <f t="shared" si="136"/>
        <v>1.238025346119054</v>
      </c>
      <c r="AB282">
        <f t="shared" si="137"/>
        <v>-5.95813807921175E-4</v>
      </c>
      <c r="AC282">
        <v>0</v>
      </c>
      <c r="AD282">
        <v>0</v>
      </c>
      <c r="AE282">
        <v>2</v>
      </c>
      <c r="AF282">
        <v>0</v>
      </c>
      <c r="AG282">
        <v>0</v>
      </c>
      <c r="AH282">
        <f t="shared" si="138"/>
        <v>1</v>
      </c>
      <c r="AI282">
        <f t="shared" si="139"/>
        <v>0</v>
      </c>
      <c r="AJ282">
        <f t="shared" si="140"/>
        <v>52251.933764508693</v>
      </c>
      <c r="AK282">
        <f t="shared" si="141"/>
        <v>0</v>
      </c>
      <c r="AL282">
        <f t="shared" si="142"/>
        <v>0</v>
      </c>
      <c r="AM282">
        <f t="shared" si="143"/>
        <v>0.49</v>
      </c>
      <c r="AN282">
        <f t="shared" si="144"/>
        <v>0.39</v>
      </c>
      <c r="AO282">
        <v>8.59</v>
      </c>
      <c r="AP282">
        <v>0.5</v>
      </c>
      <c r="AQ282" t="s">
        <v>194</v>
      </c>
      <c r="AR282">
        <v>1594320266.9354801</v>
      </c>
      <c r="AS282">
        <v>413.04558064516101</v>
      </c>
      <c r="AT282">
        <v>409.99606451612902</v>
      </c>
      <c r="AU282">
        <v>26.801938709677401</v>
      </c>
      <c r="AV282">
        <v>26.426616129032301</v>
      </c>
      <c r="AW282">
        <v>600.00180645161299</v>
      </c>
      <c r="AX282">
        <v>101.298516129032</v>
      </c>
      <c r="AY282">
        <v>9.9993587096774195E-2</v>
      </c>
      <c r="AZ282">
        <v>34.674880645161302</v>
      </c>
      <c r="BA282">
        <v>999.9</v>
      </c>
      <c r="BB282">
        <v>999.9</v>
      </c>
      <c r="BC282">
        <v>0</v>
      </c>
      <c r="BD282">
        <v>0</v>
      </c>
      <c r="BE282">
        <v>10004.847419354801</v>
      </c>
      <c r="BF282">
        <v>0</v>
      </c>
      <c r="BG282">
        <v>1.91117E-3</v>
      </c>
      <c r="BH282">
        <v>1594320244</v>
      </c>
      <c r="BI282" t="s">
        <v>831</v>
      </c>
      <c r="BJ282">
        <v>44</v>
      </c>
      <c r="BK282">
        <v>-2.3780000000000001</v>
      </c>
      <c r="BL282">
        <v>0.182</v>
      </c>
      <c r="BM282">
        <v>410</v>
      </c>
      <c r="BN282">
        <v>26</v>
      </c>
      <c r="BO282">
        <v>0.25</v>
      </c>
      <c r="BP282">
        <v>0.18</v>
      </c>
      <c r="BQ282">
        <v>3.0569580487804902</v>
      </c>
      <c r="BR282">
        <v>-0.169315609756133</v>
      </c>
      <c r="BS282">
        <v>2.79397967081935E-2</v>
      </c>
      <c r="BT282">
        <v>0</v>
      </c>
      <c r="BU282">
        <v>0.37521051219512203</v>
      </c>
      <c r="BV282">
        <v>1.9229268292686201E-3</v>
      </c>
      <c r="BW282">
        <v>7.6248963597758395E-4</v>
      </c>
      <c r="BX282">
        <v>1</v>
      </c>
      <c r="BY282">
        <v>1</v>
      </c>
      <c r="BZ282">
        <v>2</v>
      </c>
      <c r="CA282" t="s">
        <v>196</v>
      </c>
      <c r="CB282">
        <v>100</v>
      </c>
      <c r="CC282">
        <v>100</v>
      </c>
      <c r="CD282">
        <v>-2.3780000000000001</v>
      </c>
      <c r="CE282">
        <v>0.182</v>
      </c>
      <c r="CF282">
        <v>2</v>
      </c>
      <c r="CG282">
        <v>641.13099999999997</v>
      </c>
      <c r="CH282">
        <v>321.88200000000001</v>
      </c>
      <c r="CI282">
        <v>34.997</v>
      </c>
      <c r="CJ282">
        <v>38.232399999999998</v>
      </c>
      <c r="CK282">
        <v>30.0001</v>
      </c>
      <c r="CL282">
        <v>37.985900000000001</v>
      </c>
      <c r="CM282">
        <v>38.0137</v>
      </c>
      <c r="CN282">
        <v>20.765599999999999</v>
      </c>
      <c r="CO282">
        <v>-30</v>
      </c>
      <c r="CP282">
        <v>-30</v>
      </c>
      <c r="CQ282">
        <v>35</v>
      </c>
      <c r="CR282">
        <v>410</v>
      </c>
      <c r="CS282">
        <v>24</v>
      </c>
      <c r="CT282">
        <v>99.080100000000002</v>
      </c>
      <c r="CU282">
        <v>99.038899999999998</v>
      </c>
    </row>
    <row r="283" spans="1:99" x14ac:dyDescent="0.25">
      <c r="A283">
        <v>267</v>
      </c>
      <c r="B283">
        <v>1594320280.5</v>
      </c>
      <c r="C283">
        <v>27020</v>
      </c>
      <c r="D283" t="s">
        <v>836</v>
      </c>
      <c r="E283" t="s">
        <v>837</v>
      </c>
      <c r="F283">
        <v>1594320271.87097</v>
      </c>
      <c r="G283">
        <f t="shared" si="116"/>
        <v>2.6964023914888345E-4</v>
      </c>
      <c r="H283">
        <f t="shared" si="117"/>
        <v>-2.2370009450191173</v>
      </c>
      <c r="I283">
        <f t="shared" si="118"/>
        <v>413.04829032258101</v>
      </c>
      <c r="J283">
        <f t="shared" si="119"/>
        <v>767.72031383891101</v>
      </c>
      <c r="K283">
        <f t="shared" si="120"/>
        <v>77.845421707637399</v>
      </c>
      <c r="L283">
        <f t="shared" si="121"/>
        <v>41.88233366523469</v>
      </c>
      <c r="M283">
        <f t="shared" si="122"/>
        <v>9.3943759929382455E-3</v>
      </c>
      <c r="N283">
        <f t="shared" si="123"/>
        <v>2</v>
      </c>
      <c r="O283">
        <f t="shared" si="124"/>
        <v>9.3699297969786037E-3</v>
      </c>
      <c r="P283">
        <f t="shared" si="125"/>
        <v>5.8583971749907454E-3</v>
      </c>
      <c r="Q283">
        <f t="shared" si="126"/>
        <v>0</v>
      </c>
      <c r="R283">
        <f t="shared" si="127"/>
        <v>34.574451099271499</v>
      </c>
      <c r="S283">
        <f t="shared" si="128"/>
        <v>34.574451099271499</v>
      </c>
      <c r="T283">
        <f t="shared" si="129"/>
        <v>5.5166200771955287</v>
      </c>
      <c r="U283">
        <f t="shared" si="130"/>
        <v>48.984250473648906</v>
      </c>
      <c r="V283">
        <f t="shared" si="131"/>
        <v>2.7171384984673677</v>
      </c>
      <c r="W283">
        <f t="shared" si="132"/>
        <v>5.5469635080546009</v>
      </c>
      <c r="X283">
        <f t="shared" si="133"/>
        <v>2.7994815787281611</v>
      </c>
      <c r="Y283">
        <f t="shared" si="134"/>
        <v>-11.891134546465761</v>
      </c>
      <c r="Z283">
        <f t="shared" si="135"/>
        <v>10.651327485056203</v>
      </c>
      <c r="AA283">
        <f t="shared" si="136"/>
        <v>1.2392100935036938</v>
      </c>
      <c r="AB283">
        <f t="shared" si="137"/>
        <v>-5.9696790586372117E-4</v>
      </c>
      <c r="AC283">
        <v>0</v>
      </c>
      <c r="AD283">
        <v>0</v>
      </c>
      <c r="AE283">
        <v>2</v>
      </c>
      <c r="AF283">
        <v>0</v>
      </c>
      <c r="AG283">
        <v>0</v>
      </c>
      <c r="AH283">
        <f t="shared" si="138"/>
        <v>1</v>
      </c>
      <c r="AI283">
        <f t="shared" si="139"/>
        <v>0</v>
      </c>
      <c r="AJ283">
        <f t="shared" si="140"/>
        <v>52229.046062276539</v>
      </c>
      <c r="AK283">
        <f t="shared" si="141"/>
        <v>0</v>
      </c>
      <c r="AL283">
        <f t="shared" si="142"/>
        <v>0</v>
      </c>
      <c r="AM283">
        <f t="shared" si="143"/>
        <v>0.49</v>
      </c>
      <c r="AN283">
        <f t="shared" si="144"/>
        <v>0.39</v>
      </c>
      <c r="AO283">
        <v>8.59</v>
      </c>
      <c r="AP283">
        <v>0.5</v>
      </c>
      <c r="AQ283" t="s">
        <v>194</v>
      </c>
      <c r="AR283">
        <v>1594320271.87097</v>
      </c>
      <c r="AS283">
        <v>413.04829032258101</v>
      </c>
      <c r="AT283">
        <v>410.00512903225803</v>
      </c>
      <c r="AU283">
        <v>26.796725806451601</v>
      </c>
      <c r="AV283">
        <v>26.421038709677401</v>
      </c>
      <c r="AW283">
        <v>600.00538709677403</v>
      </c>
      <c r="AX283">
        <v>101.298193548387</v>
      </c>
      <c r="AY283">
        <v>9.99592741935484E-2</v>
      </c>
      <c r="AZ283">
        <v>34.673235483870997</v>
      </c>
      <c r="BA283">
        <v>999.9</v>
      </c>
      <c r="BB283">
        <v>999.9</v>
      </c>
      <c r="BC283">
        <v>0</v>
      </c>
      <c r="BD283">
        <v>0</v>
      </c>
      <c r="BE283">
        <v>10000.255483871</v>
      </c>
      <c r="BF283">
        <v>0</v>
      </c>
      <c r="BG283">
        <v>1.91117E-3</v>
      </c>
      <c r="BH283">
        <v>1594320244</v>
      </c>
      <c r="BI283" t="s">
        <v>831</v>
      </c>
      <c r="BJ283">
        <v>44</v>
      </c>
      <c r="BK283">
        <v>-2.3780000000000001</v>
      </c>
      <c r="BL283">
        <v>0.182</v>
      </c>
      <c r="BM283">
        <v>410</v>
      </c>
      <c r="BN283">
        <v>26</v>
      </c>
      <c r="BO283">
        <v>0.25</v>
      </c>
      <c r="BP283">
        <v>0.18</v>
      </c>
      <c r="BQ283">
        <v>3.0453260975609799</v>
      </c>
      <c r="BR283">
        <v>-5.1065644599273999E-2</v>
      </c>
      <c r="BS283">
        <v>2.3320888457121599E-2</v>
      </c>
      <c r="BT283">
        <v>1</v>
      </c>
      <c r="BU283">
        <v>0.37568470731707299</v>
      </c>
      <c r="BV283">
        <v>4.3555818815317797E-3</v>
      </c>
      <c r="BW283">
        <v>8.6817982412610098E-4</v>
      </c>
      <c r="BX283">
        <v>1</v>
      </c>
      <c r="BY283">
        <v>2</v>
      </c>
      <c r="BZ283">
        <v>2</v>
      </c>
      <c r="CA283" t="s">
        <v>201</v>
      </c>
      <c r="CB283">
        <v>100</v>
      </c>
      <c r="CC283">
        <v>100</v>
      </c>
      <c r="CD283">
        <v>-2.3780000000000001</v>
      </c>
      <c r="CE283">
        <v>0.182</v>
      </c>
      <c r="CF283">
        <v>2</v>
      </c>
      <c r="CG283">
        <v>641.37</v>
      </c>
      <c r="CH283">
        <v>321.80799999999999</v>
      </c>
      <c r="CI283">
        <v>34.996699999999997</v>
      </c>
      <c r="CJ283">
        <v>38.231999999999999</v>
      </c>
      <c r="CK283">
        <v>30.0001</v>
      </c>
      <c r="CL283">
        <v>37.985900000000001</v>
      </c>
      <c r="CM283">
        <v>38.011899999999997</v>
      </c>
      <c r="CN283">
        <v>20.7652</v>
      </c>
      <c r="CO283">
        <v>-30</v>
      </c>
      <c r="CP283">
        <v>-30</v>
      </c>
      <c r="CQ283">
        <v>35</v>
      </c>
      <c r="CR283">
        <v>410</v>
      </c>
      <c r="CS283">
        <v>24</v>
      </c>
      <c r="CT283">
        <v>99.079400000000007</v>
      </c>
      <c r="CU283">
        <v>99.040199999999999</v>
      </c>
    </row>
    <row r="284" spans="1:99" x14ac:dyDescent="0.25">
      <c r="A284">
        <v>268</v>
      </c>
      <c r="B284">
        <v>1594320285.5</v>
      </c>
      <c r="C284">
        <v>27025</v>
      </c>
      <c r="D284" t="s">
        <v>838</v>
      </c>
      <c r="E284" t="s">
        <v>839</v>
      </c>
      <c r="F284">
        <v>1594320276.87097</v>
      </c>
      <c r="G284">
        <f t="shared" si="116"/>
        <v>2.6997069926353788E-4</v>
      </c>
      <c r="H284">
        <f t="shared" si="117"/>
        <v>-2.2292746343920129</v>
      </c>
      <c r="I284">
        <f t="shared" si="118"/>
        <v>413.04725806451597</v>
      </c>
      <c r="J284">
        <f t="shared" si="119"/>
        <v>766.02484863083407</v>
      </c>
      <c r="K284">
        <f t="shared" si="120"/>
        <v>77.673367872622507</v>
      </c>
      <c r="L284">
        <f t="shared" si="121"/>
        <v>41.882155235260079</v>
      </c>
      <c r="M284">
        <f t="shared" si="122"/>
        <v>9.4045488896866355E-3</v>
      </c>
      <c r="N284">
        <f t="shared" si="123"/>
        <v>2</v>
      </c>
      <c r="O284">
        <f t="shared" si="124"/>
        <v>9.3800497954480509E-3</v>
      </c>
      <c r="P284">
        <f t="shared" si="125"/>
        <v>5.8647269094544352E-3</v>
      </c>
      <c r="Q284">
        <f t="shared" si="126"/>
        <v>0</v>
      </c>
      <c r="R284">
        <f t="shared" si="127"/>
        <v>34.574194535651984</v>
      </c>
      <c r="S284">
        <f t="shared" si="128"/>
        <v>34.574194535651984</v>
      </c>
      <c r="T284">
        <f t="shared" si="129"/>
        <v>5.5165414572430329</v>
      </c>
      <c r="U284">
        <f t="shared" si="130"/>
        <v>48.975811239307397</v>
      </c>
      <c r="V284">
        <f t="shared" si="131"/>
        <v>2.7166499467129976</v>
      </c>
      <c r="W284">
        <f t="shared" si="132"/>
        <v>5.5469217925534782</v>
      </c>
      <c r="X284">
        <f t="shared" si="133"/>
        <v>2.7998915105300353</v>
      </c>
      <c r="Y284">
        <f t="shared" si="134"/>
        <v>-11.905707837522021</v>
      </c>
      <c r="Z284">
        <f t="shared" si="135"/>
        <v>10.664382787860317</v>
      </c>
      <c r="AA284">
        <f t="shared" si="136"/>
        <v>1.2407266181390004</v>
      </c>
      <c r="AB284">
        <f t="shared" si="137"/>
        <v>-5.9843152270389055E-4</v>
      </c>
      <c r="AC284">
        <v>0</v>
      </c>
      <c r="AD284">
        <v>0</v>
      </c>
      <c r="AE284">
        <v>2</v>
      </c>
      <c r="AF284">
        <v>0</v>
      </c>
      <c r="AG284">
        <v>0</v>
      </c>
      <c r="AH284">
        <f t="shared" si="138"/>
        <v>1</v>
      </c>
      <c r="AI284">
        <f t="shared" si="139"/>
        <v>0</v>
      </c>
      <c r="AJ284">
        <f t="shared" si="140"/>
        <v>52211.378924777033</v>
      </c>
      <c r="AK284">
        <f t="shared" si="141"/>
        <v>0</v>
      </c>
      <c r="AL284">
        <f t="shared" si="142"/>
        <v>0</v>
      </c>
      <c r="AM284">
        <f t="shared" si="143"/>
        <v>0.49</v>
      </c>
      <c r="AN284">
        <f t="shared" si="144"/>
        <v>0.39</v>
      </c>
      <c r="AO284">
        <v>8.59</v>
      </c>
      <c r="AP284">
        <v>0.5</v>
      </c>
      <c r="AQ284" t="s">
        <v>194</v>
      </c>
      <c r="AR284">
        <v>1594320276.87097</v>
      </c>
      <c r="AS284">
        <v>413.04725806451597</v>
      </c>
      <c r="AT284">
        <v>410.01538709677402</v>
      </c>
      <c r="AU284">
        <v>26.7919548387097</v>
      </c>
      <c r="AV284">
        <v>26.4158096774194</v>
      </c>
      <c r="AW284">
        <v>600.01209677419399</v>
      </c>
      <c r="AX284">
        <v>101.297967741935</v>
      </c>
      <c r="AY284">
        <v>0.100006503225806</v>
      </c>
      <c r="AZ284">
        <v>34.673099999999998</v>
      </c>
      <c r="BA284">
        <v>999.9</v>
      </c>
      <c r="BB284">
        <v>999.9</v>
      </c>
      <c r="BC284">
        <v>0</v>
      </c>
      <c r="BD284">
        <v>0</v>
      </c>
      <c r="BE284">
        <v>9996.7474193548405</v>
      </c>
      <c r="BF284">
        <v>0</v>
      </c>
      <c r="BG284">
        <v>1.91117E-3</v>
      </c>
      <c r="BH284">
        <v>1594320244</v>
      </c>
      <c r="BI284" t="s">
        <v>831</v>
      </c>
      <c r="BJ284">
        <v>44</v>
      </c>
      <c r="BK284">
        <v>-2.3780000000000001</v>
      </c>
      <c r="BL284">
        <v>0.182</v>
      </c>
      <c r="BM284">
        <v>410</v>
      </c>
      <c r="BN284">
        <v>26</v>
      </c>
      <c r="BO284">
        <v>0.25</v>
      </c>
      <c r="BP284">
        <v>0.18</v>
      </c>
      <c r="BQ284">
        <v>3.0351490243902401</v>
      </c>
      <c r="BR284">
        <v>-0.13965282229968001</v>
      </c>
      <c r="BS284">
        <v>3.1019357198359299E-2</v>
      </c>
      <c r="BT284">
        <v>0</v>
      </c>
      <c r="BU284">
        <v>0.37587199999999998</v>
      </c>
      <c r="BV284">
        <v>7.2107247386733802E-3</v>
      </c>
      <c r="BW284">
        <v>9.2994605141189998E-4</v>
      </c>
      <c r="BX284">
        <v>1</v>
      </c>
      <c r="BY284">
        <v>1</v>
      </c>
      <c r="BZ284">
        <v>2</v>
      </c>
      <c r="CA284" t="s">
        <v>196</v>
      </c>
      <c r="CB284">
        <v>100</v>
      </c>
      <c r="CC284">
        <v>100</v>
      </c>
      <c r="CD284">
        <v>-2.3780000000000001</v>
      </c>
      <c r="CE284">
        <v>0.182</v>
      </c>
      <c r="CF284">
        <v>2</v>
      </c>
      <c r="CG284">
        <v>641.30999999999995</v>
      </c>
      <c r="CH284">
        <v>321.93099999999998</v>
      </c>
      <c r="CI284">
        <v>34.997599999999998</v>
      </c>
      <c r="CJ284">
        <v>38.228700000000003</v>
      </c>
      <c r="CK284">
        <v>30.0001</v>
      </c>
      <c r="CL284">
        <v>37.985900000000001</v>
      </c>
      <c r="CM284">
        <v>38.010100000000001</v>
      </c>
      <c r="CN284">
        <v>20.7651</v>
      </c>
      <c r="CO284">
        <v>-30</v>
      </c>
      <c r="CP284">
        <v>-30</v>
      </c>
      <c r="CQ284">
        <v>35</v>
      </c>
      <c r="CR284">
        <v>410</v>
      </c>
      <c r="CS284">
        <v>24</v>
      </c>
      <c r="CT284">
        <v>99.080299999999994</v>
      </c>
      <c r="CU284">
        <v>99.039000000000001</v>
      </c>
    </row>
    <row r="285" spans="1:99" x14ac:dyDescent="0.25">
      <c r="A285">
        <v>269</v>
      </c>
      <c r="B285">
        <v>1594320290.5</v>
      </c>
      <c r="C285">
        <v>27030</v>
      </c>
      <c r="D285" t="s">
        <v>840</v>
      </c>
      <c r="E285" t="s">
        <v>841</v>
      </c>
      <c r="F285">
        <v>1594320281.87097</v>
      </c>
      <c r="G285">
        <f t="shared" si="116"/>
        <v>2.7071935112007805E-4</v>
      </c>
      <c r="H285">
        <f t="shared" si="117"/>
        <v>-2.2329177356182504</v>
      </c>
      <c r="I285">
        <f t="shared" si="118"/>
        <v>413.03861290322601</v>
      </c>
      <c r="J285">
        <f t="shared" si="119"/>
        <v>765.65316413009884</v>
      </c>
      <c r="K285">
        <f t="shared" si="120"/>
        <v>77.635416195396203</v>
      </c>
      <c r="L285">
        <f t="shared" si="121"/>
        <v>41.881136420226959</v>
      </c>
      <c r="M285">
        <f t="shared" si="122"/>
        <v>9.4290809811010887E-3</v>
      </c>
      <c r="N285">
        <f t="shared" si="123"/>
        <v>2</v>
      </c>
      <c r="O285">
        <f t="shared" si="124"/>
        <v>9.4044540873729782E-3</v>
      </c>
      <c r="P285">
        <f t="shared" si="125"/>
        <v>5.8799910323602128E-3</v>
      </c>
      <c r="Q285">
        <f t="shared" si="126"/>
        <v>0</v>
      </c>
      <c r="R285">
        <f t="shared" si="127"/>
        <v>34.574384825299468</v>
      </c>
      <c r="S285">
        <f t="shared" si="128"/>
        <v>34.574384825299468</v>
      </c>
      <c r="T285">
        <f t="shared" si="129"/>
        <v>5.516599768468665</v>
      </c>
      <c r="U285">
        <f t="shared" si="130"/>
        <v>48.9670585485554</v>
      </c>
      <c r="V285">
        <f t="shared" si="131"/>
        <v>2.7162344772856888</v>
      </c>
      <c r="W285">
        <f t="shared" si="132"/>
        <v>5.5470648182640767</v>
      </c>
      <c r="X285">
        <f t="shared" si="133"/>
        <v>2.8003652911829762</v>
      </c>
      <c r="Y285">
        <f t="shared" si="134"/>
        <v>-11.938723384395441</v>
      </c>
      <c r="Z285">
        <f t="shared" si="135"/>
        <v>10.693950984003237</v>
      </c>
      <c r="AA285">
        <f t="shared" si="136"/>
        <v>1.2441706443725395</v>
      </c>
      <c r="AB285">
        <f t="shared" si="137"/>
        <v>-6.0175601966427905E-4</v>
      </c>
      <c r="AC285">
        <v>0</v>
      </c>
      <c r="AD285">
        <v>0</v>
      </c>
      <c r="AE285">
        <v>2</v>
      </c>
      <c r="AF285">
        <v>0</v>
      </c>
      <c r="AG285">
        <v>0</v>
      </c>
      <c r="AH285">
        <f t="shared" si="138"/>
        <v>1</v>
      </c>
      <c r="AI285">
        <f t="shared" si="139"/>
        <v>0</v>
      </c>
      <c r="AJ285">
        <f t="shared" si="140"/>
        <v>52217.763882748026</v>
      </c>
      <c r="AK285">
        <f t="shared" si="141"/>
        <v>0</v>
      </c>
      <c r="AL285">
        <f t="shared" si="142"/>
        <v>0</v>
      </c>
      <c r="AM285">
        <f t="shared" si="143"/>
        <v>0.49</v>
      </c>
      <c r="AN285">
        <f t="shared" si="144"/>
        <v>0.39</v>
      </c>
      <c r="AO285">
        <v>8.59</v>
      </c>
      <c r="AP285">
        <v>0.5</v>
      </c>
      <c r="AQ285" t="s">
        <v>194</v>
      </c>
      <c r="AR285">
        <v>1594320281.87097</v>
      </c>
      <c r="AS285">
        <v>413.03861290322601</v>
      </c>
      <c r="AT285">
        <v>410.00193548387102</v>
      </c>
      <c r="AU285">
        <v>26.787948387096801</v>
      </c>
      <c r="AV285">
        <v>26.4107548387097</v>
      </c>
      <c r="AW285">
        <v>600.00612903225795</v>
      </c>
      <c r="AX285">
        <v>101.297612903226</v>
      </c>
      <c r="AY285">
        <v>0.10001703225806501</v>
      </c>
      <c r="AZ285">
        <v>34.673564516128998</v>
      </c>
      <c r="BA285">
        <v>999.9</v>
      </c>
      <c r="BB285">
        <v>999.9</v>
      </c>
      <c r="BC285">
        <v>0</v>
      </c>
      <c r="BD285">
        <v>0</v>
      </c>
      <c r="BE285">
        <v>9998.0741935483893</v>
      </c>
      <c r="BF285">
        <v>0</v>
      </c>
      <c r="BG285">
        <v>1.91117E-3</v>
      </c>
      <c r="BH285">
        <v>1594320244</v>
      </c>
      <c r="BI285" t="s">
        <v>831</v>
      </c>
      <c r="BJ285">
        <v>44</v>
      </c>
      <c r="BK285">
        <v>-2.3780000000000001</v>
      </c>
      <c r="BL285">
        <v>0.182</v>
      </c>
      <c r="BM285">
        <v>410</v>
      </c>
      <c r="BN285">
        <v>26</v>
      </c>
      <c r="BO285">
        <v>0.25</v>
      </c>
      <c r="BP285">
        <v>0.18</v>
      </c>
      <c r="BQ285">
        <v>3.0344641463414601</v>
      </c>
      <c r="BR285">
        <v>4.1127386759555198E-2</v>
      </c>
      <c r="BS285">
        <v>3.0711582940485E-2</v>
      </c>
      <c r="BT285">
        <v>1</v>
      </c>
      <c r="BU285">
        <v>0.37692173170731702</v>
      </c>
      <c r="BV285">
        <v>1.1583198606270001E-2</v>
      </c>
      <c r="BW285">
        <v>1.3911856151585E-3</v>
      </c>
      <c r="BX285">
        <v>1</v>
      </c>
      <c r="BY285">
        <v>2</v>
      </c>
      <c r="BZ285">
        <v>2</v>
      </c>
      <c r="CA285" t="s">
        <v>201</v>
      </c>
      <c r="CB285">
        <v>100</v>
      </c>
      <c r="CC285">
        <v>100</v>
      </c>
      <c r="CD285">
        <v>-2.3780000000000001</v>
      </c>
      <c r="CE285">
        <v>0.182</v>
      </c>
      <c r="CF285">
        <v>2</v>
      </c>
      <c r="CG285">
        <v>641.15099999999995</v>
      </c>
      <c r="CH285">
        <v>321.72000000000003</v>
      </c>
      <c r="CI285">
        <v>34.998100000000001</v>
      </c>
      <c r="CJ285">
        <v>38.228700000000003</v>
      </c>
      <c r="CK285">
        <v>30.0001</v>
      </c>
      <c r="CL285">
        <v>37.985900000000001</v>
      </c>
      <c r="CM285">
        <v>38.010100000000001</v>
      </c>
      <c r="CN285">
        <v>20.766400000000001</v>
      </c>
      <c r="CO285">
        <v>-30</v>
      </c>
      <c r="CP285">
        <v>-30</v>
      </c>
      <c r="CQ285">
        <v>35</v>
      </c>
      <c r="CR285">
        <v>410</v>
      </c>
      <c r="CS285">
        <v>24</v>
      </c>
      <c r="CT285">
        <v>99.081100000000006</v>
      </c>
      <c r="CU285">
        <v>99.040599999999998</v>
      </c>
    </row>
    <row r="286" spans="1:99" x14ac:dyDescent="0.25">
      <c r="A286">
        <v>270</v>
      </c>
      <c r="B286">
        <v>1594320841</v>
      </c>
      <c r="C286">
        <v>27580.5</v>
      </c>
      <c r="D286" t="s">
        <v>843</v>
      </c>
      <c r="E286" t="s">
        <v>844</v>
      </c>
      <c r="F286">
        <v>1594320833</v>
      </c>
      <c r="G286">
        <f t="shared" si="116"/>
        <v>1.2013001342483117E-4</v>
      </c>
      <c r="H286">
        <f t="shared" si="117"/>
        <v>-2.5095846063359537</v>
      </c>
      <c r="I286">
        <f t="shared" si="118"/>
        <v>417.75177419354799</v>
      </c>
      <c r="J286">
        <f t="shared" si="119"/>
        <v>1371.2901372392782</v>
      </c>
      <c r="K286">
        <f t="shared" si="120"/>
        <v>139.01870640676694</v>
      </c>
      <c r="L286">
        <f t="shared" si="121"/>
        <v>42.350856081002505</v>
      </c>
      <c r="M286">
        <f t="shared" si="122"/>
        <v>4.0345404835544479E-3</v>
      </c>
      <c r="N286">
        <f t="shared" si="123"/>
        <v>2</v>
      </c>
      <c r="O286">
        <f t="shared" si="124"/>
        <v>4.0300244168282534E-3</v>
      </c>
      <c r="P286">
        <f t="shared" si="125"/>
        <v>2.5191705808712658E-3</v>
      </c>
      <c r="Q286">
        <f t="shared" si="126"/>
        <v>0</v>
      </c>
      <c r="R286">
        <f t="shared" si="127"/>
        <v>34.792713065966709</v>
      </c>
      <c r="S286">
        <f t="shared" si="128"/>
        <v>34.792713065966709</v>
      </c>
      <c r="T286">
        <f t="shared" si="129"/>
        <v>5.5838570026100145</v>
      </c>
      <c r="U286">
        <f t="shared" si="130"/>
        <v>47.970503581088458</v>
      </c>
      <c r="V286">
        <f t="shared" si="131"/>
        <v>2.6851481487834663</v>
      </c>
      <c r="W286">
        <f t="shared" si="132"/>
        <v>5.5974983548891482</v>
      </c>
      <c r="X286">
        <f t="shared" si="133"/>
        <v>2.8987088538265482</v>
      </c>
      <c r="Y286">
        <f t="shared" si="134"/>
        <v>-5.2977335920350548</v>
      </c>
      <c r="Z286">
        <f t="shared" si="135"/>
        <v>4.7445862719839953</v>
      </c>
      <c r="AA286">
        <f t="shared" si="136"/>
        <v>0.55302872865614316</v>
      </c>
      <c r="AB286">
        <f t="shared" si="137"/>
        <v>-1.1859139491665616E-4</v>
      </c>
      <c r="AC286">
        <v>0</v>
      </c>
      <c r="AD286">
        <v>0</v>
      </c>
      <c r="AE286">
        <v>2</v>
      </c>
      <c r="AF286">
        <v>0</v>
      </c>
      <c r="AG286">
        <v>0</v>
      </c>
      <c r="AH286">
        <f t="shared" si="138"/>
        <v>1</v>
      </c>
      <c r="AI286">
        <f t="shared" si="139"/>
        <v>0</v>
      </c>
      <c r="AJ286">
        <f t="shared" si="140"/>
        <v>52179.232957922643</v>
      </c>
      <c r="AK286">
        <f t="shared" si="141"/>
        <v>0</v>
      </c>
      <c r="AL286">
        <f t="shared" si="142"/>
        <v>0</v>
      </c>
      <c r="AM286">
        <f t="shared" si="143"/>
        <v>0.49</v>
      </c>
      <c r="AN286">
        <f t="shared" si="144"/>
        <v>0.39</v>
      </c>
      <c r="AO286">
        <v>18.93</v>
      </c>
      <c r="AP286">
        <v>0.5</v>
      </c>
      <c r="AQ286" t="s">
        <v>194</v>
      </c>
      <c r="AR286">
        <v>1594320833</v>
      </c>
      <c r="AS286">
        <v>417.75177419354799</v>
      </c>
      <c r="AT286">
        <v>409.99122580645201</v>
      </c>
      <c r="AU286">
        <v>26.486487096774201</v>
      </c>
      <c r="AV286">
        <v>26.117461290322598</v>
      </c>
      <c r="AW286">
        <v>599.91177419354801</v>
      </c>
      <c r="AX286">
        <v>101.278548387097</v>
      </c>
      <c r="AY286">
        <v>9.9491629032258097E-2</v>
      </c>
      <c r="AZ286">
        <v>34.836716129032297</v>
      </c>
      <c r="BA286">
        <v>999.9</v>
      </c>
      <c r="BB286">
        <v>999.9</v>
      </c>
      <c r="BC286">
        <v>0</v>
      </c>
      <c r="BD286">
        <v>0</v>
      </c>
      <c r="BE286">
        <v>9997.8677419354808</v>
      </c>
      <c r="BF286">
        <v>0</v>
      </c>
      <c r="BG286">
        <v>1.91117E-3</v>
      </c>
      <c r="BH286">
        <v>1594320819.5</v>
      </c>
      <c r="BI286" t="s">
        <v>845</v>
      </c>
      <c r="BJ286">
        <v>45</v>
      </c>
      <c r="BK286">
        <v>-2.379</v>
      </c>
      <c r="BL286">
        <v>0.17299999999999999</v>
      </c>
      <c r="BM286">
        <v>410</v>
      </c>
      <c r="BN286">
        <v>26</v>
      </c>
      <c r="BO286">
        <v>0.36</v>
      </c>
      <c r="BP286">
        <v>0.21</v>
      </c>
      <c r="BQ286">
        <v>6.4578872772195099</v>
      </c>
      <c r="BR286">
        <v>18.523118903412598</v>
      </c>
      <c r="BS286">
        <v>2.5352897021854299</v>
      </c>
      <c r="BT286">
        <v>0</v>
      </c>
      <c r="BU286">
        <v>0.306820989512195</v>
      </c>
      <c r="BV286">
        <v>0.88497100641104598</v>
      </c>
      <c r="BW286">
        <v>0.12131862377773101</v>
      </c>
      <c r="BX286">
        <v>0</v>
      </c>
      <c r="BY286">
        <v>0</v>
      </c>
      <c r="BZ286">
        <v>2</v>
      </c>
      <c r="CA286" t="s">
        <v>213</v>
      </c>
      <c r="CB286">
        <v>100</v>
      </c>
      <c r="CC286">
        <v>100</v>
      </c>
      <c r="CD286">
        <v>-2.379</v>
      </c>
      <c r="CE286">
        <v>0.17299999999999999</v>
      </c>
      <c r="CF286">
        <v>2</v>
      </c>
      <c r="CG286">
        <v>640.678</v>
      </c>
      <c r="CH286">
        <v>320.51400000000001</v>
      </c>
      <c r="CI286">
        <v>34.997500000000002</v>
      </c>
      <c r="CJ286">
        <v>38.414299999999997</v>
      </c>
      <c r="CK286">
        <v>30.000299999999999</v>
      </c>
      <c r="CL286">
        <v>38.130699999999997</v>
      </c>
      <c r="CM286">
        <v>38.160800000000002</v>
      </c>
      <c r="CN286">
        <v>20.769300000000001</v>
      </c>
      <c r="CO286">
        <v>-30</v>
      </c>
      <c r="CP286">
        <v>-30</v>
      </c>
      <c r="CQ286">
        <v>35</v>
      </c>
      <c r="CR286">
        <v>410</v>
      </c>
      <c r="CS286">
        <v>24</v>
      </c>
      <c r="CT286">
        <v>99.038700000000006</v>
      </c>
      <c r="CU286">
        <v>99.005099999999999</v>
      </c>
    </row>
    <row r="287" spans="1:99" x14ac:dyDescent="0.25">
      <c r="A287">
        <v>271</v>
      </c>
      <c r="B287">
        <v>1594320846</v>
      </c>
      <c r="C287">
        <v>27585.5</v>
      </c>
      <c r="D287" t="s">
        <v>846</v>
      </c>
      <c r="E287" t="s">
        <v>847</v>
      </c>
      <c r="F287">
        <v>1594320837.64516</v>
      </c>
      <c r="G287">
        <f t="shared" si="116"/>
        <v>1.1985373374285618E-4</v>
      </c>
      <c r="H287">
        <f t="shared" si="117"/>
        <v>-2.4988723286805223</v>
      </c>
      <c r="I287">
        <f t="shared" si="118"/>
        <v>417.720741935484</v>
      </c>
      <c r="J287">
        <f t="shared" si="119"/>
        <v>1369.3092836248459</v>
      </c>
      <c r="K287">
        <f t="shared" si="120"/>
        <v>138.81871593457609</v>
      </c>
      <c r="L287">
        <f t="shared" si="121"/>
        <v>42.347961638891022</v>
      </c>
      <c r="M287">
        <f t="shared" si="122"/>
        <v>4.0253885290289183E-3</v>
      </c>
      <c r="N287">
        <f t="shared" si="123"/>
        <v>2</v>
      </c>
      <c r="O287">
        <f t="shared" si="124"/>
        <v>4.0208929152359563E-3</v>
      </c>
      <c r="P287">
        <f t="shared" si="125"/>
        <v>2.5134615576574487E-3</v>
      </c>
      <c r="Q287">
        <f t="shared" si="126"/>
        <v>0</v>
      </c>
      <c r="R287">
        <f t="shared" si="127"/>
        <v>34.79106902667457</v>
      </c>
      <c r="S287">
        <f t="shared" si="128"/>
        <v>34.79106902667457</v>
      </c>
      <c r="T287">
        <f t="shared" si="129"/>
        <v>5.5833478958759182</v>
      </c>
      <c r="U287">
        <f t="shared" si="130"/>
        <v>47.967238401009169</v>
      </c>
      <c r="V287">
        <f t="shared" si="131"/>
        <v>2.684705605604595</v>
      </c>
      <c r="W287">
        <f t="shared" si="132"/>
        <v>5.596956787798133</v>
      </c>
      <c r="X287">
        <f t="shared" si="133"/>
        <v>2.8986422902713231</v>
      </c>
      <c r="Y287">
        <f t="shared" si="134"/>
        <v>-5.2855496580599572</v>
      </c>
      <c r="Z287">
        <f t="shared" si="135"/>
        <v>4.7336828936440574</v>
      </c>
      <c r="AA287">
        <f t="shared" si="136"/>
        <v>0.55174871877045029</v>
      </c>
      <c r="AB287">
        <f t="shared" si="137"/>
        <v>-1.1804564544970475E-4</v>
      </c>
      <c r="AC287">
        <v>0</v>
      </c>
      <c r="AD287">
        <v>0</v>
      </c>
      <c r="AE287">
        <v>2</v>
      </c>
      <c r="AF287">
        <v>0</v>
      </c>
      <c r="AG287">
        <v>0</v>
      </c>
      <c r="AH287">
        <f t="shared" si="138"/>
        <v>1</v>
      </c>
      <c r="AI287">
        <f t="shared" si="139"/>
        <v>0</v>
      </c>
      <c r="AJ287">
        <f t="shared" si="140"/>
        <v>52167.417944478315</v>
      </c>
      <c r="AK287">
        <f t="shared" si="141"/>
        <v>0</v>
      </c>
      <c r="AL287">
        <f t="shared" si="142"/>
        <v>0</v>
      </c>
      <c r="AM287">
        <f t="shared" si="143"/>
        <v>0.49</v>
      </c>
      <c r="AN287">
        <f t="shared" si="144"/>
        <v>0.39</v>
      </c>
      <c r="AO287">
        <v>18.93</v>
      </c>
      <c r="AP287">
        <v>0.5</v>
      </c>
      <c r="AQ287" t="s">
        <v>194</v>
      </c>
      <c r="AR287">
        <v>1594320837.64516</v>
      </c>
      <c r="AS287">
        <v>417.720741935484</v>
      </c>
      <c r="AT287">
        <v>409.99493548387102</v>
      </c>
      <c r="AU287">
        <v>26.481964516129</v>
      </c>
      <c r="AV287">
        <v>26.113848387096802</v>
      </c>
      <c r="AW287">
        <v>600.01393548387102</v>
      </c>
      <c r="AX287">
        <v>101.278612903226</v>
      </c>
      <c r="AY287">
        <v>0.100029303225806</v>
      </c>
      <c r="AZ287">
        <v>34.834970967741903</v>
      </c>
      <c r="BA287">
        <v>999.9</v>
      </c>
      <c r="BB287">
        <v>999.9</v>
      </c>
      <c r="BC287">
        <v>0</v>
      </c>
      <c r="BD287">
        <v>0</v>
      </c>
      <c r="BE287">
        <v>9995.4419354838701</v>
      </c>
      <c r="BF287">
        <v>0</v>
      </c>
      <c r="BG287">
        <v>1.91117E-3</v>
      </c>
      <c r="BH287">
        <v>1594320819.5</v>
      </c>
      <c r="BI287" t="s">
        <v>845</v>
      </c>
      <c r="BJ287">
        <v>45</v>
      </c>
      <c r="BK287">
        <v>-2.379</v>
      </c>
      <c r="BL287">
        <v>0.17299999999999999</v>
      </c>
      <c r="BM287">
        <v>410</v>
      </c>
      <c r="BN287">
        <v>26</v>
      </c>
      <c r="BO287">
        <v>0.36</v>
      </c>
      <c r="BP287">
        <v>0.21</v>
      </c>
      <c r="BQ287">
        <v>7.7314026829268299</v>
      </c>
      <c r="BR287">
        <v>-0.19292989547082601</v>
      </c>
      <c r="BS287">
        <v>8.0072518260679001E-2</v>
      </c>
      <c r="BT287">
        <v>0</v>
      </c>
      <c r="BU287">
        <v>0.36836397560975598</v>
      </c>
      <c r="BV287">
        <v>-3.2445993018326698E-5</v>
      </c>
      <c r="BW287">
        <v>2.9823177636374601E-3</v>
      </c>
      <c r="BX287">
        <v>1</v>
      </c>
      <c r="BY287">
        <v>1</v>
      </c>
      <c r="BZ287">
        <v>2</v>
      </c>
      <c r="CA287" t="s">
        <v>196</v>
      </c>
      <c r="CB287">
        <v>100</v>
      </c>
      <c r="CC287">
        <v>100</v>
      </c>
      <c r="CD287">
        <v>-2.379</v>
      </c>
      <c r="CE287">
        <v>0.17299999999999999</v>
      </c>
      <c r="CF287">
        <v>2</v>
      </c>
      <c r="CG287">
        <v>640.86699999999996</v>
      </c>
      <c r="CH287">
        <v>320.53399999999999</v>
      </c>
      <c r="CI287">
        <v>34.997100000000003</v>
      </c>
      <c r="CJ287">
        <v>38.416200000000003</v>
      </c>
      <c r="CK287">
        <v>30.000299999999999</v>
      </c>
      <c r="CL287">
        <v>38.134</v>
      </c>
      <c r="CM287">
        <v>38.162199999999999</v>
      </c>
      <c r="CN287">
        <v>20.7712</v>
      </c>
      <c r="CO287">
        <v>-30</v>
      </c>
      <c r="CP287">
        <v>-30</v>
      </c>
      <c r="CQ287">
        <v>35</v>
      </c>
      <c r="CR287">
        <v>410</v>
      </c>
      <c r="CS287">
        <v>24</v>
      </c>
      <c r="CT287">
        <v>99.0381</v>
      </c>
      <c r="CU287">
        <v>99.004999999999995</v>
      </c>
    </row>
    <row r="288" spans="1:99" x14ac:dyDescent="0.25">
      <c r="A288">
        <v>272</v>
      </c>
      <c r="B288">
        <v>1594320851</v>
      </c>
      <c r="C288">
        <v>27590.5</v>
      </c>
      <c r="D288" t="s">
        <v>848</v>
      </c>
      <c r="E288" t="s">
        <v>849</v>
      </c>
      <c r="F288">
        <v>1594320842.4354801</v>
      </c>
      <c r="G288">
        <f t="shared" si="116"/>
        <v>1.1986998866000254E-4</v>
      </c>
      <c r="H288">
        <f t="shared" si="117"/>
        <v>-2.4949390662285467</v>
      </c>
      <c r="I288">
        <f t="shared" si="118"/>
        <v>417.70861290322603</v>
      </c>
      <c r="J288">
        <f t="shared" si="119"/>
        <v>1367.5436947992225</v>
      </c>
      <c r="K288">
        <f t="shared" si="120"/>
        <v>138.64002734755371</v>
      </c>
      <c r="L288">
        <f t="shared" si="121"/>
        <v>42.346824994658967</v>
      </c>
      <c r="M288">
        <f t="shared" si="122"/>
        <v>4.0263438092856757E-3</v>
      </c>
      <c r="N288">
        <f t="shared" si="123"/>
        <v>2</v>
      </c>
      <c r="O288">
        <f t="shared" si="124"/>
        <v>4.0218460627844009E-3</v>
      </c>
      <c r="P288">
        <f t="shared" si="125"/>
        <v>2.5140574661889036E-3</v>
      </c>
      <c r="Q288">
        <f t="shared" si="126"/>
        <v>0</v>
      </c>
      <c r="R288">
        <f t="shared" si="127"/>
        <v>34.789021045851541</v>
      </c>
      <c r="S288">
        <f t="shared" si="128"/>
        <v>34.789021045851541</v>
      </c>
      <c r="T288">
        <f t="shared" si="129"/>
        <v>5.5827137577197457</v>
      </c>
      <c r="U288">
        <f t="shared" si="130"/>
        <v>47.966206255788869</v>
      </c>
      <c r="V288">
        <f t="shared" si="131"/>
        <v>2.6843439202623944</v>
      </c>
      <c r="W288">
        <f t="shared" si="132"/>
        <v>5.5963231820912052</v>
      </c>
      <c r="X288">
        <f t="shared" si="133"/>
        <v>2.8983698374573512</v>
      </c>
      <c r="Y288">
        <f t="shared" si="134"/>
        <v>-5.2862664999061124</v>
      </c>
      <c r="Z288">
        <f t="shared" si="135"/>
        <v>4.73433472630082</v>
      </c>
      <c r="AA288">
        <f t="shared" si="136"/>
        <v>0.55181369701476879</v>
      </c>
      <c r="AB288">
        <f t="shared" si="137"/>
        <v>-1.1807659052376351E-4</v>
      </c>
      <c r="AC288">
        <v>0</v>
      </c>
      <c r="AD288">
        <v>0</v>
      </c>
      <c r="AE288">
        <v>2</v>
      </c>
      <c r="AF288">
        <v>0</v>
      </c>
      <c r="AG288">
        <v>0</v>
      </c>
      <c r="AH288">
        <f t="shared" si="138"/>
        <v>1</v>
      </c>
      <c r="AI288">
        <f t="shared" si="139"/>
        <v>0</v>
      </c>
      <c r="AJ288">
        <f t="shared" si="140"/>
        <v>52195.138884461012</v>
      </c>
      <c r="AK288">
        <f t="shared" si="141"/>
        <v>0</v>
      </c>
      <c r="AL288">
        <f t="shared" si="142"/>
        <v>0</v>
      </c>
      <c r="AM288">
        <f t="shared" si="143"/>
        <v>0.49</v>
      </c>
      <c r="AN288">
        <f t="shared" si="144"/>
        <v>0.39</v>
      </c>
      <c r="AO288">
        <v>18.93</v>
      </c>
      <c r="AP288">
        <v>0.5</v>
      </c>
      <c r="AQ288" t="s">
        <v>194</v>
      </c>
      <c r="AR288">
        <v>1594320842.4354801</v>
      </c>
      <c r="AS288">
        <v>417.70861290322603</v>
      </c>
      <c r="AT288">
        <v>409.99522580645203</v>
      </c>
      <c r="AU288">
        <v>26.478338709677399</v>
      </c>
      <c r="AV288">
        <v>26.110170967741901</v>
      </c>
      <c r="AW288">
        <v>600.01341935483902</v>
      </c>
      <c r="AX288">
        <v>101.278838709677</v>
      </c>
      <c r="AY288">
        <v>0.100026093548387</v>
      </c>
      <c r="AZ288">
        <v>34.8329290322581</v>
      </c>
      <c r="BA288">
        <v>999.9</v>
      </c>
      <c r="BB288">
        <v>999.9</v>
      </c>
      <c r="BC288">
        <v>0</v>
      </c>
      <c r="BD288">
        <v>0</v>
      </c>
      <c r="BE288">
        <v>10000.8870967742</v>
      </c>
      <c r="BF288">
        <v>0</v>
      </c>
      <c r="BG288">
        <v>1.91117E-3</v>
      </c>
      <c r="BH288">
        <v>1594320819.5</v>
      </c>
      <c r="BI288" t="s">
        <v>845</v>
      </c>
      <c r="BJ288">
        <v>45</v>
      </c>
      <c r="BK288">
        <v>-2.379</v>
      </c>
      <c r="BL288">
        <v>0.17299999999999999</v>
      </c>
      <c r="BM288">
        <v>410</v>
      </c>
      <c r="BN288">
        <v>26</v>
      </c>
      <c r="BO288">
        <v>0.36</v>
      </c>
      <c r="BP288">
        <v>0.21</v>
      </c>
      <c r="BQ288">
        <v>7.7210043902439001</v>
      </c>
      <c r="BR288">
        <v>-0.20439846689896399</v>
      </c>
      <c r="BS288">
        <v>4.0708362240889903E-2</v>
      </c>
      <c r="BT288">
        <v>0</v>
      </c>
      <c r="BU288">
        <v>0.36811385365853699</v>
      </c>
      <c r="BV288">
        <v>-1.31663414634219E-3</v>
      </c>
      <c r="BW288">
        <v>9.7059063137149796E-4</v>
      </c>
      <c r="BX288">
        <v>1</v>
      </c>
      <c r="BY288">
        <v>1</v>
      </c>
      <c r="BZ288">
        <v>2</v>
      </c>
      <c r="CA288" t="s">
        <v>196</v>
      </c>
      <c r="CB288">
        <v>100</v>
      </c>
      <c r="CC288">
        <v>100</v>
      </c>
      <c r="CD288">
        <v>-2.379</v>
      </c>
      <c r="CE288">
        <v>0.17299999999999999</v>
      </c>
      <c r="CF288">
        <v>2</v>
      </c>
      <c r="CG288">
        <v>640.87099999999998</v>
      </c>
      <c r="CH288">
        <v>320.57100000000003</v>
      </c>
      <c r="CI288">
        <v>34.997500000000002</v>
      </c>
      <c r="CJ288">
        <v>38.419899999999998</v>
      </c>
      <c r="CK288">
        <v>30.000299999999999</v>
      </c>
      <c r="CL288">
        <v>38.134300000000003</v>
      </c>
      <c r="CM288">
        <v>38.164400000000001</v>
      </c>
      <c r="CN288">
        <v>20.770399999999999</v>
      </c>
      <c r="CO288">
        <v>-30</v>
      </c>
      <c r="CP288">
        <v>-30</v>
      </c>
      <c r="CQ288">
        <v>35</v>
      </c>
      <c r="CR288">
        <v>410</v>
      </c>
      <c r="CS288">
        <v>24</v>
      </c>
      <c r="CT288">
        <v>99.039100000000005</v>
      </c>
      <c r="CU288">
        <v>99.006500000000003</v>
      </c>
    </row>
    <row r="289" spans="1:99" x14ac:dyDescent="0.25">
      <c r="A289">
        <v>273</v>
      </c>
      <c r="B289">
        <v>1594320856</v>
      </c>
      <c r="C289">
        <v>27595.5</v>
      </c>
      <c r="D289" t="s">
        <v>850</v>
      </c>
      <c r="E289" t="s">
        <v>851</v>
      </c>
      <c r="F289">
        <v>1594320847.37097</v>
      </c>
      <c r="G289">
        <f t="shared" si="116"/>
        <v>1.1985527156270041E-4</v>
      </c>
      <c r="H289">
        <f t="shared" si="117"/>
        <v>-2.486389105119744</v>
      </c>
      <c r="I289">
        <f t="shared" si="118"/>
        <v>417.69567741935498</v>
      </c>
      <c r="J289">
        <f t="shared" si="119"/>
        <v>1364.2712952102593</v>
      </c>
      <c r="K289">
        <f t="shared" si="120"/>
        <v>138.30805920589242</v>
      </c>
      <c r="L289">
        <f t="shared" si="121"/>
        <v>42.345447482025897</v>
      </c>
      <c r="M289">
        <f t="shared" si="122"/>
        <v>4.0260974636085207E-3</v>
      </c>
      <c r="N289">
        <f t="shared" si="123"/>
        <v>2</v>
      </c>
      <c r="O289">
        <f t="shared" si="124"/>
        <v>4.0216002671339471E-3</v>
      </c>
      <c r="P289">
        <f t="shared" si="125"/>
        <v>2.5139037945674696E-3</v>
      </c>
      <c r="Q289">
        <f t="shared" si="126"/>
        <v>0</v>
      </c>
      <c r="R289">
        <f t="shared" si="127"/>
        <v>34.787342490487404</v>
      </c>
      <c r="S289">
        <f t="shared" si="128"/>
        <v>34.787342490487404</v>
      </c>
      <c r="T289">
        <f t="shared" si="129"/>
        <v>5.5821940553953411</v>
      </c>
      <c r="U289">
        <f t="shared" si="130"/>
        <v>47.964444114894007</v>
      </c>
      <c r="V289">
        <f t="shared" si="131"/>
        <v>2.6839947136841853</v>
      </c>
      <c r="W289">
        <f t="shared" si="132"/>
        <v>5.5958007295048509</v>
      </c>
      <c r="X289">
        <f t="shared" si="133"/>
        <v>2.8981993417111558</v>
      </c>
      <c r="Y289">
        <f t="shared" si="134"/>
        <v>-5.285617475915088</v>
      </c>
      <c r="Z289">
        <f t="shared" si="135"/>
        <v>4.7337615766511716</v>
      </c>
      <c r="AA289">
        <f t="shared" si="136"/>
        <v>0.55173785255155938</v>
      </c>
      <c r="AB289">
        <f t="shared" si="137"/>
        <v>-1.1804671235715603E-4</v>
      </c>
      <c r="AC289">
        <v>0</v>
      </c>
      <c r="AD289">
        <v>0</v>
      </c>
      <c r="AE289">
        <v>2</v>
      </c>
      <c r="AF289">
        <v>0</v>
      </c>
      <c r="AG289">
        <v>0</v>
      </c>
      <c r="AH289">
        <f t="shared" si="138"/>
        <v>1</v>
      </c>
      <c r="AI289">
        <f t="shared" si="139"/>
        <v>0</v>
      </c>
      <c r="AJ289">
        <f t="shared" si="140"/>
        <v>52197.191078933327</v>
      </c>
      <c r="AK289">
        <f t="shared" si="141"/>
        <v>0</v>
      </c>
      <c r="AL289">
        <f t="shared" si="142"/>
        <v>0</v>
      </c>
      <c r="AM289">
        <f t="shared" si="143"/>
        <v>0.49</v>
      </c>
      <c r="AN289">
        <f t="shared" si="144"/>
        <v>0.39</v>
      </c>
      <c r="AO289">
        <v>18.93</v>
      </c>
      <c r="AP289">
        <v>0.5</v>
      </c>
      <c r="AQ289" t="s">
        <v>194</v>
      </c>
      <c r="AR289">
        <v>1594320847.37097</v>
      </c>
      <c r="AS289">
        <v>417.69567741935498</v>
      </c>
      <c r="AT289">
        <v>410.009064516129</v>
      </c>
      <c r="AU289">
        <v>26.474935483871</v>
      </c>
      <c r="AV289">
        <v>26.106803225806399</v>
      </c>
      <c r="AW289">
        <v>599.99967741935495</v>
      </c>
      <c r="AX289">
        <v>101.27874193548401</v>
      </c>
      <c r="AY289">
        <v>9.9964551612903199E-2</v>
      </c>
      <c r="AZ289">
        <v>34.831245161290298</v>
      </c>
      <c r="BA289">
        <v>999.9</v>
      </c>
      <c r="BB289">
        <v>999.9</v>
      </c>
      <c r="BC289">
        <v>0</v>
      </c>
      <c r="BD289">
        <v>0</v>
      </c>
      <c r="BE289">
        <v>10001.25</v>
      </c>
      <c r="BF289">
        <v>0</v>
      </c>
      <c r="BG289">
        <v>1.91117E-3</v>
      </c>
      <c r="BH289">
        <v>1594320819.5</v>
      </c>
      <c r="BI289" t="s">
        <v>845</v>
      </c>
      <c r="BJ289">
        <v>45</v>
      </c>
      <c r="BK289">
        <v>-2.379</v>
      </c>
      <c r="BL289">
        <v>0.17299999999999999</v>
      </c>
      <c r="BM289">
        <v>410</v>
      </c>
      <c r="BN289">
        <v>26</v>
      </c>
      <c r="BO289">
        <v>0.36</v>
      </c>
      <c r="BP289">
        <v>0.21</v>
      </c>
      <c r="BQ289">
        <v>7.7040451219512196</v>
      </c>
      <c r="BR289">
        <v>-0.25625728222981298</v>
      </c>
      <c r="BS289">
        <v>4.3419974785241199E-2</v>
      </c>
      <c r="BT289">
        <v>0</v>
      </c>
      <c r="BU289">
        <v>0.36818146341463398</v>
      </c>
      <c r="BV289">
        <v>-1.7913449477381901E-3</v>
      </c>
      <c r="BW289">
        <v>9.3672093086470697E-4</v>
      </c>
      <c r="BX289">
        <v>1</v>
      </c>
      <c r="BY289">
        <v>1</v>
      </c>
      <c r="BZ289">
        <v>2</v>
      </c>
      <c r="CA289" t="s">
        <v>196</v>
      </c>
      <c r="CB289">
        <v>100</v>
      </c>
      <c r="CC289">
        <v>100</v>
      </c>
      <c r="CD289">
        <v>-2.379</v>
      </c>
      <c r="CE289">
        <v>0.17299999999999999</v>
      </c>
      <c r="CF289">
        <v>2</v>
      </c>
      <c r="CG289">
        <v>641.10400000000004</v>
      </c>
      <c r="CH289">
        <v>320.459</v>
      </c>
      <c r="CI289">
        <v>34.9985</v>
      </c>
      <c r="CJ289">
        <v>38.4208</v>
      </c>
      <c r="CK289">
        <v>30.0002</v>
      </c>
      <c r="CL289">
        <v>38.137999999999998</v>
      </c>
      <c r="CM289">
        <v>38.165799999999997</v>
      </c>
      <c r="CN289">
        <v>20.7698</v>
      </c>
      <c r="CO289">
        <v>-30</v>
      </c>
      <c r="CP289">
        <v>-30</v>
      </c>
      <c r="CQ289">
        <v>35</v>
      </c>
      <c r="CR289">
        <v>410</v>
      </c>
      <c r="CS289">
        <v>24</v>
      </c>
      <c r="CT289">
        <v>99.0381</v>
      </c>
      <c r="CU289">
        <v>99.005899999999997</v>
      </c>
    </row>
    <row r="290" spans="1:99" x14ac:dyDescent="0.25">
      <c r="A290">
        <v>274</v>
      </c>
      <c r="B290">
        <v>1594320861</v>
      </c>
      <c r="C290">
        <v>27600.5</v>
      </c>
      <c r="D290" t="s">
        <v>852</v>
      </c>
      <c r="E290" t="s">
        <v>853</v>
      </c>
      <c r="F290">
        <v>1594320852.37097</v>
      </c>
      <c r="G290">
        <f t="shared" si="116"/>
        <v>1.1994310980089699E-4</v>
      </c>
      <c r="H290">
        <f t="shared" si="117"/>
        <v>-2.4887880604319301</v>
      </c>
      <c r="I290">
        <f t="shared" si="118"/>
        <v>417.69480645161298</v>
      </c>
      <c r="J290">
        <f t="shared" si="119"/>
        <v>1364.5911660634499</v>
      </c>
      <c r="K290">
        <f t="shared" si="120"/>
        <v>138.34025537595778</v>
      </c>
      <c r="L290">
        <f t="shared" si="121"/>
        <v>42.345288193841775</v>
      </c>
      <c r="M290">
        <f t="shared" si="122"/>
        <v>4.028628872259383E-3</v>
      </c>
      <c r="N290">
        <f t="shared" si="123"/>
        <v>2</v>
      </c>
      <c r="O290">
        <f t="shared" si="124"/>
        <v>4.0241260221977049E-3</v>
      </c>
      <c r="P290">
        <f t="shared" si="125"/>
        <v>2.5154828986346106E-3</v>
      </c>
      <c r="Q290">
        <f t="shared" si="126"/>
        <v>0</v>
      </c>
      <c r="R290">
        <f t="shared" si="127"/>
        <v>34.787339349127699</v>
      </c>
      <c r="S290">
        <f t="shared" si="128"/>
        <v>34.787339349127699</v>
      </c>
      <c r="T290">
        <f t="shared" si="129"/>
        <v>5.5821930828294137</v>
      </c>
      <c r="U290">
        <f t="shared" si="130"/>
        <v>47.958933255200186</v>
      </c>
      <c r="V290">
        <f t="shared" si="131"/>
        <v>2.6836906568313119</v>
      </c>
      <c r="W290">
        <f t="shared" si="132"/>
        <v>5.5958097369488913</v>
      </c>
      <c r="X290">
        <f t="shared" si="133"/>
        <v>2.8985024259981018</v>
      </c>
      <c r="Y290">
        <f t="shared" si="134"/>
        <v>-5.289491142219557</v>
      </c>
      <c r="Z290">
        <f t="shared" si="135"/>
        <v>4.7372306648180063</v>
      </c>
      <c r="AA290">
        <f t="shared" si="136"/>
        <v>0.5521422575924323</v>
      </c>
      <c r="AB290">
        <f t="shared" si="137"/>
        <v>-1.1821980911808083E-4</v>
      </c>
      <c r="AC290">
        <v>0</v>
      </c>
      <c r="AD290">
        <v>0</v>
      </c>
      <c r="AE290">
        <v>2</v>
      </c>
      <c r="AF290">
        <v>0</v>
      </c>
      <c r="AG290">
        <v>0</v>
      </c>
      <c r="AH290">
        <f t="shared" si="138"/>
        <v>1</v>
      </c>
      <c r="AI290">
        <f t="shared" si="139"/>
        <v>0</v>
      </c>
      <c r="AJ290">
        <f t="shared" si="140"/>
        <v>52203.166138041881</v>
      </c>
      <c r="AK290">
        <f t="shared" si="141"/>
        <v>0</v>
      </c>
      <c r="AL290">
        <f t="shared" si="142"/>
        <v>0</v>
      </c>
      <c r="AM290">
        <f t="shared" si="143"/>
        <v>0.49</v>
      </c>
      <c r="AN290">
        <f t="shared" si="144"/>
        <v>0.39</v>
      </c>
      <c r="AO290">
        <v>18.93</v>
      </c>
      <c r="AP290">
        <v>0.5</v>
      </c>
      <c r="AQ290" t="s">
        <v>194</v>
      </c>
      <c r="AR290">
        <v>1594320852.37097</v>
      </c>
      <c r="AS290">
        <v>417.69480645161298</v>
      </c>
      <c r="AT290">
        <v>410.00080645161302</v>
      </c>
      <c r="AU290">
        <v>26.471980645161299</v>
      </c>
      <c r="AV290">
        <v>26.103580645161301</v>
      </c>
      <c r="AW290">
        <v>600.00483870967696</v>
      </c>
      <c r="AX290">
        <v>101.278580645161</v>
      </c>
      <c r="AY290">
        <v>9.9955883870967696E-2</v>
      </c>
      <c r="AZ290">
        <v>34.831274193548403</v>
      </c>
      <c r="BA290">
        <v>999.9</v>
      </c>
      <c r="BB290">
        <v>999.9</v>
      </c>
      <c r="BC290">
        <v>0</v>
      </c>
      <c r="BD290">
        <v>0</v>
      </c>
      <c r="BE290">
        <v>10002.461290322601</v>
      </c>
      <c r="BF290">
        <v>0</v>
      </c>
      <c r="BG290">
        <v>1.91117E-3</v>
      </c>
      <c r="BH290">
        <v>1594320819.5</v>
      </c>
      <c r="BI290" t="s">
        <v>845</v>
      </c>
      <c r="BJ290">
        <v>45</v>
      </c>
      <c r="BK290">
        <v>-2.379</v>
      </c>
      <c r="BL290">
        <v>0.17299999999999999</v>
      </c>
      <c r="BM290">
        <v>410</v>
      </c>
      <c r="BN290">
        <v>26</v>
      </c>
      <c r="BO290">
        <v>0.36</v>
      </c>
      <c r="BP290">
        <v>0.21</v>
      </c>
      <c r="BQ290">
        <v>7.6883065853658499</v>
      </c>
      <c r="BR290">
        <v>5.8699651566971002E-3</v>
      </c>
      <c r="BS290">
        <v>3.3517721312744601E-2</v>
      </c>
      <c r="BT290">
        <v>1</v>
      </c>
      <c r="BU290">
        <v>0.36841229268292702</v>
      </c>
      <c r="BV290">
        <v>5.3445156794489296E-3</v>
      </c>
      <c r="BW290">
        <v>1.1021059053157401E-3</v>
      </c>
      <c r="BX290">
        <v>1</v>
      </c>
      <c r="BY290">
        <v>2</v>
      </c>
      <c r="BZ290">
        <v>2</v>
      </c>
      <c r="CA290" t="s">
        <v>201</v>
      </c>
      <c r="CB290">
        <v>100</v>
      </c>
      <c r="CC290">
        <v>100</v>
      </c>
      <c r="CD290">
        <v>-2.379</v>
      </c>
      <c r="CE290">
        <v>0.17299999999999999</v>
      </c>
      <c r="CF290">
        <v>2</v>
      </c>
      <c r="CG290">
        <v>641.09</v>
      </c>
      <c r="CH290">
        <v>320.53500000000003</v>
      </c>
      <c r="CI290">
        <v>34.999499999999998</v>
      </c>
      <c r="CJ290">
        <v>38.4236</v>
      </c>
      <c r="CK290">
        <v>30.0002</v>
      </c>
      <c r="CL290">
        <v>38.138599999999997</v>
      </c>
      <c r="CM290">
        <v>38.168100000000003</v>
      </c>
      <c r="CN290">
        <v>20.7698</v>
      </c>
      <c r="CO290">
        <v>-30</v>
      </c>
      <c r="CP290">
        <v>-30</v>
      </c>
      <c r="CQ290">
        <v>35</v>
      </c>
      <c r="CR290">
        <v>410</v>
      </c>
      <c r="CS290">
        <v>24</v>
      </c>
      <c r="CT290">
        <v>99.037999999999997</v>
      </c>
      <c r="CU290">
        <v>99.002799999999993</v>
      </c>
    </row>
    <row r="291" spans="1:99" x14ac:dyDescent="0.25">
      <c r="A291">
        <v>275</v>
      </c>
      <c r="B291">
        <v>1594320866</v>
      </c>
      <c r="C291">
        <v>27605.5</v>
      </c>
      <c r="D291" t="s">
        <v>854</v>
      </c>
      <c r="E291" t="s">
        <v>855</v>
      </c>
      <c r="F291">
        <v>1594320857.37097</v>
      </c>
      <c r="G291">
        <f t="shared" si="116"/>
        <v>1.1999008472053372E-4</v>
      </c>
      <c r="H291">
        <f t="shared" si="117"/>
        <v>-2.4886871883065327</v>
      </c>
      <c r="I291">
        <f t="shared" si="118"/>
        <v>417.701129032258</v>
      </c>
      <c r="J291">
        <f t="shared" si="119"/>
        <v>1364.459169063836</v>
      </c>
      <c r="K291">
        <f t="shared" si="120"/>
        <v>138.32583394700814</v>
      </c>
      <c r="L291">
        <f t="shared" si="121"/>
        <v>42.345610864732848</v>
      </c>
      <c r="M291">
        <f t="shared" si="122"/>
        <v>4.0289890990548131E-3</v>
      </c>
      <c r="N291">
        <f t="shared" si="123"/>
        <v>2</v>
      </c>
      <c r="O291">
        <f t="shared" si="124"/>
        <v>4.0244854441829868E-3</v>
      </c>
      <c r="P291">
        <f t="shared" si="125"/>
        <v>2.5157076095704773E-3</v>
      </c>
      <c r="Q291">
        <f t="shared" si="126"/>
        <v>0</v>
      </c>
      <c r="R291">
        <f t="shared" si="127"/>
        <v>34.789070607626513</v>
      </c>
      <c r="S291">
        <f t="shared" si="128"/>
        <v>34.789070607626513</v>
      </c>
      <c r="T291">
        <f t="shared" si="129"/>
        <v>5.5827291033217765</v>
      </c>
      <c r="U291">
        <f t="shared" si="130"/>
        <v>47.948670647133476</v>
      </c>
      <c r="V291">
        <f t="shared" si="131"/>
        <v>2.6833764886967111</v>
      </c>
      <c r="W291">
        <f t="shared" si="132"/>
        <v>5.5963522084780299</v>
      </c>
      <c r="X291">
        <f t="shared" si="133"/>
        <v>2.8993526146250654</v>
      </c>
      <c r="Y291">
        <f t="shared" si="134"/>
        <v>-5.2915627361755373</v>
      </c>
      <c r="Z291">
        <f t="shared" si="135"/>
        <v>4.7390775387667912</v>
      </c>
      <c r="AA291">
        <f t="shared" si="136"/>
        <v>0.55236688406301282</v>
      </c>
      <c r="AB291">
        <f t="shared" si="137"/>
        <v>-1.183133457329788E-4</v>
      </c>
      <c r="AC291">
        <v>0</v>
      </c>
      <c r="AD291">
        <v>0</v>
      </c>
      <c r="AE291">
        <v>2</v>
      </c>
      <c r="AF291">
        <v>0</v>
      </c>
      <c r="AG291">
        <v>0</v>
      </c>
      <c r="AH291">
        <f t="shared" si="138"/>
        <v>1</v>
      </c>
      <c r="AI291">
        <f t="shared" si="139"/>
        <v>0</v>
      </c>
      <c r="AJ291">
        <f t="shared" si="140"/>
        <v>52213.950198109538</v>
      </c>
      <c r="AK291">
        <f t="shared" si="141"/>
        <v>0</v>
      </c>
      <c r="AL291">
        <f t="shared" si="142"/>
        <v>0</v>
      </c>
      <c r="AM291">
        <f t="shared" si="143"/>
        <v>0.49</v>
      </c>
      <c r="AN291">
        <f t="shared" si="144"/>
        <v>0.39</v>
      </c>
      <c r="AO291">
        <v>18.93</v>
      </c>
      <c r="AP291">
        <v>0.5</v>
      </c>
      <c r="AQ291" t="s">
        <v>194</v>
      </c>
      <c r="AR291">
        <v>1594320857.37097</v>
      </c>
      <c r="AS291">
        <v>417.701129032258</v>
      </c>
      <c r="AT291">
        <v>410.00751612903201</v>
      </c>
      <c r="AU291">
        <v>26.469080645161299</v>
      </c>
      <c r="AV291">
        <v>26.100535483870999</v>
      </c>
      <c r="AW291">
        <v>600.00519354838696</v>
      </c>
      <c r="AX291">
        <v>101.277806451613</v>
      </c>
      <c r="AY291">
        <v>9.9968041935483906E-2</v>
      </c>
      <c r="AZ291">
        <v>34.833022580645199</v>
      </c>
      <c r="BA291">
        <v>999.9</v>
      </c>
      <c r="BB291">
        <v>999.9</v>
      </c>
      <c r="BC291">
        <v>0</v>
      </c>
      <c r="BD291">
        <v>0</v>
      </c>
      <c r="BE291">
        <v>10004.754838709699</v>
      </c>
      <c r="BF291">
        <v>0</v>
      </c>
      <c r="BG291">
        <v>1.91117E-3</v>
      </c>
      <c r="BH291">
        <v>1594320819.5</v>
      </c>
      <c r="BI291" t="s">
        <v>845</v>
      </c>
      <c r="BJ291">
        <v>45</v>
      </c>
      <c r="BK291">
        <v>-2.379</v>
      </c>
      <c r="BL291">
        <v>0.17299999999999999</v>
      </c>
      <c r="BM291">
        <v>410</v>
      </c>
      <c r="BN291">
        <v>26</v>
      </c>
      <c r="BO291">
        <v>0.36</v>
      </c>
      <c r="BP291">
        <v>0.21</v>
      </c>
      <c r="BQ291">
        <v>7.6991870731707301</v>
      </c>
      <c r="BR291">
        <v>9.7463414633931107E-3</v>
      </c>
      <c r="BS291">
        <v>3.1417255880223399E-2</v>
      </c>
      <c r="BT291">
        <v>1</v>
      </c>
      <c r="BU291">
        <v>0.36828170731707299</v>
      </c>
      <c r="BV291">
        <v>3.36863414634074E-3</v>
      </c>
      <c r="BW291">
        <v>1.05968203339383E-3</v>
      </c>
      <c r="BX291">
        <v>1</v>
      </c>
      <c r="BY291">
        <v>2</v>
      </c>
      <c r="BZ291">
        <v>2</v>
      </c>
      <c r="CA291" t="s">
        <v>201</v>
      </c>
      <c r="CB291">
        <v>100</v>
      </c>
      <c r="CC291">
        <v>100</v>
      </c>
      <c r="CD291">
        <v>-2.379</v>
      </c>
      <c r="CE291">
        <v>0.17299999999999999</v>
      </c>
      <c r="CF291">
        <v>2</v>
      </c>
      <c r="CG291">
        <v>640.86</v>
      </c>
      <c r="CH291">
        <v>320.476</v>
      </c>
      <c r="CI291">
        <v>34.999699999999997</v>
      </c>
      <c r="CJ291">
        <v>38.424399999999999</v>
      </c>
      <c r="CK291">
        <v>30.000299999999999</v>
      </c>
      <c r="CL291">
        <v>38.141599999999997</v>
      </c>
      <c r="CM291">
        <v>38.169400000000003</v>
      </c>
      <c r="CN291">
        <v>20.769400000000001</v>
      </c>
      <c r="CO291">
        <v>-30</v>
      </c>
      <c r="CP291">
        <v>-30</v>
      </c>
      <c r="CQ291">
        <v>35</v>
      </c>
      <c r="CR291">
        <v>410</v>
      </c>
      <c r="CS291">
        <v>24</v>
      </c>
      <c r="CT291">
        <v>99.038499999999999</v>
      </c>
      <c r="CU291">
        <v>99.003299999999996</v>
      </c>
    </row>
    <row r="292" spans="1:99" x14ac:dyDescent="0.25">
      <c r="A292">
        <v>276</v>
      </c>
      <c r="B292">
        <v>1594323422</v>
      </c>
      <c r="C292">
        <v>30161.5</v>
      </c>
      <c r="D292" t="s">
        <v>858</v>
      </c>
      <c r="E292" t="s">
        <v>859</v>
      </c>
      <c r="F292">
        <v>1594323414</v>
      </c>
      <c r="G292">
        <f t="shared" si="116"/>
        <v>5.1188455489805014E-4</v>
      </c>
      <c r="H292">
        <f t="shared" si="117"/>
        <v>-3.4726230557174476</v>
      </c>
      <c r="I292">
        <f t="shared" si="118"/>
        <v>414.71077419354799</v>
      </c>
      <c r="J292">
        <f t="shared" si="119"/>
        <v>977.40398597429657</v>
      </c>
      <c r="K292">
        <f t="shared" si="120"/>
        <v>99.027898677931461</v>
      </c>
      <c r="L292">
        <f t="shared" si="121"/>
        <v>42.01736141534947</v>
      </c>
      <c r="M292">
        <f t="shared" si="122"/>
        <v>8.8798732832250579E-3</v>
      </c>
      <c r="N292">
        <f t="shared" si="123"/>
        <v>2</v>
      </c>
      <c r="O292">
        <f t="shared" si="124"/>
        <v>8.8580280954642741E-3</v>
      </c>
      <c r="P292">
        <f t="shared" si="125"/>
        <v>5.5382257476814028E-3</v>
      </c>
      <c r="Q292">
        <f t="shared" si="126"/>
        <v>0</v>
      </c>
      <c r="R292">
        <f t="shared" si="127"/>
        <v>41.085134585697546</v>
      </c>
      <c r="S292">
        <f t="shared" si="128"/>
        <v>41.085134585697546</v>
      </c>
      <c r="T292">
        <f t="shared" si="129"/>
        <v>7.8543837325694357</v>
      </c>
      <c r="U292">
        <f t="shared" si="130"/>
        <v>28.903270383153778</v>
      </c>
      <c r="V292">
        <f t="shared" si="131"/>
        <v>2.2926855120308778</v>
      </c>
      <c r="W292">
        <f t="shared" si="132"/>
        <v>7.9322702297632226</v>
      </c>
      <c r="X292">
        <f t="shared" si="133"/>
        <v>5.5616982205385579</v>
      </c>
      <c r="Y292">
        <f t="shared" si="134"/>
        <v>-22.574108871004011</v>
      </c>
      <c r="Z292">
        <f t="shared" si="135"/>
        <v>20.082838573678533</v>
      </c>
      <c r="AA292">
        <f t="shared" si="136"/>
        <v>2.489056461964708</v>
      </c>
      <c r="AB292">
        <f t="shared" si="137"/>
        <v>-2.2138353607701333E-3</v>
      </c>
      <c r="AC292">
        <v>0</v>
      </c>
      <c r="AD292">
        <v>0</v>
      </c>
      <c r="AE292">
        <v>2</v>
      </c>
      <c r="AF292">
        <v>0</v>
      </c>
      <c r="AG292">
        <v>0</v>
      </c>
      <c r="AH292">
        <f t="shared" si="138"/>
        <v>1</v>
      </c>
      <c r="AI292">
        <f t="shared" si="139"/>
        <v>0</v>
      </c>
      <c r="AJ292">
        <f t="shared" si="140"/>
        <v>51073.377502617317</v>
      </c>
      <c r="AK292">
        <f t="shared" si="141"/>
        <v>0</v>
      </c>
      <c r="AL292">
        <f t="shared" si="142"/>
        <v>0</v>
      </c>
      <c r="AM292">
        <f t="shared" si="143"/>
        <v>0.49</v>
      </c>
      <c r="AN292">
        <f t="shared" si="144"/>
        <v>0.39</v>
      </c>
      <c r="AO292">
        <v>8.86</v>
      </c>
      <c r="AP292">
        <v>0.5</v>
      </c>
      <c r="AQ292" t="s">
        <v>194</v>
      </c>
      <c r="AR292">
        <v>1594323414</v>
      </c>
      <c r="AS292">
        <v>414.71077419354799</v>
      </c>
      <c r="AT292">
        <v>409.89638709677399</v>
      </c>
      <c r="AU292">
        <v>22.628774193548399</v>
      </c>
      <c r="AV292">
        <v>21.890003225806399</v>
      </c>
      <c r="AW292">
        <v>600.00583870967705</v>
      </c>
      <c r="AX292">
        <v>101.217258064516</v>
      </c>
      <c r="AY292">
        <v>0.10000695483871</v>
      </c>
      <c r="AZ292">
        <v>41.271390322580601</v>
      </c>
      <c r="BA292">
        <v>999.9</v>
      </c>
      <c r="BB292">
        <v>999.9</v>
      </c>
      <c r="BC292">
        <v>0</v>
      </c>
      <c r="BD292">
        <v>0</v>
      </c>
      <c r="BE292">
        <v>9996.5290322580695</v>
      </c>
      <c r="BF292">
        <v>0</v>
      </c>
      <c r="BG292">
        <v>1.91117E-3</v>
      </c>
      <c r="BH292">
        <v>1594323382.5</v>
      </c>
      <c r="BI292" t="s">
        <v>860</v>
      </c>
      <c r="BJ292">
        <v>46</v>
      </c>
      <c r="BK292">
        <v>-2.548</v>
      </c>
      <c r="BL292">
        <v>6.9000000000000006E-2</v>
      </c>
      <c r="BM292">
        <v>410</v>
      </c>
      <c r="BN292">
        <v>22</v>
      </c>
      <c r="BO292">
        <v>0.3</v>
      </c>
      <c r="BP292">
        <v>0.05</v>
      </c>
      <c r="BQ292">
        <v>4.8349212195121902</v>
      </c>
      <c r="BR292">
        <v>-0.13760968641110799</v>
      </c>
      <c r="BS292">
        <v>5.7988207556243301E-2</v>
      </c>
      <c r="BT292">
        <v>0</v>
      </c>
      <c r="BU292">
        <v>0.74089548780487802</v>
      </c>
      <c r="BV292">
        <v>-4.2956780487807801E-2</v>
      </c>
      <c r="BW292">
        <v>1.4012459945108399E-2</v>
      </c>
      <c r="BX292">
        <v>1</v>
      </c>
      <c r="BY292">
        <v>1</v>
      </c>
      <c r="BZ292">
        <v>2</v>
      </c>
      <c r="CA292" t="s">
        <v>196</v>
      </c>
      <c r="CB292">
        <v>100</v>
      </c>
      <c r="CC292">
        <v>100</v>
      </c>
      <c r="CD292">
        <v>-2.548</v>
      </c>
      <c r="CE292">
        <v>6.9000000000000006E-2</v>
      </c>
      <c r="CF292">
        <v>2</v>
      </c>
      <c r="CG292">
        <v>642.13300000000004</v>
      </c>
      <c r="CH292">
        <v>300.46100000000001</v>
      </c>
      <c r="CI292">
        <v>42.996899999999997</v>
      </c>
      <c r="CJ292">
        <v>42.332999999999998</v>
      </c>
      <c r="CK292">
        <v>29.999500000000001</v>
      </c>
      <c r="CL292">
        <v>41.984400000000001</v>
      </c>
      <c r="CM292">
        <v>42.009</v>
      </c>
      <c r="CN292">
        <v>20.3048</v>
      </c>
      <c r="CO292">
        <v>33.703000000000003</v>
      </c>
      <c r="CP292">
        <v>13.8147</v>
      </c>
      <c r="CQ292">
        <v>43</v>
      </c>
      <c r="CR292">
        <v>410</v>
      </c>
      <c r="CS292">
        <v>22</v>
      </c>
      <c r="CT292">
        <v>98.223600000000005</v>
      </c>
      <c r="CU292">
        <v>98.298199999999994</v>
      </c>
    </row>
    <row r="293" spans="1:99" x14ac:dyDescent="0.25">
      <c r="A293">
        <v>277</v>
      </c>
      <c r="B293">
        <v>1594323427</v>
      </c>
      <c r="C293">
        <v>30166.5</v>
      </c>
      <c r="D293" t="s">
        <v>861</v>
      </c>
      <c r="E293" t="s">
        <v>862</v>
      </c>
      <c r="F293">
        <v>1594323418.64516</v>
      </c>
      <c r="G293">
        <f t="shared" si="116"/>
        <v>5.1377674904022792E-4</v>
      </c>
      <c r="H293">
        <f t="shared" si="117"/>
        <v>-3.4723503065332828</v>
      </c>
      <c r="I293">
        <f t="shared" si="118"/>
        <v>414.697580645161</v>
      </c>
      <c r="J293">
        <f t="shared" si="119"/>
        <v>974.79673109239479</v>
      </c>
      <c r="K293">
        <f t="shared" si="120"/>
        <v>98.762928030804019</v>
      </c>
      <c r="L293">
        <f t="shared" si="121"/>
        <v>42.015679787835225</v>
      </c>
      <c r="M293">
        <f t="shared" si="122"/>
        <v>8.9184573599662299E-3</v>
      </c>
      <c r="N293">
        <f t="shared" si="123"/>
        <v>2</v>
      </c>
      <c r="O293">
        <f t="shared" si="124"/>
        <v>8.8964221743491022E-3</v>
      </c>
      <c r="P293">
        <f t="shared" si="125"/>
        <v>5.5622390587424684E-3</v>
      </c>
      <c r="Q293">
        <f t="shared" si="126"/>
        <v>0</v>
      </c>
      <c r="R293">
        <f t="shared" si="127"/>
        <v>41.076831684174593</v>
      </c>
      <c r="S293">
        <f t="shared" si="128"/>
        <v>41.076831684174593</v>
      </c>
      <c r="T293">
        <f t="shared" si="129"/>
        <v>7.8509271905200873</v>
      </c>
      <c r="U293">
        <f t="shared" si="130"/>
        <v>28.915233384802967</v>
      </c>
      <c r="V293">
        <f t="shared" si="131"/>
        <v>2.2927101602815294</v>
      </c>
      <c r="W293">
        <f t="shared" si="132"/>
        <v>7.9290736815789051</v>
      </c>
      <c r="X293">
        <f t="shared" si="133"/>
        <v>5.5582170302385574</v>
      </c>
      <c r="Y293">
        <f t="shared" si="134"/>
        <v>-22.657554632674053</v>
      </c>
      <c r="Z293">
        <f t="shared" si="135"/>
        <v>20.157236950070939</v>
      </c>
      <c r="AA293">
        <f t="shared" si="136"/>
        <v>2.4980875255602411</v>
      </c>
      <c r="AB293">
        <f t="shared" si="137"/>
        <v>-2.2301570428737705E-3</v>
      </c>
      <c r="AC293">
        <v>0</v>
      </c>
      <c r="AD293">
        <v>0</v>
      </c>
      <c r="AE293">
        <v>2</v>
      </c>
      <c r="AF293">
        <v>0</v>
      </c>
      <c r="AG293">
        <v>0</v>
      </c>
      <c r="AH293">
        <f t="shared" si="138"/>
        <v>1</v>
      </c>
      <c r="AI293">
        <f t="shared" si="139"/>
        <v>0</v>
      </c>
      <c r="AJ293">
        <f t="shared" si="140"/>
        <v>51079.435283499042</v>
      </c>
      <c r="AK293">
        <f t="shared" si="141"/>
        <v>0</v>
      </c>
      <c r="AL293">
        <f t="shared" si="142"/>
        <v>0</v>
      </c>
      <c r="AM293">
        <f t="shared" si="143"/>
        <v>0.49</v>
      </c>
      <c r="AN293">
        <f t="shared" si="144"/>
        <v>0.39</v>
      </c>
      <c r="AO293">
        <v>8.86</v>
      </c>
      <c r="AP293">
        <v>0.5</v>
      </c>
      <c r="AQ293" t="s">
        <v>194</v>
      </c>
      <c r="AR293">
        <v>1594323418.64516</v>
      </c>
      <c r="AS293">
        <v>414.697580645161</v>
      </c>
      <c r="AT293">
        <v>409.88483870967701</v>
      </c>
      <c r="AU293">
        <v>22.6292032258064</v>
      </c>
      <c r="AV293">
        <v>21.887716129032299</v>
      </c>
      <c r="AW293">
        <v>600.01751612903195</v>
      </c>
      <c r="AX293">
        <v>101.216419354839</v>
      </c>
      <c r="AY293">
        <v>0.100013990322581</v>
      </c>
      <c r="AZ293">
        <v>41.263777419354803</v>
      </c>
      <c r="BA293">
        <v>999.9</v>
      </c>
      <c r="BB293">
        <v>999.9</v>
      </c>
      <c r="BC293">
        <v>0</v>
      </c>
      <c r="BD293">
        <v>0</v>
      </c>
      <c r="BE293">
        <v>9997.5990322580692</v>
      </c>
      <c r="BF293">
        <v>0</v>
      </c>
      <c r="BG293">
        <v>1.91117E-3</v>
      </c>
      <c r="BH293">
        <v>1594323382.5</v>
      </c>
      <c r="BI293" t="s">
        <v>860</v>
      </c>
      <c r="BJ293">
        <v>46</v>
      </c>
      <c r="BK293">
        <v>-2.548</v>
      </c>
      <c r="BL293">
        <v>6.9000000000000006E-2</v>
      </c>
      <c r="BM293">
        <v>410</v>
      </c>
      <c r="BN293">
        <v>22</v>
      </c>
      <c r="BO293">
        <v>0.3</v>
      </c>
      <c r="BP293">
        <v>0.05</v>
      </c>
      <c r="BQ293">
        <v>4.8037831707317098</v>
      </c>
      <c r="BR293">
        <v>-1.5791916376064499E-2</v>
      </c>
      <c r="BS293">
        <v>4.8926770488499097E-2</v>
      </c>
      <c r="BT293">
        <v>1</v>
      </c>
      <c r="BU293">
        <v>0.73848524390243897</v>
      </c>
      <c r="BV293">
        <v>-5.52401393722886E-3</v>
      </c>
      <c r="BW293">
        <v>1.48745717934357E-2</v>
      </c>
      <c r="BX293">
        <v>1</v>
      </c>
      <c r="BY293">
        <v>2</v>
      </c>
      <c r="BZ293">
        <v>2</v>
      </c>
      <c r="CA293" t="s">
        <v>201</v>
      </c>
      <c r="CB293">
        <v>100</v>
      </c>
      <c r="CC293">
        <v>100</v>
      </c>
      <c r="CD293">
        <v>-2.548</v>
      </c>
      <c r="CE293">
        <v>6.9000000000000006E-2</v>
      </c>
      <c r="CF293">
        <v>2</v>
      </c>
      <c r="CG293">
        <v>641.95399999999995</v>
      </c>
      <c r="CH293">
        <v>300.49900000000002</v>
      </c>
      <c r="CI293">
        <v>42.997100000000003</v>
      </c>
      <c r="CJ293">
        <v>42.325600000000001</v>
      </c>
      <c r="CK293">
        <v>29.999500000000001</v>
      </c>
      <c r="CL293">
        <v>41.978000000000002</v>
      </c>
      <c r="CM293">
        <v>42.002600000000001</v>
      </c>
      <c r="CN293">
        <v>20.308199999999999</v>
      </c>
      <c r="CO293">
        <v>33.411499999999997</v>
      </c>
      <c r="CP293">
        <v>13.8147</v>
      </c>
      <c r="CQ293">
        <v>43</v>
      </c>
      <c r="CR293">
        <v>410</v>
      </c>
      <c r="CS293">
        <v>22</v>
      </c>
      <c r="CT293">
        <v>98.225999999999999</v>
      </c>
      <c r="CU293">
        <v>98.299099999999996</v>
      </c>
    </row>
    <row r="294" spans="1:99" x14ac:dyDescent="0.25">
      <c r="A294">
        <v>278</v>
      </c>
      <c r="B294">
        <v>1594323432</v>
      </c>
      <c r="C294">
        <v>30171.5</v>
      </c>
      <c r="D294" t="s">
        <v>863</v>
      </c>
      <c r="E294" t="s">
        <v>864</v>
      </c>
      <c r="F294">
        <v>1594323423.4354801</v>
      </c>
      <c r="G294">
        <f t="shared" si="116"/>
        <v>5.1482727716163211E-4</v>
      </c>
      <c r="H294">
        <f t="shared" si="117"/>
        <v>-3.4665824928181337</v>
      </c>
      <c r="I294">
        <f t="shared" si="118"/>
        <v>414.67596774193498</v>
      </c>
      <c r="J294">
        <f t="shared" si="119"/>
        <v>972.25475815010225</v>
      </c>
      <c r="K294">
        <f t="shared" si="120"/>
        <v>98.504807522247162</v>
      </c>
      <c r="L294">
        <f t="shared" si="121"/>
        <v>42.013244002262418</v>
      </c>
      <c r="M294">
        <f t="shared" si="122"/>
        <v>8.9420331884643486E-3</v>
      </c>
      <c r="N294">
        <f t="shared" si="123"/>
        <v>2</v>
      </c>
      <c r="O294">
        <f t="shared" si="124"/>
        <v>8.9198815056134948E-3</v>
      </c>
      <c r="P294">
        <f t="shared" si="125"/>
        <v>5.5769115714218945E-3</v>
      </c>
      <c r="Q294">
        <f t="shared" si="126"/>
        <v>0</v>
      </c>
      <c r="R294">
        <f t="shared" si="127"/>
        <v>41.068767272203729</v>
      </c>
      <c r="S294">
        <f t="shared" si="128"/>
        <v>41.068767272203729</v>
      </c>
      <c r="T294">
        <f t="shared" si="129"/>
        <v>7.8475711944792108</v>
      </c>
      <c r="U294">
        <f t="shared" si="130"/>
        <v>28.925233645914027</v>
      </c>
      <c r="V294">
        <f t="shared" si="131"/>
        <v>2.2925705789372124</v>
      </c>
      <c r="W294">
        <f t="shared" si="132"/>
        <v>7.9258498202695078</v>
      </c>
      <c r="X294">
        <f t="shared" si="133"/>
        <v>5.5550006155419984</v>
      </c>
      <c r="Y294">
        <f t="shared" si="134"/>
        <v>-22.703882922827976</v>
      </c>
      <c r="Z294">
        <f t="shared" si="135"/>
        <v>20.198616222555959</v>
      </c>
      <c r="AA294">
        <f t="shared" si="136"/>
        <v>2.5030274888902935</v>
      </c>
      <c r="AB294">
        <f t="shared" si="137"/>
        <v>-2.2392113817240045E-3</v>
      </c>
      <c r="AC294">
        <v>0</v>
      </c>
      <c r="AD294">
        <v>0</v>
      </c>
      <c r="AE294">
        <v>2</v>
      </c>
      <c r="AF294">
        <v>0</v>
      </c>
      <c r="AG294">
        <v>0</v>
      </c>
      <c r="AH294">
        <f t="shared" si="138"/>
        <v>1</v>
      </c>
      <c r="AI294">
        <f t="shared" si="139"/>
        <v>0</v>
      </c>
      <c r="AJ294">
        <f t="shared" si="140"/>
        <v>51070.299134253473</v>
      </c>
      <c r="AK294">
        <f t="shared" si="141"/>
        <v>0</v>
      </c>
      <c r="AL294">
        <f t="shared" si="142"/>
        <v>0</v>
      </c>
      <c r="AM294">
        <f t="shared" si="143"/>
        <v>0.49</v>
      </c>
      <c r="AN294">
        <f t="shared" si="144"/>
        <v>0.39</v>
      </c>
      <c r="AO294">
        <v>8.86</v>
      </c>
      <c r="AP294">
        <v>0.5</v>
      </c>
      <c r="AQ294" t="s">
        <v>194</v>
      </c>
      <c r="AR294">
        <v>1594323423.4354801</v>
      </c>
      <c r="AS294">
        <v>414.67596774193498</v>
      </c>
      <c r="AT294">
        <v>409.87235483871001</v>
      </c>
      <c r="AU294">
        <v>22.6279580645161</v>
      </c>
      <c r="AV294">
        <v>21.884951612903201</v>
      </c>
      <c r="AW294">
        <v>600.01567741935503</v>
      </c>
      <c r="AX294">
        <v>101.21580645161301</v>
      </c>
      <c r="AY294">
        <v>0.10003355483871</v>
      </c>
      <c r="AZ294">
        <v>41.256096774193601</v>
      </c>
      <c r="BA294">
        <v>999.9</v>
      </c>
      <c r="BB294">
        <v>999.9</v>
      </c>
      <c r="BC294">
        <v>0</v>
      </c>
      <c r="BD294">
        <v>0</v>
      </c>
      <c r="BE294">
        <v>9995.5432258064502</v>
      </c>
      <c r="BF294">
        <v>0</v>
      </c>
      <c r="BG294">
        <v>1.91117E-3</v>
      </c>
      <c r="BH294">
        <v>1594323382.5</v>
      </c>
      <c r="BI294" t="s">
        <v>860</v>
      </c>
      <c r="BJ294">
        <v>46</v>
      </c>
      <c r="BK294">
        <v>-2.548</v>
      </c>
      <c r="BL294">
        <v>6.9000000000000006E-2</v>
      </c>
      <c r="BM294">
        <v>410</v>
      </c>
      <c r="BN294">
        <v>22</v>
      </c>
      <c r="BO294">
        <v>0.3</v>
      </c>
      <c r="BP294">
        <v>0.05</v>
      </c>
      <c r="BQ294">
        <v>4.8109431707317096</v>
      </c>
      <c r="BR294">
        <v>-0.15414459930308</v>
      </c>
      <c r="BS294">
        <v>4.23695382659912E-2</v>
      </c>
      <c r="BT294">
        <v>0</v>
      </c>
      <c r="BU294">
        <v>0.74601756097561001</v>
      </c>
      <c r="BV294">
        <v>3.1094383275279601E-2</v>
      </c>
      <c r="BW294">
        <v>1.7412940132302799E-2</v>
      </c>
      <c r="BX294">
        <v>1</v>
      </c>
      <c r="BY294">
        <v>1</v>
      </c>
      <c r="BZ294">
        <v>2</v>
      </c>
      <c r="CA294" t="s">
        <v>196</v>
      </c>
      <c r="CB294">
        <v>100</v>
      </c>
      <c r="CC294">
        <v>100</v>
      </c>
      <c r="CD294">
        <v>-2.548</v>
      </c>
      <c r="CE294">
        <v>6.9000000000000006E-2</v>
      </c>
      <c r="CF294">
        <v>2</v>
      </c>
      <c r="CG294">
        <v>641.78</v>
      </c>
      <c r="CH294">
        <v>300.61399999999998</v>
      </c>
      <c r="CI294">
        <v>42.997</v>
      </c>
      <c r="CJ294">
        <v>42.318800000000003</v>
      </c>
      <c r="CK294">
        <v>29.999500000000001</v>
      </c>
      <c r="CL294">
        <v>41.972099999999998</v>
      </c>
      <c r="CM294">
        <v>41.996299999999998</v>
      </c>
      <c r="CN294">
        <v>20.3142</v>
      </c>
      <c r="CO294">
        <v>33.141199999999998</v>
      </c>
      <c r="CP294">
        <v>13.431900000000001</v>
      </c>
      <c r="CQ294">
        <v>43</v>
      </c>
      <c r="CR294">
        <v>410</v>
      </c>
      <c r="CS294">
        <v>22</v>
      </c>
      <c r="CT294">
        <v>98.227999999999994</v>
      </c>
      <c r="CU294">
        <v>98.302599999999998</v>
      </c>
    </row>
    <row r="295" spans="1:99" x14ac:dyDescent="0.25">
      <c r="A295">
        <v>279</v>
      </c>
      <c r="B295">
        <v>1594323437</v>
      </c>
      <c r="C295">
        <v>30176.5</v>
      </c>
      <c r="D295" t="s">
        <v>865</v>
      </c>
      <c r="E295" t="s">
        <v>866</v>
      </c>
      <c r="F295">
        <v>1594323428.37097</v>
      </c>
      <c r="G295">
        <f t="shared" si="116"/>
        <v>5.1639698542948781E-4</v>
      </c>
      <c r="H295">
        <f t="shared" si="117"/>
        <v>-3.4667237511077267</v>
      </c>
      <c r="I295">
        <f t="shared" si="118"/>
        <v>414.666</v>
      </c>
      <c r="J295">
        <f t="shared" si="119"/>
        <v>970.10316359543151</v>
      </c>
      <c r="K295">
        <f t="shared" si="120"/>
        <v>98.286560473639639</v>
      </c>
      <c r="L295">
        <f t="shared" si="121"/>
        <v>42.012124498502338</v>
      </c>
      <c r="M295">
        <f t="shared" si="122"/>
        <v>8.9754591873460188E-3</v>
      </c>
      <c r="N295">
        <f t="shared" si="123"/>
        <v>2</v>
      </c>
      <c r="O295">
        <f t="shared" si="124"/>
        <v>8.9531418087572343E-3</v>
      </c>
      <c r="P295">
        <f t="shared" si="125"/>
        <v>5.5977140963765033E-3</v>
      </c>
      <c r="Q295">
        <f t="shared" si="126"/>
        <v>0</v>
      </c>
      <c r="R295">
        <f t="shared" si="127"/>
        <v>41.059707327962478</v>
      </c>
      <c r="S295">
        <f t="shared" si="128"/>
        <v>41.059707327962478</v>
      </c>
      <c r="T295">
        <f t="shared" si="129"/>
        <v>7.8438023911416472</v>
      </c>
      <c r="U295">
        <f t="shared" si="130"/>
        <v>28.936934691456674</v>
      </c>
      <c r="V295">
        <f t="shared" si="131"/>
        <v>2.2924675305610118</v>
      </c>
      <c r="W295">
        <f t="shared" si="132"/>
        <v>7.9222887807734486</v>
      </c>
      <c r="X295">
        <f t="shared" si="133"/>
        <v>5.551334860580635</v>
      </c>
      <c r="Y295">
        <f t="shared" si="134"/>
        <v>-22.773107057440413</v>
      </c>
      <c r="Z295">
        <f t="shared" si="135"/>
        <v>20.260382927842905</v>
      </c>
      <c r="AA295">
        <f t="shared" si="136"/>
        <v>2.5104713268570054</v>
      </c>
      <c r="AB295">
        <f t="shared" si="137"/>
        <v>-2.2528027405037676E-3</v>
      </c>
      <c r="AC295">
        <v>0</v>
      </c>
      <c r="AD295">
        <v>0</v>
      </c>
      <c r="AE295">
        <v>2</v>
      </c>
      <c r="AF295">
        <v>0</v>
      </c>
      <c r="AG295">
        <v>0</v>
      </c>
      <c r="AH295">
        <f t="shared" si="138"/>
        <v>1</v>
      </c>
      <c r="AI295">
        <f t="shared" si="139"/>
        <v>0</v>
      </c>
      <c r="AJ295">
        <f t="shared" si="140"/>
        <v>51101.782383583304</v>
      </c>
      <c r="AK295">
        <f t="shared" si="141"/>
        <v>0</v>
      </c>
      <c r="AL295">
        <f t="shared" si="142"/>
        <v>0</v>
      </c>
      <c r="AM295">
        <f t="shared" si="143"/>
        <v>0.49</v>
      </c>
      <c r="AN295">
        <f t="shared" si="144"/>
        <v>0.39</v>
      </c>
      <c r="AO295">
        <v>8.86</v>
      </c>
      <c r="AP295">
        <v>0.5</v>
      </c>
      <c r="AQ295" t="s">
        <v>194</v>
      </c>
      <c r="AR295">
        <v>1594323428.37097</v>
      </c>
      <c r="AS295">
        <v>414.666</v>
      </c>
      <c r="AT295">
        <v>409.86322580645202</v>
      </c>
      <c r="AU295">
        <v>22.626999999999999</v>
      </c>
      <c r="AV295">
        <v>21.881741935483898</v>
      </c>
      <c r="AW295">
        <v>600.02738709677396</v>
      </c>
      <c r="AX295">
        <v>101.215548387097</v>
      </c>
      <c r="AY295">
        <v>0.10002727741935501</v>
      </c>
      <c r="AZ295">
        <v>41.247609677419398</v>
      </c>
      <c r="BA295">
        <v>999.9</v>
      </c>
      <c r="BB295">
        <v>999.9</v>
      </c>
      <c r="BC295">
        <v>0</v>
      </c>
      <c r="BD295">
        <v>0</v>
      </c>
      <c r="BE295">
        <v>10001.7125806452</v>
      </c>
      <c r="BF295">
        <v>0</v>
      </c>
      <c r="BG295">
        <v>1.91117E-3</v>
      </c>
      <c r="BH295">
        <v>1594323382.5</v>
      </c>
      <c r="BI295" t="s">
        <v>860</v>
      </c>
      <c r="BJ295">
        <v>46</v>
      </c>
      <c r="BK295">
        <v>-2.548</v>
      </c>
      <c r="BL295">
        <v>6.9000000000000006E-2</v>
      </c>
      <c r="BM295">
        <v>410</v>
      </c>
      <c r="BN295">
        <v>22</v>
      </c>
      <c r="BO295">
        <v>0.3</v>
      </c>
      <c r="BP295">
        <v>0.05</v>
      </c>
      <c r="BQ295">
        <v>4.8086439024390204</v>
      </c>
      <c r="BR295">
        <v>-6.8354006968303696E-2</v>
      </c>
      <c r="BS295">
        <v>3.4118184399557203E-2</v>
      </c>
      <c r="BT295">
        <v>1</v>
      </c>
      <c r="BU295">
        <v>0.74325204878048801</v>
      </c>
      <c r="BV295">
        <v>7.4667198606303303E-2</v>
      </c>
      <c r="BW295">
        <v>1.68971392930964E-2</v>
      </c>
      <c r="BX295">
        <v>1</v>
      </c>
      <c r="BY295">
        <v>2</v>
      </c>
      <c r="BZ295">
        <v>2</v>
      </c>
      <c r="CA295" t="s">
        <v>201</v>
      </c>
      <c r="CB295">
        <v>100</v>
      </c>
      <c r="CC295">
        <v>100</v>
      </c>
      <c r="CD295">
        <v>-2.548</v>
      </c>
      <c r="CE295">
        <v>6.9000000000000006E-2</v>
      </c>
      <c r="CF295">
        <v>2</v>
      </c>
      <c r="CG295">
        <v>641.93100000000004</v>
      </c>
      <c r="CH295">
        <v>300.64999999999998</v>
      </c>
      <c r="CI295">
        <v>42.997199999999999</v>
      </c>
      <c r="CJ295">
        <v>42.311300000000003</v>
      </c>
      <c r="CK295">
        <v>29.999300000000002</v>
      </c>
      <c r="CL295">
        <v>41.966299999999997</v>
      </c>
      <c r="CM295">
        <v>41.989400000000003</v>
      </c>
      <c r="CN295">
        <v>20.321100000000001</v>
      </c>
      <c r="CO295">
        <v>32.863599999999998</v>
      </c>
      <c r="CP295">
        <v>13.431900000000001</v>
      </c>
      <c r="CQ295">
        <v>43</v>
      </c>
      <c r="CR295">
        <v>410</v>
      </c>
      <c r="CS295">
        <v>22</v>
      </c>
      <c r="CT295">
        <v>98.231700000000004</v>
      </c>
      <c r="CU295">
        <v>98.305000000000007</v>
      </c>
    </row>
    <row r="296" spans="1:99" x14ac:dyDescent="0.25">
      <c r="A296">
        <v>280</v>
      </c>
      <c r="B296">
        <v>1594323442</v>
      </c>
      <c r="C296">
        <v>30181.5</v>
      </c>
      <c r="D296" t="s">
        <v>867</v>
      </c>
      <c r="E296" t="s">
        <v>868</v>
      </c>
      <c r="F296">
        <v>1594323433.37097</v>
      </c>
      <c r="G296">
        <f t="shared" si="116"/>
        <v>5.1502867832538333E-4</v>
      </c>
      <c r="H296">
        <f t="shared" si="117"/>
        <v>-3.4567400007096589</v>
      </c>
      <c r="I296">
        <f t="shared" si="118"/>
        <v>414.65509677419402</v>
      </c>
      <c r="J296">
        <f t="shared" si="119"/>
        <v>969.65611490896197</v>
      </c>
      <c r="K296">
        <f t="shared" si="120"/>
        <v>98.241213252947148</v>
      </c>
      <c r="L296">
        <f t="shared" si="121"/>
        <v>42.010996643319913</v>
      </c>
      <c r="M296">
        <f t="shared" si="122"/>
        <v>8.9567070589928639E-3</v>
      </c>
      <c r="N296">
        <f t="shared" si="123"/>
        <v>2</v>
      </c>
      <c r="O296">
        <f t="shared" si="124"/>
        <v>8.9344827122441288E-3</v>
      </c>
      <c r="P296">
        <f t="shared" si="125"/>
        <v>5.5860438315173452E-3</v>
      </c>
      <c r="Q296">
        <f t="shared" si="126"/>
        <v>0</v>
      </c>
      <c r="R296">
        <f t="shared" si="127"/>
        <v>41.051603518834071</v>
      </c>
      <c r="S296">
        <f t="shared" si="128"/>
        <v>41.051603518834071</v>
      </c>
      <c r="T296">
        <f t="shared" si="129"/>
        <v>7.8404326544563485</v>
      </c>
      <c r="U296">
        <f t="shared" si="130"/>
        <v>28.945993006910616</v>
      </c>
      <c r="V296">
        <f t="shared" si="131"/>
        <v>2.2921410750648179</v>
      </c>
      <c r="W296">
        <f t="shared" si="132"/>
        <v>7.918681782717174</v>
      </c>
      <c r="X296">
        <f t="shared" si="133"/>
        <v>5.5482915793915311</v>
      </c>
      <c r="Y296">
        <f t="shared" si="134"/>
        <v>-22.712764714149404</v>
      </c>
      <c r="Z296">
        <f t="shared" si="135"/>
        <v>20.206881643304904</v>
      </c>
      <c r="AA296">
        <f t="shared" si="136"/>
        <v>2.5036422705960377</v>
      </c>
      <c r="AB296">
        <f t="shared" si="137"/>
        <v>-2.2408002484617384E-3</v>
      </c>
      <c r="AC296">
        <v>0</v>
      </c>
      <c r="AD296">
        <v>0</v>
      </c>
      <c r="AE296">
        <v>2</v>
      </c>
      <c r="AF296">
        <v>0</v>
      </c>
      <c r="AG296">
        <v>0</v>
      </c>
      <c r="AH296">
        <f t="shared" si="138"/>
        <v>1</v>
      </c>
      <c r="AI296">
        <f t="shared" si="139"/>
        <v>0</v>
      </c>
      <c r="AJ296">
        <f t="shared" si="140"/>
        <v>51119.184997478158</v>
      </c>
      <c r="AK296">
        <f t="shared" si="141"/>
        <v>0</v>
      </c>
      <c r="AL296">
        <f t="shared" si="142"/>
        <v>0</v>
      </c>
      <c r="AM296">
        <f t="shared" si="143"/>
        <v>0.49</v>
      </c>
      <c r="AN296">
        <f t="shared" si="144"/>
        <v>0.39</v>
      </c>
      <c r="AO296">
        <v>8.86</v>
      </c>
      <c r="AP296">
        <v>0.5</v>
      </c>
      <c r="AQ296" t="s">
        <v>194</v>
      </c>
      <c r="AR296">
        <v>1594323433.37097</v>
      </c>
      <c r="AS296">
        <v>414.65509677419402</v>
      </c>
      <c r="AT296">
        <v>409.86606451612897</v>
      </c>
      <c r="AU296">
        <v>22.6237903225806</v>
      </c>
      <c r="AV296">
        <v>21.880480645161299</v>
      </c>
      <c r="AW296">
        <v>600.00809677419397</v>
      </c>
      <c r="AX296">
        <v>101.215516129032</v>
      </c>
      <c r="AY296">
        <v>0.100003612903226</v>
      </c>
      <c r="AZ296">
        <v>41.239009677419403</v>
      </c>
      <c r="BA296">
        <v>999.9</v>
      </c>
      <c r="BB296">
        <v>999.9</v>
      </c>
      <c r="BC296">
        <v>0</v>
      </c>
      <c r="BD296">
        <v>0</v>
      </c>
      <c r="BE296">
        <v>10004.9819354839</v>
      </c>
      <c r="BF296">
        <v>0</v>
      </c>
      <c r="BG296">
        <v>1.91117E-3</v>
      </c>
      <c r="BH296">
        <v>1594323382.5</v>
      </c>
      <c r="BI296" t="s">
        <v>860</v>
      </c>
      <c r="BJ296">
        <v>46</v>
      </c>
      <c r="BK296">
        <v>-2.548</v>
      </c>
      <c r="BL296">
        <v>6.9000000000000006E-2</v>
      </c>
      <c r="BM296">
        <v>410</v>
      </c>
      <c r="BN296">
        <v>22</v>
      </c>
      <c r="BO296">
        <v>0.3</v>
      </c>
      <c r="BP296">
        <v>0.05</v>
      </c>
      <c r="BQ296">
        <v>4.7893478048780498</v>
      </c>
      <c r="BR296">
        <v>-6.7513797909365597E-2</v>
      </c>
      <c r="BS296">
        <v>3.5172265300957697E-2</v>
      </c>
      <c r="BT296">
        <v>1</v>
      </c>
      <c r="BU296">
        <v>0.74115448780487803</v>
      </c>
      <c r="BV296">
        <v>-6.5107108013891496E-2</v>
      </c>
      <c r="BW296">
        <v>2.1192028912319399E-2</v>
      </c>
      <c r="BX296">
        <v>1</v>
      </c>
      <c r="BY296">
        <v>2</v>
      </c>
      <c r="BZ296">
        <v>2</v>
      </c>
      <c r="CA296" t="s">
        <v>201</v>
      </c>
      <c r="CB296">
        <v>100</v>
      </c>
      <c r="CC296">
        <v>100</v>
      </c>
      <c r="CD296">
        <v>-2.548</v>
      </c>
      <c r="CE296">
        <v>6.9000000000000006E-2</v>
      </c>
      <c r="CF296">
        <v>2</v>
      </c>
      <c r="CG296">
        <v>642.04999999999995</v>
      </c>
      <c r="CH296">
        <v>300.50900000000001</v>
      </c>
      <c r="CI296">
        <v>42.997399999999999</v>
      </c>
      <c r="CJ296">
        <v>42.303899999999999</v>
      </c>
      <c r="CK296">
        <v>29.999500000000001</v>
      </c>
      <c r="CL296">
        <v>41.959299999999999</v>
      </c>
      <c r="CM296">
        <v>41.983499999999999</v>
      </c>
      <c r="CN296">
        <v>20.3247</v>
      </c>
      <c r="CO296">
        <v>32.863599999999998</v>
      </c>
      <c r="CP296">
        <v>13.0532</v>
      </c>
      <c r="CQ296">
        <v>43</v>
      </c>
      <c r="CR296">
        <v>410</v>
      </c>
      <c r="CS296">
        <v>22</v>
      </c>
      <c r="CT296">
        <v>98.233800000000002</v>
      </c>
      <c r="CU296">
        <v>98.305899999999994</v>
      </c>
    </row>
    <row r="297" spans="1:99" x14ac:dyDescent="0.25">
      <c r="A297">
        <v>281</v>
      </c>
      <c r="B297">
        <v>1594323447</v>
      </c>
      <c r="C297">
        <v>30186.5</v>
      </c>
      <c r="D297" t="s">
        <v>869</v>
      </c>
      <c r="E297" t="s">
        <v>870</v>
      </c>
      <c r="F297">
        <v>1594323438.37097</v>
      </c>
      <c r="G297">
        <f t="shared" si="116"/>
        <v>5.0932319323442987E-4</v>
      </c>
      <c r="H297">
        <f t="shared" si="117"/>
        <v>-3.4405950572862896</v>
      </c>
      <c r="I297">
        <f t="shared" si="118"/>
        <v>414.644838709677</v>
      </c>
      <c r="J297">
        <f t="shared" si="119"/>
        <v>973.25500566720905</v>
      </c>
      <c r="K297">
        <f t="shared" si="120"/>
        <v>98.605846507698772</v>
      </c>
      <c r="L297">
        <f t="shared" si="121"/>
        <v>42.009961503343618</v>
      </c>
      <c r="M297">
        <f t="shared" si="122"/>
        <v>8.8610074869244007E-3</v>
      </c>
      <c r="N297">
        <f t="shared" si="123"/>
        <v>2</v>
      </c>
      <c r="O297">
        <f t="shared" si="124"/>
        <v>8.8392549004953445E-3</v>
      </c>
      <c r="P297">
        <f t="shared" si="125"/>
        <v>5.5264842095277995E-3</v>
      </c>
      <c r="Q297">
        <f t="shared" si="126"/>
        <v>0</v>
      </c>
      <c r="R297">
        <f t="shared" si="127"/>
        <v>41.04570385316083</v>
      </c>
      <c r="S297">
        <f t="shared" si="128"/>
        <v>41.04570385316083</v>
      </c>
      <c r="T297">
        <f t="shared" si="129"/>
        <v>7.8379802365029132</v>
      </c>
      <c r="U297">
        <f t="shared" si="130"/>
        <v>28.955996449122718</v>
      </c>
      <c r="V297">
        <f t="shared" si="131"/>
        <v>2.291965143813417</v>
      </c>
      <c r="W297">
        <f t="shared" si="132"/>
        <v>7.9153385304509412</v>
      </c>
      <c r="X297">
        <f t="shared" si="133"/>
        <v>5.5460150926894958</v>
      </c>
      <c r="Y297">
        <f t="shared" si="134"/>
        <v>-22.461152821638358</v>
      </c>
      <c r="Z297">
        <f t="shared" si="135"/>
        <v>19.983197749692991</v>
      </c>
      <c r="AA297">
        <f t="shared" si="136"/>
        <v>2.4757637086345805</v>
      </c>
      <c r="AB297">
        <f t="shared" si="137"/>
        <v>-2.1913633107857322E-3</v>
      </c>
      <c r="AC297">
        <v>0</v>
      </c>
      <c r="AD297">
        <v>0</v>
      </c>
      <c r="AE297">
        <v>2</v>
      </c>
      <c r="AF297">
        <v>0</v>
      </c>
      <c r="AG297">
        <v>0</v>
      </c>
      <c r="AH297">
        <f t="shared" si="138"/>
        <v>1</v>
      </c>
      <c r="AI297">
        <f t="shared" si="139"/>
        <v>0</v>
      </c>
      <c r="AJ297">
        <f t="shared" si="140"/>
        <v>51120.579147503471</v>
      </c>
      <c r="AK297">
        <f t="shared" si="141"/>
        <v>0</v>
      </c>
      <c r="AL297">
        <f t="shared" si="142"/>
        <v>0</v>
      </c>
      <c r="AM297">
        <f t="shared" si="143"/>
        <v>0.49</v>
      </c>
      <c r="AN297">
        <f t="shared" si="144"/>
        <v>0.39</v>
      </c>
      <c r="AO297">
        <v>8.86</v>
      </c>
      <c r="AP297">
        <v>0.5</v>
      </c>
      <c r="AQ297" t="s">
        <v>194</v>
      </c>
      <c r="AR297">
        <v>1594323438.37097</v>
      </c>
      <c r="AS297">
        <v>414.644838709677</v>
      </c>
      <c r="AT297">
        <v>409.87616129032301</v>
      </c>
      <c r="AU297">
        <v>22.622051612903199</v>
      </c>
      <c r="AV297">
        <v>21.8869774193548</v>
      </c>
      <c r="AW297">
        <v>600.01006451612898</v>
      </c>
      <c r="AX297">
        <v>101.215548387097</v>
      </c>
      <c r="AY297">
        <v>9.9981390322580604E-2</v>
      </c>
      <c r="AZ297">
        <v>41.231035483870997</v>
      </c>
      <c r="BA297">
        <v>999.9</v>
      </c>
      <c r="BB297">
        <v>999.9</v>
      </c>
      <c r="BC297">
        <v>0</v>
      </c>
      <c r="BD297">
        <v>0</v>
      </c>
      <c r="BE297">
        <v>10004.998387096801</v>
      </c>
      <c r="BF297">
        <v>0</v>
      </c>
      <c r="BG297">
        <v>1.91117E-3</v>
      </c>
      <c r="BH297">
        <v>1594323382.5</v>
      </c>
      <c r="BI297" t="s">
        <v>860</v>
      </c>
      <c r="BJ297">
        <v>46</v>
      </c>
      <c r="BK297">
        <v>-2.548</v>
      </c>
      <c r="BL297">
        <v>6.9000000000000006E-2</v>
      </c>
      <c r="BM297">
        <v>410</v>
      </c>
      <c r="BN297">
        <v>22</v>
      </c>
      <c r="BO297">
        <v>0.3</v>
      </c>
      <c r="BP297">
        <v>0.05</v>
      </c>
      <c r="BQ297">
        <v>4.7738770731707296</v>
      </c>
      <c r="BR297">
        <v>-0.34893574912891101</v>
      </c>
      <c r="BS297">
        <v>4.70376102369107E-2</v>
      </c>
      <c r="BT297">
        <v>0</v>
      </c>
      <c r="BU297">
        <v>0.74128956097561005</v>
      </c>
      <c r="BV297">
        <v>-0.132622013937265</v>
      </c>
      <c r="BW297">
        <v>2.1003560291750802E-2</v>
      </c>
      <c r="BX297">
        <v>0</v>
      </c>
      <c r="BY297">
        <v>0</v>
      </c>
      <c r="BZ297">
        <v>2</v>
      </c>
      <c r="CA297" t="s">
        <v>213</v>
      </c>
      <c r="CB297">
        <v>100</v>
      </c>
      <c r="CC297">
        <v>100</v>
      </c>
      <c r="CD297">
        <v>-2.548</v>
      </c>
      <c r="CE297">
        <v>6.9000000000000006E-2</v>
      </c>
      <c r="CF297">
        <v>2</v>
      </c>
      <c r="CG297">
        <v>641.74599999999998</v>
      </c>
      <c r="CH297">
        <v>300.57900000000001</v>
      </c>
      <c r="CI297">
        <v>42.997599999999998</v>
      </c>
      <c r="CJ297">
        <v>42.295200000000001</v>
      </c>
      <c r="CK297">
        <v>29.999400000000001</v>
      </c>
      <c r="CL297">
        <v>41.952500000000001</v>
      </c>
      <c r="CM297">
        <v>41.9756</v>
      </c>
      <c r="CN297">
        <v>20.326699999999999</v>
      </c>
      <c r="CO297">
        <v>32.589599999999997</v>
      </c>
      <c r="CP297">
        <v>12.678900000000001</v>
      </c>
      <c r="CQ297">
        <v>43</v>
      </c>
      <c r="CR297">
        <v>410</v>
      </c>
      <c r="CS297">
        <v>22</v>
      </c>
      <c r="CT297">
        <v>98.237799999999993</v>
      </c>
      <c r="CU297">
        <v>98.3065</v>
      </c>
    </row>
    <row r="298" spans="1:99" x14ac:dyDescent="0.25">
      <c r="A298">
        <v>282</v>
      </c>
      <c r="B298">
        <v>1594324042</v>
      </c>
      <c r="C298">
        <v>30781.5</v>
      </c>
      <c r="D298" t="s">
        <v>872</v>
      </c>
      <c r="E298" t="s">
        <v>873</v>
      </c>
      <c r="F298">
        <v>1594324034</v>
      </c>
      <c r="G298">
        <f t="shared" si="116"/>
        <v>2.2003555654671441E-4</v>
      </c>
      <c r="H298">
        <f t="shared" si="117"/>
        <v>-2.9760713957530123</v>
      </c>
      <c r="I298">
        <f t="shared" si="118"/>
        <v>419.052419354839</v>
      </c>
      <c r="J298">
        <f t="shared" si="119"/>
        <v>1543.5464331670264</v>
      </c>
      <c r="K298">
        <f t="shared" si="120"/>
        <v>156.3427571438263</v>
      </c>
      <c r="L298">
        <f t="shared" si="121"/>
        <v>42.444988516025433</v>
      </c>
      <c r="M298">
        <f t="shared" si="122"/>
        <v>3.9309855954773572E-3</v>
      </c>
      <c r="N298">
        <f t="shared" si="123"/>
        <v>2</v>
      </c>
      <c r="O298">
        <f t="shared" si="124"/>
        <v>3.9266982490789287E-3</v>
      </c>
      <c r="P298">
        <f t="shared" si="125"/>
        <v>2.4545712084312753E-3</v>
      </c>
      <c r="Q298">
        <f t="shared" si="126"/>
        <v>0</v>
      </c>
      <c r="R298">
        <f t="shared" si="127"/>
        <v>40.683988057708483</v>
      </c>
      <c r="S298">
        <f t="shared" si="128"/>
        <v>40.683988057708483</v>
      </c>
      <c r="T298">
        <f t="shared" si="129"/>
        <v>7.6888830942635886</v>
      </c>
      <c r="U298">
        <f t="shared" si="130"/>
        <v>29.69294489437625</v>
      </c>
      <c r="V298">
        <f t="shared" si="131"/>
        <v>2.2927967182769557</v>
      </c>
      <c r="W298">
        <f t="shared" si="132"/>
        <v>7.7216885237651329</v>
      </c>
      <c r="X298">
        <f t="shared" si="133"/>
        <v>5.3960863759866324</v>
      </c>
      <c r="Y298">
        <f t="shared" si="134"/>
        <v>-9.7035680437101064</v>
      </c>
      <c r="Z298">
        <f t="shared" si="135"/>
        <v>8.6372944269314331</v>
      </c>
      <c r="AA298">
        <f t="shared" si="136"/>
        <v>1.0658653490571581</v>
      </c>
      <c r="AB298">
        <f t="shared" si="137"/>
        <v>-4.0826772151447699E-4</v>
      </c>
      <c r="AC298">
        <v>0</v>
      </c>
      <c r="AD298">
        <v>0</v>
      </c>
      <c r="AE298">
        <v>2</v>
      </c>
      <c r="AF298">
        <v>0</v>
      </c>
      <c r="AG298">
        <v>0</v>
      </c>
      <c r="AH298">
        <f t="shared" si="138"/>
        <v>1</v>
      </c>
      <c r="AI298">
        <f t="shared" si="139"/>
        <v>0</v>
      </c>
      <c r="AJ298">
        <f t="shared" si="140"/>
        <v>51163.673466894848</v>
      </c>
      <c r="AK298">
        <f t="shared" si="141"/>
        <v>0</v>
      </c>
      <c r="AL298">
        <f t="shared" si="142"/>
        <v>0</v>
      </c>
      <c r="AM298">
        <f t="shared" si="143"/>
        <v>0.49</v>
      </c>
      <c r="AN298">
        <f t="shared" si="144"/>
        <v>0.39</v>
      </c>
      <c r="AO298">
        <v>18.93</v>
      </c>
      <c r="AP298">
        <v>0.5</v>
      </c>
      <c r="AQ298" t="s">
        <v>194</v>
      </c>
      <c r="AR298">
        <v>1594324034</v>
      </c>
      <c r="AS298">
        <v>419.052419354839</v>
      </c>
      <c r="AT298">
        <v>409.953967741935</v>
      </c>
      <c r="AU298">
        <v>22.636406451612899</v>
      </c>
      <c r="AV298">
        <v>21.957919354838701</v>
      </c>
      <c r="AW298">
        <v>600.00938709677405</v>
      </c>
      <c r="AX298">
        <v>101.188032258064</v>
      </c>
      <c r="AY298">
        <v>9.9984600000000007E-2</v>
      </c>
      <c r="AZ298">
        <v>40.764093548387102</v>
      </c>
      <c r="BA298">
        <v>999.9</v>
      </c>
      <c r="BB298">
        <v>999.9</v>
      </c>
      <c r="BC298">
        <v>0</v>
      </c>
      <c r="BD298">
        <v>0</v>
      </c>
      <c r="BE298">
        <v>10001.1125806452</v>
      </c>
      <c r="BF298">
        <v>0</v>
      </c>
      <c r="BG298">
        <v>1.91117E-3</v>
      </c>
      <c r="BH298">
        <v>1594324016.5</v>
      </c>
      <c r="BI298" t="s">
        <v>874</v>
      </c>
      <c r="BJ298">
        <v>47</v>
      </c>
      <c r="BK298">
        <v>-2.5129999999999999</v>
      </c>
      <c r="BL298">
        <v>8.1000000000000003E-2</v>
      </c>
      <c r="BM298">
        <v>410</v>
      </c>
      <c r="BN298">
        <v>22</v>
      </c>
      <c r="BO298">
        <v>0.4</v>
      </c>
      <c r="BP298">
        <v>0.15</v>
      </c>
      <c r="BQ298">
        <v>9.0543468292682903</v>
      </c>
      <c r="BR298">
        <v>0.35666738675855802</v>
      </c>
      <c r="BS298">
        <v>0.26124385568630898</v>
      </c>
      <c r="BT298">
        <v>0</v>
      </c>
      <c r="BU298">
        <v>0.67611175609756102</v>
      </c>
      <c r="BV298">
        <v>0.10336162369332</v>
      </c>
      <c r="BW298">
        <v>1.85862922026678E-2</v>
      </c>
      <c r="BX298">
        <v>0</v>
      </c>
      <c r="BY298">
        <v>0</v>
      </c>
      <c r="BZ298">
        <v>2</v>
      </c>
      <c r="CA298" t="s">
        <v>213</v>
      </c>
      <c r="CB298">
        <v>100</v>
      </c>
      <c r="CC298">
        <v>100</v>
      </c>
      <c r="CD298">
        <v>-2.5129999999999999</v>
      </c>
      <c r="CE298">
        <v>8.1000000000000003E-2</v>
      </c>
      <c r="CF298">
        <v>2</v>
      </c>
      <c r="CG298">
        <v>642.64700000000005</v>
      </c>
      <c r="CH298">
        <v>303.06200000000001</v>
      </c>
      <c r="CI298">
        <v>42.992899999999999</v>
      </c>
      <c r="CJ298">
        <v>41.338500000000003</v>
      </c>
      <c r="CK298">
        <v>29.9998</v>
      </c>
      <c r="CL298">
        <v>41.070599999999999</v>
      </c>
      <c r="CM298">
        <v>41.093899999999998</v>
      </c>
      <c r="CN298">
        <v>20.545200000000001</v>
      </c>
      <c r="CO298">
        <v>22.147400000000001</v>
      </c>
      <c r="CP298">
        <v>0</v>
      </c>
      <c r="CQ298">
        <v>43</v>
      </c>
      <c r="CR298">
        <v>410</v>
      </c>
      <c r="CS298">
        <v>22</v>
      </c>
      <c r="CT298">
        <v>98.438699999999997</v>
      </c>
      <c r="CU298">
        <v>98.487799999999993</v>
      </c>
    </row>
    <row r="299" spans="1:99" x14ac:dyDescent="0.25">
      <c r="A299">
        <v>283</v>
      </c>
      <c r="B299">
        <v>1594324047</v>
      </c>
      <c r="C299">
        <v>30786.5</v>
      </c>
      <c r="D299" t="s">
        <v>875</v>
      </c>
      <c r="E299" t="s">
        <v>876</v>
      </c>
      <c r="F299">
        <v>1594324038.64516</v>
      </c>
      <c r="G299">
        <f t="shared" si="116"/>
        <v>2.2348638058584041E-4</v>
      </c>
      <c r="H299">
        <f t="shared" si="117"/>
        <v>-2.9656093879846073</v>
      </c>
      <c r="I299">
        <f t="shared" si="118"/>
        <v>419.05690322580602</v>
      </c>
      <c r="J299">
        <f t="shared" si="119"/>
        <v>1521.3112326773171</v>
      </c>
      <c r="K299">
        <f t="shared" si="120"/>
        <v>154.08927958032214</v>
      </c>
      <c r="L299">
        <f t="shared" si="121"/>
        <v>42.445079569672465</v>
      </c>
      <c r="M299">
        <f t="shared" si="122"/>
        <v>3.9938476380671061E-3</v>
      </c>
      <c r="N299">
        <f t="shared" si="123"/>
        <v>2</v>
      </c>
      <c r="O299">
        <f t="shared" si="124"/>
        <v>3.9894221571192528E-3</v>
      </c>
      <c r="P299">
        <f t="shared" si="125"/>
        <v>2.4937860425586888E-3</v>
      </c>
      <c r="Q299">
        <f t="shared" si="126"/>
        <v>0</v>
      </c>
      <c r="R299">
        <f t="shared" si="127"/>
        <v>40.681134850277282</v>
      </c>
      <c r="S299">
        <f t="shared" si="128"/>
        <v>40.681134850277282</v>
      </c>
      <c r="T299">
        <f t="shared" si="129"/>
        <v>7.6877168570042604</v>
      </c>
      <c r="U299">
        <f t="shared" si="130"/>
        <v>29.700707222011204</v>
      </c>
      <c r="V299">
        <f t="shared" si="131"/>
        <v>2.293201529883159</v>
      </c>
      <c r="W299">
        <f t="shared" si="132"/>
        <v>7.7210334176273978</v>
      </c>
      <c r="X299">
        <f t="shared" si="133"/>
        <v>5.3945153271211019</v>
      </c>
      <c r="Y299">
        <f t="shared" si="134"/>
        <v>-9.8557493838355619</v>
      </c>
      <c r="Z299">
        <f t="shared" si="135"/>
        <v>8.7727680843531601</v>
      </c>
      <c r="AA299">
        <f t="shared" si="136"/>
        <v>1.082560129593505</v>
      </c>
      <c r="AB299">
        <f t="shared" si="137"/>
        <v>-4.2116988889695506E-4</v>
      </c>
      <c r="AC299">
        <v>0</v>
      </c>
      <c r="AD299">
        <v>0</v>
      </c>
      <c r="AE299">
        <v>2</v>
      </c>
      <c r="AF299">
        <v>0</v>
      </c>
      <c r="AG299">
        <v>0</v>
      </c>
      <c r="AH299">
        <f t="shared" si="138"/>
        <v>1</v>
      </c>
      <c r="AI299">
        <f t="shared" si="139"/>
        <v>0</v>
      </c>
      <c r="AJ299">
        <f t="shared" si="140"/>
        <v>51154.66570729755</v>
      </c>
      <c r="AK299">
        <f t="shared" si="141"/>
        <v>0</v>
      </c>
      <c r="AL299">
        <f t="shared" si="142"/>
        <v>0</v>
      </c>
      <c r="AM299">
        <f t="shared" si="143"/>
        <v>0.49</v>
      </c>
      <c r="AN299">
        <f t="shared" si="144"/>
        <v>0.39</v>
      </c>
      <c r="AO299">
        <v>18.93</v>
      </c>
      <c r="AP299">
        <v>0.5</v>
      </c>
      <c r="AQ299" t="s">
        <v>194</v>
      </c>
      <c r="AR299">
        <v>1594324038.64516</v>
      </c>
      <c r="AS299">
        <v>419.05690322580602</v>
      </c>
      <c r="AT299">
        <v>409.99609677419397</v>
      </c>
      <c r="AU299">
        <v>22.6405967741936</v>
      </c>
      <c r="AV299">
        <v>21.951477419354799</v>
      </c>
      <c r="AW299">
        <v>600.01419354838697</v>
      </c>
      <c r="AX299">
        <v>101.187129032258</v>
      </c>
      <c r="AY299">
        <v>0.100021335483871</v>
      </c>
      <c r="AZ299">
        <v>40.7624967741936</v>
      </c>
      <c r="BA299">
        <v>999.9</v>
      </c>
      <c r="BB299">
        <v>999.9</v>
      </c>
      <c r="BC299">
        <v>0</v>
      </c>
      <c r="BD299">
        <v>0</v>
      </c>
      <c r="BE299">
        <v>9999.3167741935504</v>
      </c>
      <c r="BF299">
        <v>0</v>
      </c>
      <c r="BG299">
        <v>1.91117E-3</v>
      </c>
      <c r="BH299">
        <v>1594324016.5</v>
      </c>
      <c r="BI299" t="s">
        <v>874</v>
      </c>
      <c r="BJ299">
        <v>47</v>
      </c>
      <c r="BK299">
        <v>-2.5129999999999999</v>
      </c>
      <c r="BL299">
        <v>8.1000000000000003E-2</v>
      </c>
      <c r="BM299">
        <v>410</v>
      </c>
      <c r="BN299">
        <v>22</v>
      </c>
      <c r="BO299">
        <v>0.4</v>
      </c>
      <c r="BP299">
        <v>0.15</v>
      </c>
      <c r="BQ299">
        <v>9.0895775609756093</v>
      </c>
      <c r="BR299">
        <v>-0.53486048780506001</v>
      </c>
      <c r="BS299">
        <v>7.2490779591328006E-2</v>
      </c>
      <c r="BT299">
        <v>0</v>
      </c>
      <c r="BU299">
        <v>0.68373258536585402</v>
      </c>
      <c r="BV299">
        <v>0.141807031358894</v>
      </c>
      <c r="BW299">
        <v>1.41865787105632E-2</v>
      </c>
      <c r="BX299">
        <v>0</v>
      </c>
      <c r="BY299">
        <v>0</v>
      </c>
      <c r="BZ299">
        <v>2</v>
      </c>
      <c r="CA299" t="s">
        <v>213</v>
      </c>
      <c r="CB299">
        <v>100</v>
      </c>
      <c r="CC299">
        <v>100</v>
      </c>
      <c r="CD299">
        <v>-2.5129999999999999</v>
      </c>
      <c r="CE299">
        <v>8.1000000000000003E-2</v>
      </c>
      <c r="CF299">
        <v>2</v>
      </c>
      <c r="CG299">
        <v>642.73299999999995</v>
      </c>
      <c r="CH299">
        <v>302.94600000000003</v>
      </c>
      <c r="CI299">
        <v>42.994199999999999</v>
      </c>
      <c r="CJ299">
        <v>41.332299999999996</v>
      </c>
      <c r="CK299">
        <v>29.9998</v>
      </c>
      <c r="CL299">
        <v>41.064500000000002</v>
      </c>
      <c r="CM299">
        <v>41.087699999999998</v>
      </c>
      <c r="CN299">
        <v>20.5471</v>
      </c>
      <c r="CO299">
        <v>22.147400000000001</v>
      </c>
      <c r="CP299">
        <v>0</v>
      </c>
      <c r="CQ299">
        <v>43</v>
      </c>
      <c r="CR299">
        <v>410</v>
      </c>
      <c r="CS299">
        <v>22</v>
      </c>
      <c r="CT299">
        <v>98.441299999999998</v>
      </c>
      <c r="CU299">
        <v>98.487799999999993</v>
      </c>
    </row>
    <row r="300" spans="1:99" x14ac:dyDescent="0.25">
      <c r="A300">
        <v>284</v>
      </c>
      <c r="B300">
        <v>1594324052</v>
      </c>
      <c r="C300">
        <v>30791.5</v>
      </c>
      <c r="D300" t="s">
        <v>877</v>
      </c>
      <c r="E300" t="s">
        <v>878</v>
      </c>
      <c r="F300">
        <v>1594324043.4354801</v>
      </c>
      <c r="G300">
        <f t="shared" si="116"/>
        <v>2.2650751165953384E-4</v>
      </c>
      <c r="H300">
        <f t="shared" si="117"/>
        <v>-2.9594837264544931</v>
      </c>
      <c r="I300">
        <f t="shared" si="118"/>
        <v>419.06038709677398</v>
      </c>
      <c r="J300">
        <f t="shared" si="119"/>
        <v>1503.4480762681296</v>
      </c>
      <c r="K300">
        <f t="shared" si="120"/>
        <v>152.27914253468697</v>
      </c>
      <c r="L300">
        <f t="shared" si="121"/>
        <v>42.445201417098971</v>
      </c>
      <c r="M300">
        <f t="shared" si="122"/>
        <v>4.0493161317919444E-3</v>
      </c>
      <c r="N300">
        <f t="shared" si="123"/>
        <v>2</v>
      </c>
      <c r="O300">
        <f t="shared" si="124"/>
        <v>4.0447669463612324E-3</v>
      </c>
      <c r="P300">
        <f t="shared" si="125"/>
        <v>2.5283876327100666E-3</v>
      </c>
      <c r="Q300">
        <f t="shared" si="126"/>
        <v>0</v>
      </c>
      <c r="R300">
        <f t="shared" si="127"/>
        <v>40.676818576766763</v>
      </c>
      <c r="S300">
        <f t="shared" si="128"/>
        <v>40.676818576766763</v>
      </c>
      <c r="T300">
        <f t="shared" si="129"/>
        <v>7.6859528885729151</v>
      </c>
      <c r="U300">
        <f t="shared" si="130"/>
        <v>29.707179040245041</v>
      </c>
      <c r="V300">
        <f t="shared" si="131"/>
        <v>2.2933092853362784</v>
      </c>
      <c r="W300">
        <f t="shared" si="132"/>
        <v>7.7197140873910524</v>
      </c>
      <c r="X300">
        <f t="shared" si="133"/>
        <v>5.3926436032366372</v>
      </c>
      <c r="Y300">
        <f t="shared" si="134"/>
        <v>-9.9889812641854423</v>
      </c>
      <c r="Z300">
        <f t="shared" si="135"/>
        <v>8.891390062572242</v>
      </c>
      <c r="AA300">
        <f t="shared" si="136"/>
        <v>1.0971585748086845</v>
      </c>
      <c r="AB300">
        <f t="shared" si="137"/>
        <v>-4.3262680451583435E-4</v>
      </c>
      <c r="AC300">
        <v>0</v>
      </c>
      <c r="AD300">
        <v>0</v>
      </c>
      <c r="AE300">
        <v>2</v>
      </c>
      <c r="AF300">
        <v>0</v>
      </c>
      <c r="AG300">
        <v>0</v>
      </c>
      <c r="AH300">
        <f t="shared" si="138"/>
        <v>1</v>
      </c>
      <c r="AI300">
        <f t="shared" si="139"/>
        <v>0</v>
      </c>
      <c r="AJ300">
        <f t="shared" si="140"/>
        <v>51135.03677500823</v>
      </c>
      <c r="AK300">
        <f t="shared" si="141"/>
        <v>0</v>
      </c>
      <c r="AL300">
        <f t="shared" si="142"/>
        <v>0</v>
      </c>
      <c r="AM300">
        <f t="shared" si="143"/>
        <v>0.49</v>
      </c>
      <c r="AN300">
        <f t="shared" si="144"/>
        <v>0.39</v>
      </c>
      <c r="AO300">
        <v>18.93</v>
      </c>
      <c r="AP300">
        <v>0.5</v>
      </c>
      <c r="AQ300" t="s">
        <v>194</v>
      </c>
      <c r="AR300">
        <v>1594324043.4354801</v>
      </c>
      <c r="AS300">
        <v>419.06038709677398</v>
      </c>
      <c r="AT300">
        <v>410.02267741935498</v>
      </c>
      <c r="AU300">
        <v>22.6417838709677</v>
      </c>
      <c r="AV300">
        <v>21.943332258064501</v>
      </c>
      <c r="AW300">
        <v>599.99919354838698</v>
      </c>
      <c r="AX300">
        <v>101.18664516129</v>
      </c>
      <c r="AY300">
        <v>9.9953916129032205E-2</v>
      </c>
      <c r="AZ300">
        <v>40.759280645161297</v>
      </c>
      <c r="BA300">
        <v>999.9</v>
      </c>
      <c r="BB300">
        <v>999.9</v>
      </c>
      <c r="BC300">
        <v>0</v>
      </c>
      <c r="BD300">
        <v>0</v>
      </c>
      <c r="BE300">
        <v>9995.2596774193607</v>
      </c>
      <c r="BF300">
        <v>0</v>
      </c>
      <c r="BG300">
        <v>1.91117E-3</v>
      </c>
      <c r="BH300">
        <v>1594324016.5</v>
      </c>
      <c r="BI300" t="s">
        <v>874</v>
      </c>
      <c r="BJ300">
        <v>47</v>
      </c>
      <c r="BK300">
        <v>-2.5129999999999999</v>
      </c>
      <c r="BL300">
        <v>8.1000000000000003E-2</v>
      </c>
      <c r="BM300">
        <v>410</v>
      </c>
      <c r="BN300">
        <v>22</v>
      </c>
      <c r="BO300">
        <v>0.4</v>
      </c>
      <c r="BP300">
        <v>0.15</v>
      </c>
      <c r="BQ300">
        <v>9.0522243902439001</v>
      </c>
      <c r="BR300">
        <v>-0.21022536585389001</v>
      </c>
      <c r="BS300">
        <v>4.7771239998242301E-2</v>
      </c>
      <c r="BT300">
        <v>0</v>
      </c>
      <c r="BU300">
        <v>0.69400741463414595</v>
      </c>
      <c r="BV300">
        <v>0.114544891986081</v>
      </c>
      <c r="BW300">
        <v>1.1689199874505E-2</v>
      </c>
      <c r="BX300">
        <v>0</v>
      </c>
      <c r="BY300">
        <v>0</v>
      </c>
      <c r="BZ300">
        <v>2</v>
      </c>
      <c r="CA300" t="s">
        <v>213</v>
      </c>
      <c r="CB300">
        <v>100</v>
      </c>
      <c r="CC300">
        <v>100</v>
      </c>
      <c r="CD300">
        <v>-2.5129999999999999</v>
      </c>
      <c r="CE300">
        <v>8.1000000000000003E-2</v>
      </c>
      <c r="CF300">
        <v>2</v>
      </c>
      <c r="CG300">
        <v>642.596</v>
      </c>
      <c r="CH300">
        <v>303.036</v>
      </c>
      <c r="CI300">
        <v>42.995399999999997</v>
      </c>
      <c r="CJ300">
        <v>41.326999999999998</v>
      </c>
      <c r="CK300">
        <v>29.999700000000001</v>
      </c>
      <c r="CL300">
        <v>41.058300000000003</v>
      </c>
      <c r="CM300">
        <v>41.081600000000002</v>
      </c>
      <c r="CN300">
        <v>20.546500000000002</v>
      </c>
      <c r="CO300">
        <v>22.147400000000001</v>
      </c>
      <c r="CP300">
        <v>0</v>
      </c>
      <c r="CQ300">
        <v>43</v>
      </c>
      <c r="CR300">
        <v>410</v>
      </c>
      <c r="CS300">
        <v>22</v>
      </c>
      <c r="CT300">
        <v>98.442099999999996</v>
      </c>
      <c r="CU300">
        <v>98.487200000000001</v>
      </c>
    </row>
    <row r="301" spans="1:99" x14ac:dyDescent="0.25">
      <c r="A301">
        <v>285</v>
      </c>
      <c r="B301">
        <v>1594324057</v>
      </c>
      <c r="C301">
        <v>30796.5</v>
      </c>
      <c r="D301" t="s">
        <v>879</v>
      </c>
      <c r="E301" t="s">
        <v>880</v>
      </c>
      <c r="F301">
        <v>1594324048.37097</v>
      </c>
      <c r="G301">
        <f t="shared" si="116"/>
        <v>2.2874407040433887E-4</v>
      </c>
      <c r="H301">
        <f t="shared" si="117"/>
        <v>-2.9612176991530186</v>
      </c>
      <c r="I301">
        <f t="shared" si="118"/>
        <v>419.05703225806502</v>
      </c>
      <c r="J301">
        <f t="shared" si="119"/>
        <v>1492.8342123194527</v>
      </c>
      <c r="K301">
        <f t="shared" si="120"/>
        <v>151.20420427277855</v>
      </c>
      <c r="L301">
        <f t="shared" si="121"/>
        <v>42.444890788672311</v>
      </c>
      <c r="M301">
        <f t="shared" si="122"/>
        <v>4.0905602472064073E-3</v>
      </c>
      <c r="N301">
        <f t="shared" si="123"/>
        <v>2</v>
      </c>
      <c r="O301">
        <f t="shared" si="124"/>
        <v>4.0859179761704775E-3</v>
      </c>
      <c r="P301">
        <f t="shared" si="125"/>
        <v>2.5541153764030333E-3</v>
      </c>
      <c r="Q301">
        <f t="shared" si="126"/>
        <v>0</v>
      </c>
      <c r="R301">
        <f t="shared" si="127"/>
        <v>40.672604040252139</v>
      </c>
      <c r="S301">
        <f t="shared" si="128"/>
        <v>40.672604040252139</v>
      </c>
      <c r="T301">
        <f t="shared" si="129"/>
        <v>7.6842308362681253</v>
      </c>
      <c r="U301">
        <f t="shared" si="130"/>
        <v>29.710230232988117</v>
      </c>
      <c r="V301">
        <f t="shared" si="131"/>
        <v>2.2931305058800895</v>
      </c>
      <c r="W301">
        <f t="shared" si="132"/>
        <v>7.7183195414418604</v>
      </c>
      <c r="X301">
        <f t="shared" si="133"/>
        <v>5.3911003303880358</v>
      </c>
      <c r="Y301">
        <f t="shared" si="134"/>
        <v>-10.087613504831344</v>
      </c>
      <c r="Z301">
        <f t="shared" si="135"/>
        <v>8.9792166477251492</v>
      </c>
      <c r="AA301">
        <f t="shared" si="136"/>
        <v>1.1079556516917011</v>
      </c>
      <c r="AB301">
        <f t="shared" si="137"/>
        <v>-4.4120541449288453E-4</v>
      </c>
      <c r="AC301">
        <v>0</v>
      </c>
      <c r="AD301">
        <v>0</v>
      </c>
      <c r="AE301">
        <v>2</v>
      </c>
      <c r="AF301">
        <v>0</v>
      </c>
      <c r="AG301">
        <v>0</v>
      </c>
      <c r="AH301">
        <f t="shared" si="138"/>
        <v>1</v>
      </c>
      <c r="AI301">
        <f t="shared" si="139"/>
        <v>0</v>
      </c>
      <c r="AJ301">
        <f t="shared" si="140"/>
        <v>51144.812878149845</v>
      </c>
      <c r="AK301">
        <f t="shared" si="141"/>
        <v>0</v>
      </c>
      <c r="AL301">
        <f t="shared" si="142"/>
        <v>0</v>
      </c>
      <c r="AM301">
        <f t="shared" si="143"/>
        <v>0.49</v>
      </c>
      <c r="AN301">
        <f t="shared" si="144"/>
        <v>0.39</v>
      </c>
      <c r="AO301">
        <v>18.93</v>
      </c>
      <c r="AP301">
        <v>0.5</v>
      </c>
      <c r="AQ301" t="s">
        <v>194</v>
      </c>
      <c r="AR301">
        <v>1594324048.37097</v>
      </c>
      <c r="AS301">
        <v>419.05703225806502</v>
      </c>
      <c r="AT301">
        <v>410.01690322580703</v>
      </c>
      <c r="AU301">
        <v>22.640003225806499</v>
      </c>
      <c r="AV301">
        <v>21.934661290322602</v>
      </c>
      <c r="AW301">
        <v>600.00561290322605</v>
      </c>
      <c r="AX301">
        <v>101.186709677419</v>
      </c>
      <c r="AY301">
        <v>9.99590129032258E-2</v>
      </c>
      <c r="AZ301">
        <v>40.755880645161298</v>
      </c>
      <c r="BA301">
        <v>999.9</v>
      </c>
      <c r="BB301">
        <v>999.9</v>
      </c>
      <c r="BC301">
        <v>0</v>
      </c>
      <c r="BD301">
        <v>0</v>
      </c>
      <c r="BE301">
        <v>9997.1322580645192</v>
      </c>
      <c r="BF301">
        <v>0</v>
      </c>
      <c r="BG301">
        <v>1.91117E-3</v>
      </c>
      <c r="BH301">
        <v>1594324016.5</v>
      </c>
      <c r="BI301" t="s">
        <v>874</v>
      </c>
      <c r="BJ301">
        <v>47</v>
      </c>
      <c r="BK301">
        <v>-2.5129999999999999</v>
      </c>
      <c r="BL301">
        <v>8.1000000000000003E-2</v>
      </c>
      <c r="BM301">
        <v>410</v>
      </c>
      <c r="BN301">
        <v>22</v>
      </c>
      <c r="BO301">
        <v>0.4</v>
      </c>
      <c r="BP301">
        <v>0.15</v>
      </c>
      <c r="BQ301">
        <v>9.0358221951219502</v>
      </c>
      <c r="BR301">
        <v>5.7095749128949699E-2</v>
      </c>
      <c r="BS301">
        <v>3.4813248214997101E-2</v>
      </c>
      <c r="BT301">
        <v>1</v>
      </c>
      <c r="BU301">
        <v>0.702747804878049</v>
      </c>
      <c r="BV301">
        <v>7.9525693379772805E-2</v>
      </c>
      <c r="BW301">
        <v>8.3244300975942095E-3</v>
      </c>
      <c r="BX301">
        <v>1</v>
      </c>
      <c r="BY301">
        <v>2</v>
      </c>
      <c r="BZ301">
        <v>2</v>
      </c>
      <c r="CA301" t="s">
        <v>201</v>
      </c>
      <c r="CB301">
        <v>100</v>
      </c>
      <c r="CC301">
        <v>100</v>
      </c>
      <c r="CD301">
        <v>-2.5129999999999999</v>
      </c>
      <c r="CE301">
        <v>8.1000000000000003E-2</v>
      </c>
      <c r="CF301">
        <v>2</v>
      </c>
      <c r="CG301">
        <v>642.84299999999996</v>
      </c>
      <c r="CH301">
        <v>303.18900000000002</v>
      </c>
      <c r="CI301">
        <v>42.995600000000003</v>
      </c>
      <c r="CJ301">
        <v>41.319699999999997</v>
      </c>
      <c r="CK301">
        <v>29.999700000000001</v>
      </c>
      <c r="CL301">
        <v>41.052100000000003</v>
      </c>
      <c r="CM301">
        <v>41.075499999999998</v>
      </c>
      <c r="CN301">
        <v>20.545500000000001</v>
      </c>
      <c r="CO301">
        <v>21.876000000000001</v>
      </c>
      <c r="CP301">
        <v>0</v>
      </c>
      <c r="CQ301">
        <v>43</v>
      </c>
      <c r="CR301">
        <v>410</v>
      </c>
      <c r="CS301">
        <v>22</v>
      </c>
      <c r="CT301">
        <v>98.444000000000003</v>
      </c>
      <c r="CU301">
        <v>98.489199999999997</v>
      </c>
    </row>
    <row r="302" spans="1:99" x14ac:dyDescent="0.25">
      <c r="A302">
        <v>286</v>
      </c>
      <c r="B302">
        <v>1594324062</v>
      </c>
      <c r="C302">
        <v>30801.5</v>
      </c>
      <c r="D302" t="s">
        <v>881</v>
      </c>
      <c r="E302" t="s">
        <v>882</v>
      </c>
      <c r="F302">
        <v>1594324053.37097</v>
      </c>
      <c r="G302">
        <f t="shared" si="116"/>
        <v>2.2968641859371082E-4</v>
      </c>
      <c r="H302">
        <f t="shared" si="117"/>
        <v>-2.963865911470418</v>
      </c>
      <c r="I302">
        <f t="shared" si="118"/>
        <v>419.03583870967702</v>
      </c>
      <c r="J302">
        <f t="shared" si="119"/>
        <v>1488.9058630391605</v>
      </c>
      <c r="K302">
        <f t="shared" si="120"/>
        <v>150.80755531142739</v>
      </c>
      <c r="L302">
        <f t="shared" si="121"/>
        <v>42.443093275681385</v>
      </c>
      <c r="M302">
        <f t="shared" si="122"/>
        <v>4.1088115052215447E-3</v>
      </c>
      <c r="N302">
        <f t="shared" si="123"/>
        <v>2</v>
      </c>
      <c r="O302">
        <f t="shared" si="124"/>
        <v>4.1041277416183101E-3</v>
      </c>
      <c r="P302">
        <f t="shared" si="125"/>
        <v>2.5655002017749662E-3</v>
      </c>
      <c r="Q302">
        <f t="shared" si="126"/>
        <v>0</v>
      </c>
      <c r="R302">
        <f t="shared" si="127"/>
        <v>40.667528295019153</v>
      </c>
      <c r="S302">
        <f t="shared" si="128"/>
        <v>40.667528295019153</v>
      </c>
      <c r="T302">
        <f t="shared" si="129"/>
        <v>7.6821573393280067</v>
      </c>
      <c r="U302">
        <f t="shared" si="130"/>
        <v>29.712780782805542</v>
      </c>
      <c r="V302">
        <f t="shared" si="131"/>
        <v>2.292750752594336</v>
      </c>
      <c r="W302">
        <f t="shared" si="132"/>
        <v>7.716378919071504</v>
      </c>
      <c r="X302">
        <f t="shared" si="133"/>
        <v>5.3894065867336707</v>
      </c>
      <c r="Y302">
        <f t="shared" si="134"/>
        <v>-10.129171059982648</v>
      </c>
      <c r="Z302">
        <f t="shared" si="135"/>
        <v>9.0162528081799813</v>
      </c>
      <c r="AA302">
        <f t="shared" si="136"/>
        <v>1.1124734129876752</v>
      </c>
      <c r="AB302">
        <f t="shared" si="137"/>
        <v>-4.44838814990689E-4</v>
      </c>
      <c r="AC302">
        <v>0</v>
      </c>
      <c r="AD302">
        <v>0</v>
      </c>
      <c r="AE302">
        <v>2</v>
      </c>
      <c r="AF302">
        <v>0</v>
      </c>
      <c r="AG302">
        <v>0</v>
      </c>
      <c r="AH302">
        <f t="shared" si="138"/>
        <v>1</v>
      </c>
      <c r="AI302">
        <f t="shared" si="139"/>
        <v>0</v>
      </c>
      <c r="AJ302">
        <f t="shared" si="140"/>
        <v>51161.357912249361</v>
      </c>
      <c r="AK302">
        <f t="shared" si="141"/>
        <v>0</v>
      </c>
      <c r="AL302">
        <f t="shared" si="142"/>
        <v>0</v>
      </c>
      <c r="AM302">
        <f t="shared" si="143"/>
        <v>0.49</v>
      </c>
      <c r="AN302">
        <f t="shared" si="144"/>
        <v>0.39</v>
      </c>
      <c r="AO302">
        <v>18.93</v>
      </c>
      <c r="AP302">
        <v>0.5</v>
      </c>
      <c r="AQ302" t="s">
        <v>194</v>
      </c>
      <c r="AR302">
        <v>1594324053.37097</v>
      </c>
      <c r="AS302">
        <v>419.03583870967702</v>
      </c>
      <c r="AT302">
        <v>409.988612903226</v>
      </c>
      <c r="AU302">
        <v>22.636067741935499</v>
      </c>
      <c r="AV302">
        <v>21.9278193548387</v>
      </c>
      <c r="AW302">
        <v>600.00745161290297</v>
      </c>
      <c r="AX302">
        <v>101.187548387097</v>
      </c>
      <c r="AY302">
        <v>9.9953432258064495E-2</v>
      </c>
      <c r="AZ302">
        <v>40.751148387096798</v>
      </c>
      <c r="BA302">
        <v>999.9</v>
      </c>
      <c r="BB302">
        <v>999.9</v>
      </c>
      <c r="BC302">
        <v>0</v>
      </c>
      <c r="BD302">
        <v>0</v>
      </c>
      <c r="BE302">
        <v>10000.2603225806</v>
      </c>
      <c r="BF302">
        <v>0</v>
      </c>
      <c r="BG302">
        <v>1.91117E-3</v>
      </c>
      <c r="BH302">
        <v>1594324016.5</v>
      </c>
      <c r="BI302" t="s">
        <v>874</v>
      </c>
      <c r="BJ302">
        <v>47</v>
      </c>
      <c r="BK302">
        <v>-2.5129999999999999</v>
      </c>
      <c r="BL302">
        <v>8.1000000000000003E-2</v>
      </c>
      <c r="BM302">
        <v>410</v>
      </c>
      <c r="BN302">
        <v>22</v>
      </c>
      <c r="BO302">
        <v>0.4</v>
      </c>
      <c r="BP302">
        <v>0.15</v>
      </c>
      <c r="BQ302">
        <v>9.0484124390243892</v>
      </c>
      <c r="BR302">
        <v>7.0118466877670696E-4</v>
      </c>
      <c r="BS302">
        <v>3.3849031385823597E-2</v>
      </c>
      <c r="BT302">
        <v>1</v>
      </c>
      <c r="BU302">
        <v>0.70647639024390296</v>
      </c>
      <c r="BV302">
        <v>3.7403038327548703E-2</v>
      </c>
      <c r="BW302">
        <v>5.7897811108127703E-3</v>
      </c>
      <c r="BX302">
        <v>1</v>
      </c>
      <c r="BY302">
        <v>2</v>
      </c>
      <c r="BZ302">
        <v>2</v>
      </c>
      <c r="CA302" t="s">
        <v>201</v>
      </c>
      <c r="CB302">
        <v>100</v>
      </c>
      <c r="CC302">
        <v>100</v>
      </c>
      <c r="CD302">
        <v>-2.5129999999999999</v>
      </c>
      <c r="CE302">
        <v>8.1000000000000003E-2</v>
      </c>
      <c r="CF302">
        <v>2</v>
      </c>
      <c r="CG302">
        <v>642.827</v>
      </c>
      <c r="CH302">
        <v>303.10700000000003</v>
      </c>
      <c r="CI302">
        <v>42.996200000000002</v>
      </c>
      <c r="CJ302">
        <v>41.3127</v>
      </c>
      <c r="CK302">
        <v>29.999600000000001</v>
      </c>
      <c r="CL302">
        <v>41.045999999999999</v>
      </c>
      <c r="CM302">
        <v>41.068300000000001</v>
      </c>
      <c r="CN302">
        <v>20.548100000000002</v>
      </c>
      <c r="CO302">
        <v>21.876000000000001</v>
      </c>
      <c r="CP302">
        <v>0</v>
      </c>
      <c r="CQ302">
        <v>43</v>
      </c>
      <c r="CR302">
        <v>410</v>
      </c>
      <c r="CS302">
        <v>22</v>
      </c>
      <c r="CT302">
        <v>98.444900000000004</v>
      </c>
      <c r="CU302">
        <v>98.491799999999998</v>
      </c>
    </row>
    <row r="303" spans="1:99" x14ac:dyDescent="0.25">
      <c r="A303">
        <v>287</v>
      </c>
      <c r="B303">
        <v>1594324067</v>
      </c>
      <c r="C303">
        <v>30806.5</v>
      </c>
      <c r="D303" t="s">
        <v>883</v>
      </c>
      <c r="E303" t="s">
        <v>884</v>
      </c>
      <c r="F303">
        <v>1594324058.37097</v>
      </c>
      <c r="G303">
        <f t="shared" si="116"/>
        <v>2.2851024121483561E-4</v>
      </c>
      <c r="H303">
        <f t="shared" si="117"/>
        <v>-2.9573284443609924</v>
      </c>
      <c r="I303">
        <f t="shared" si="118"/>
        <v>419.01096774193599</v>
      </c>
      <c r="J303">
        <f t="shared" si="119"/>
        <v>1491.8832825028753</v>
      </c>
      <c r="K303">
        <f t="shared" si="120"/>
        <v>151.11034632058613</v>
      </c>
      <c r="L303">
        <f t="shared" si="121"/>
        <v>42.440915579792261</v>
      </c>
      <c r="M303">
        <f t="shared" si="122"/>
        <v>4.0887063837194383E-3</v>
      </c>
      <c r="N303">
        <f t="shared" si="123"/>
        <v>2</v>
      </c>
      <c r="O303">
        <f t="shared" si="124"/>
        <v>4.0840683169574349E-3</v>
      </c>
      <c r="P303">
        <f t="shared" si="125"/>
        <v>2.552958962261564E-3</v>
      </c>
      <c r="Q303">
        <f t="shared" si="126"/>
        <v>0</v>
      </c>
      <c r="R303">
        <f t="shared" si="127"/>
        <v>40.663688381554913</v>
      </c>
      <c r="S303">
        <f t="shared" si="128"/>
        <v>40.663688381554913</v>
      </c>
      <c r="T303">
        <f t="shared" si="129"/>
        <v>7.6805890151767446</v>
      </c>
      <c r="U303">
        <f t="shared" si="130"/>
        <v>29.714253208455499</v>
      </c>
      <c r="V303">
        <f t="shared" si="131"/>
        <v>2.2923444396625867</v>
      </c>
      <c r="W303">
        <f t="shared" si="132"/>
        <v>7.7146291497922492</v>
      </c>
      <c r="X303">
        <f t="shared" si="133"/>
        <v>5.3882445755141575</v>
      </c>
      <c r="Y303">
        <f t="shared" si="134"/>
        <v>-10.077301637574251</v>
      </c>
      <c r="Z303">
        <f t="shared" si="135"/>
        <v>8.970122631094867</v>
      </c>
      <c r="AA303">
        <f t="shared" si="136"/>
        <v>1.1067387194883305</v>
      </c>
      <c r="AB303">
        <f t="shared" si="137"/>
        <v>-4.4028699105425062E-4</v>
      </c>
      <c r="AC303">
        <v>0</v>
      </c>
      <c r="AD303">
        <v>0</v>
      </c>
      <c r="AE303">
        <v>2</v>
      </c>
      <c r="AF303">
        <v>0</v>
      </c>
      <c r="AG303">
        <v>0</v>
      </c>
      <c r="AH303">
        <f t="shared" si="138"/>
        <v>1</v>
      </c>
      <c r="AI303">
        <f t="shared" si="139"/>
        <v>0</v>
      </c>
      <c r="AJ303">
        <f t="shared" si="140"/>
        <v>51160.086751459938</v>
      </c>
      <c r="AK303">
        <f t="shared" si="141"/>
        <v>0</v>
      </c>
      <c r="AL303">
        <f t="shared" si="142"/>
        <v>0</v>
      </c>
      <c r="AM303">
        <f t="shared" si="143"/>
        <v>0.49</v>
      </c>
      <c r="AN303">
        <f t="shared" si="144"/>
        <v>0.39</v>
      </c>
      <c r="AO303">
        <v>18.93</v>
      </c>
      <c r="AP303">
        <v>0.5</v>
      </c>
      <c r="AQ303" t="s">
        <v>194</v>
      </c>
      <c r="AR303">
        <v>1594324058.37097</v>
      </c>
      <c r="AS303">
        <v>419.01096774193599</v>
      </c>
      <c r="AT303">
        <v>409.98290322580601</v>
      </c>
      <c r="AU303">
        <v>22.631874193548398</v>
      </c>
      <c r="AV303">
        <v>21.927258064516099</v>
      </c>
      <c r="AW303">
        <v>600.01467741935505</v>
      </c>
      <c r="AX303">
        <v>101.18832258064501</v>
      </c>
      <c r="AY303">
        <v>9.9994067741935505E-2</v>
      </c>
      <c r="AZ303">
        <v>40.746880645161298</v>
      </c>
      <c r="BA303">
        <v>999.9</v>
      </c>
      <c r="BB303">
        <v>999.9</v>
      </c>
      <c r="BC303">
        <v>0</v>
      </c>
      <c r="BD303">
        <v>0</v>
      </c>
      <c r="BE303">
        <v>9999.7796774193503</v>
      </c>
      <c r="BF303">
        <v>0</v>
      </c>
      <c r="BG303">
        <v>1.91117E-3</v>
      </c>
      <c r="BH303">
        <v>1594324016.5</v>
      </c>
      <c r="BI303" t="s">
        <v>874</v>
      </c>
      <c r="BJ303">
        <v>47</v>
      </c>
      <c r="BK303">
        <v>-2.5129999999999999</v>
      </c>
      <c r="BL303">
        <v>8.1000000000000003E-2</v>
      </c>
      <c r="BM303">
        <v>410</v>
      </c>
      <c r="BN303">
        <v>22</v>
      </c>
      <c r="BO303">
        <v>0.4</v>
      </c>
      <c r="BP303">
        <v>0.15</v>
      </c>
      <c r="BQ303">
        <v>9.0323819512195094</v>
      </c>
      <c r="BR303">
        <v>-0.132632404181519</v>
      </c>
      <c r="BS303">
        <v>3.9986382512508398E-2</v>
      </c>
      <c r="BT303">
        <v>0</v>
      </c>
      <c r="BU303">
        <v>0.70447621951219497</v>
      </c>
      <c r="BV303">
        <v>-5.35660348432394E-2</v>
      </c>
      <c r="BW303">
        <v>8.6352312876285392E-3</v>
      </c>
      <c r="BX303">
        <v>1</v>
      </c>
      <c r="BY303">
        <v>1</v>
      </c>
      <c r="BZ303">
        <v>2</v>
      </c>
      <c r="CA303" t="s">
        <v>196</v>
      </c>
      <c r="CB303">
        <v>100</v>
      </c>
      <c r="CC303">
        <v>100</v>
      </c>
      <c r="CD303">
        <v>-2.5129999999999999</v>
      </c>
      <c r="CE303">
        <v>8.1000000000000003E-2</v>
      </c>
      <c r="CF303">
        <v>2</v>
      </c>
      <c r="CG303">
        <v>642.56899999999996</v>
      </c>
      <c r="CH303">
        <v>303.15699999999998</v>
      </c>
      <c r="CI303">
        <v>42.997100000000003</v>
      </c>
      <c r="CJ303">
        <v>41.306199999999997</v>
      </c>
      <c r="CK303">
        <v>29.999700000000001</v>
      </c>
      <c r="CL303">
        <v>41.0398</v>
      </c>
      <c r="CM303">
        <v>41.061700000000002</v>
      </c>
      <c r="CN303">
        <v>20.549700000000001</v>
      </c>
      <c r="CO303">
        <v>21.876000000000001</v>
      </c>
      <c r="CP303">
        <v>0</v>
      </c>
      <c r="CQ303">
        <v>43</v>
      </c>
      <c r="CR303">
        <v>410</v>
      </c>
      <c r="CS303">
        <v>22</v>
      </c>
      <c r="CT303">
        <v>98.446799999999996</v>
      </c>
      <c r="CU303">
        <v>98.492000000000004</v>
      </c>
    </row>
    <row r="304" spans="1:99" x14ac:dyDescent="0.25">
      <c r="A304">
        <v>288</v>
      </c>
      <c r="B304">
        <v>1594324415</v>
      </c>
      <c r="C304">
        <v>31154.5</v>
      </c>
      <c r="D304" t="s">
        <v>885</v>
      </c>
      <c r="E304" t="s">
        <v>886</v>
      </c>
      <c r="F304">
        <v>1594324400.3225801</v>
      </c>
      <c r="G304">
        <f t="shared" si="116"/>
        <v>8.8246255647506588E-4</v>
      </c>
      <c r="H304">
        <f t="shared" si="117"/>
        <v>-3.381981802888784</v>
      </c>
      <c r="I304">
        <f t="shared" si="118"/>
        <v>413.24167741935503</v>
      </c>
      <c r="J304">
        <f t="shared" si="119"/>
        <v>697.62995845245132</v>
      </c>
      <c r="K304">
        <f t="shared" si="120"/>
        <v>70.669038090916956</v>
      </c>
      <c r="L304">
        <f t="shared" si="121"/>
        <v>41.86086260843004</v>
      </c>
      <c r="M304">
        <f t="shared" si="122"/>
        <v>1.6332943253904143E-2</v>
      </c>
      <c r="N304">
        <f t="shared" si="123"/>
        <v>2</v>
      </c>
      <c r="O304">
        <f t="shared" si="124"/>
        <v>1.625920308624873E-2</v>
      </c>
      <c r="P304">
        <f t="shared" si="125"/>
        <v>1.0168599354833141E-2</v>
      </c>
      <c r="Q304">
        <f t="shared" si="126"/>
        <v>0</v>
      </c>
      <c r="R304">
        <f t="shared" si="127"/>
        <v>40.327642835685687</v>
      </c>
      <c r="S304">
        <f t="shared" si="128"/>
        <v>40.327642835685687</v>
      </c>
      <c r="T304">
        <f t="shared" si="129"/>
        <v>7.5444088777738569</v>
      </c>
      <c r="U304">
        <f t="shared" si="130"/>
        <v>30.151331951551459</v>
      </c>
      <c r="V304">
        <f t="shared" si="131"/>
        <v>2.3139854926981727</v>
      </c>
      <c r="W304">
        <f t="shared" si="132"/>
        <v>7.6745713801844335</v>
      </c>
      <c r="X304">
        <f t="shared" si="133"/>
        <v>5.2304233850756843</v>
      </c>
      <c r="Y304">
        <f t="shared" si="134"/>
        <v>-38.916598740550405</v>
      </c>
      <c r="Z304">
        <f t="shared" si="135"/>
        <v>34.644449775352037</v>
      </c>
      <c r="AA304">
        <f t="shared" si="136"/>
        <v>4.2655887903107033</v>
      </c>
      <c r="AB304">
        <f t="shared" si="137"/>
        <v>-6.5601748876673582E-3</v>
      </c>
      <c r="AC304">
        <v>0</v>
      </c>
      <c r="AD304">
        <v>0</v>
      </c>
      <c r="AE304">
        <v>2</v>
      </c>
      <c r="AF304">
        <v>0</v>
      </c>
      <c r="AG304">
        <v>0</v>
      </c>
      <c r="AH304">
        <f t="shared" si="138"/>
        <v>1</v>
      </c>
      <c r="AI304">
        <f t="shared" si="139"/>
        <v>0</v>
      </c>
      <c r="AJ304">
        <f t="shared" si="140"/>
        <v>51209.760945384165</v>
      </c>
      <c r="AK304">
        <f t="shared" si="141"/>
        <v>0</v>
      </c>
      <c r="AL304">
        <f t="shared" si="142"/>
        <v>0</v>
      </c>
      <c r="AM304">
        <f t="shared" si="143"/>
        <v>0.49</v>
      </c>
      <c r="AN304">
        <f t="shared" si="144"/>
        <v>0.39</v>
      </c>
      <c r="AO304">
        <v>6.46</v>
      </c>
      <c r="AP304">
        <v>0.5</v>
      </c>
      <c r="AQ304" t="s">
        <v>194</v>
      </c>
      <c r="AR304">
        <v>1594324400.3225801</v>
      </c>
      <c r="AS304">
        <v>413.24167741935503</v>
      </c>
      <c r="AT304">
        <v>409.993258064516</v>
      </c>
      <c r="AU304">
        <v>22.843180645161301</v>
      </c>
      <c r="AV304">
        <v>21.914829032258101</v>
      </c>
      <c r="AW304">
        <v>600.04051612903197</v>
      </c>
      <c r="AX304">
        <v>101.201032258065</v>
      </c>
      <c r="AY304">
        <v>9.7711058064516104E-2</v>
      </c>
      <c r="AZ304">
        <v>40.648948387096802</v>
      </c>
      <c r="BA304">
        <v>999.9</v>
      </c>
      <c r="BB304">
        <v>999.9</v>
      </c>
      <c r="BC304">
        <v>0</v>
      </c>
      <c r="BD304">
        <v>0</v>
      </c>
      <c r="BE304">
        <v>10005.335483871</v>
      </c>
      <c r="BF304">
        <v>0</v>
      </c>
      <c r="BG304">
        <v>1.91117E-3</v>
      </c>
      <c r="BH304">
        <v>1594324404</v>
      </c>
      <c r="BI304" t="s">
        <v>887</v>
      </c>
      <c r="BJ304">
        <v>48</v>
      </c>
      <c r="BK304">
        <v>-2.5190000000000001</v>
      </c>
      <c r="BL304">
        <v>8.5000000000000006E-2</v>
      </c>
      <c r="BM304">
        <v>410</v>
      </c>
      <c r="BN304">
        <v>22</v>
      </c>
      <c r="BO304">
        <v>0.2</v>
      </c>
      <c r="BP304">
        <v>0.06</v>
      </c>
      <c r="BQ304">
        <v>1.4907373419268299</v>
      </c>
      <c r="BR304">
        <v>17.035926537454301</v>
      </c>
      <c r="BS304">
        <v>1.92284509011222</v>
      </c>
      <c r="BT304">
        <v>0</v>
      </c>
      <c r="BU304">
        <v>0.42491514251219498</v>
      </c>
      <c r="BV304">
        <v>4.8775716204473296</v>
      </c>
      <c r="BW304">
        <v>0.54846156393435896</v>
      </c>
      <c r="BX304">
        <v>0</v>
      </c>
      <c r="BY304">
        <v>0</v>
      </c>
      <c r="BZ304">
        <v>2</v>
      </c>
      <c r="CA304" t="s">
        <v>213</v>
      </c>
      <c r="CB304">
        <v>100</v>
      </c>
      <c r="CC304">
        <v>100</v>
      </c>
      <c r="CD304">
        <v>-2.5190000000000001</v>
      </c>
      <c r="CE304">
        <v>8.5000000000000006E-2</v>
      </c>
      <c r="CF304">
        <v>2</v>
      </c>
      <c r="CG304">
        <v>641.15800000000002</v>
      </c>
      <c r="CH304">
        <v>303.76900000000001</v>
      </c>
      <c r="CI304">
        <v>42.995199999999997</v>
      </c>
      <c r="CJ304">
        <v>40.941299999999998</v>
      </c>
      <c r="CK304">
        <v>29.999700000000001</v>
      </c>
      <c r="CL304">
        <v>40.695999999999998</v>
      </c>
      <c r="CM304">
        <v>40.712000000000003</v>
      </c>
      <c r="CN304">
        <v>20.5685</v>
      </c>
      <c r="CO304">
        <v>19.6767</v>
      </c>
      <c r="CP304">
        <v>0</v>
      </c>
      <c r="CQ304">
        <v>43</v>
      </c>
      <c r="CR304">
        <v>410</v>
      </c>
      <c r="CS304">
        <v>22</v>
      </c>
      <c r="CT304">
        <v>98.525800000000004</v>
      </c>
      <c r="CU304">
        <v>98.547200000000004</v>
      </c>
    </row>
    <row r="305" spans="1:99" x14ac:dyDescent="0.25">
      <c r="A305">
        <v>289</v>
      </c>
      <c r="B305">
        <v>1594324420</v>
      </c>
      <c r="C305">
        <v>31159.5</v>
      </c>
      <c r="D305" t="s">
        <v>888</v>
      </c>
      <c r="E305" t="s">
        <v>889</v>
      </c>
      <c r="F305">
        <v>1594324411.64516</v>
      </c>
      <c r="G305">
        <f t="shared" si="116"/>
        <v>8.6589276522201623E-4</v>
      </c>
      <c r="H305">
        <f t="shared" si="117"/>
        <v>-3.3673035386581569</v>
      </c>
      <c r="I305">
        <f t="shared" si="118"/>
        <v>413.21967741935498</v>
      </c>
      <c r="J305">
        <f t="shared" si="119"/>
        <v>702.10464300115314</v>
      </c>
      <c r="K305">
        <f t="shared" si="120"/>
        <v>71.122607535477442</v>
      </c>
      <c r="L305">
        <f t="shared" si="121"/>
        <v>41.858804433209116</v>
      </c>
      <c r="M305">
        <f t="shared" si="122"/>
        <v>1.6036425552399768E-2</v>
      </c>
      <c r="N305">
        <f t="shared" si="123"/>
        <v>2</v>
      </c>
      <c r="O305">
        <f t="shared" si="124"/>
        <v>1.5965332233855007E-2</v>
      </c>
      <c r="P305">
        <f t="shared" si="125"/>
        <v>9.9846937443938619E-3</v>
      </c>
      <c r="Q305">
        <f t="shared" si="126"/>
        <v>0</v>
      </c>
      <c r="R305">
        <f t="shared" si="127"/>
        <v>40.317070419230177</v>
      </c>
      <c r="S305">
        <f t="shared" si="128"/>
        <v>40.317070419230177</v>
      </c>
      <c r="T305">
        <f t="shared" si="129"/>
        <v>7.5401586528599358</v>
      </c>
      <c r="U305">
        <f t="shared" si="130"/>
        <v>30.169313654662261</v>
      </c>
      <c r="V305">
        <f t="shared" si="131"/>
        <v>2.31332241673016</v>
      </c>
      <c r="W305">
        <f t="shared" si="132"/>
        <v>7.6677992850946648</v>
      </c>
      <c r="X305">
        <f t="shared" si="133"/>
        <v>5.2268362361297758</v>
      </c>
      <c r="Y305">
        <f t="shared" si="134"/>
        <v>-38.185870946290919</v>
      </c>
      <c r="Z305">
        <f t="shared" si="135"/>
        <v>33.994531607250508</v>
      </c>
      <c r="AA305">
        <f t="shared" si="136"/>
        <v>4.1850235766588444</v>
      </c>
      <c r="AB305">
        <f t="shared" si="137"/>
        <v>-6.3157623815683905E-3</v>
      </c>
      <c r="AC305">
        <v>0</v>
      </c>
      <c r="AD305">
        <v>0</v>
      </c>
      <c r="AE305">
        <v>2</v>
      </c>
      <c r="AF305">
        <v>0</v>
      </c>
      <c r="AG305">
        <v>0</v>
      </c>
      <c r="AH305">
        <f t="shared" si="138"/>
        <v>1</v>
      </c>
      <c r="AI305">
        <f t="shared" si="139"/>
        <v>0</v>
      </c>
      <c r="AJ305">
        <f t="shared" si="140"/>
        <v>51207.043283323328</v>
      </c>
      <c r="AK305">
        <f t="shared" si="141"/>
        <v>0</v>
      </c>
      <c r="AL305">
        <f t="shared" si="142"/>
        <v>0</v>
      </c>
      <c r="AM305">
        <f t="shared" si="143"/>
        <v>0.49</v>
      </c>
      <c r="AN305">
        <f t="shared" si="144"/>
        <v>0.39</v>
      </c>
      <c r="AO305">
        <v>6.46</v>
      </c>
      <c r="AP305">
        <v>0.5</v>
      </c>
      <c r="AQ305" t="s">
        <v>194</v>
      </c>
      <c r="AR305">
        <v>1594324411.64516</v>
      </c>
      <c r="AS305">
        <v>413.21967741935498</v>
      </c>
      <c r="AT305">
        <v>409.97961290322598</v>
      </c>
      <c r="AU305">
        <v>22.836541935483901</v>
      </c>
      <c r="AV305">
        <v>21.925599999999999</v>
      </c>
      <c r="AW305">
        <v>600.03025806451603</v>
      </c>
      <c r="AX305">
        <v>101.201451612903</v>
      </c>
      <c r="AY305">
        <v>9.7704067741935505E-2</v>
      </c>
      <c r="AZ305">
        <v>40.632348387096798</v>
      </c>
      <c r="BA305">
        <v>999.9</v>
      </c>
      <c r="BB305">
        <v>999.9</v>
      </c>
      <c r="BC305">
        <v>0</v>
      </c>
      <c r="BD305">
        <v>0</v>
      </c>
      <c r="BE305">
        <v>10004.186451612901</v>
      </c>
      <c r="BF305">
        <v>0</v>
      </c>
      <c r="BG305">
        <v>1.91117E-3</v>
      </c>
      <c r="BH305">
        <v>1594324404</v>
      </c>
      <c r="BI305" t="s">
        <v>887</v>
      </c>
      <c r="BJ305">
        <v>48</v>
      </c>
      <c r="BK305">
        <v>-2.5190000000000001</v>
      </c>
      <c r="BL305">
        <v>8.5000000000000006E-2</v>
      </c>
      <c r="BM305">
        <v>410</v>
      </c>
      <c r="BN305">
        <v>22</v>
      </c>
      <c r="BO305">
        <v>0.2</v>
      </c>
      <c r="BP305">
        <v>0.06</v>
      </c>
      <c r="BQ305">
        <v>2.55631138460976</v>
      </c>
      <c r="BR305">
        <v>18.460680076265401</v>
      </c>
      <c r="BS305">
        <v>2.0143862708398599</v>
      </c>
      <c r="BT305">
        <v>0</v>
      </c>
      <c r="BU305">
        <v>0.71772851812195104</v>
      </c>
      <c r="BV305">
        <v>5.0848880675541697</v>
      </c>
      <c r="BW305">
        <v>0.56191384375977405</v>
      </c>
      <c r="BX305">
        <v>0</v>
      </c>
      <c r="BY305">
        <v>0</v>
      </c>
      <c r="BZ305">
        <v>2</v>
      </c>
      <c r="CA305" t="s">
        <v>213</v>
      </c>
      <c r="CB305">
        <v>100</v>
      </c>
      <c r="CC305">
        <v>100</v>
      </c>
      <c r="CD305">
        <v>-2.5190000000000001</v>
      </c>
      <c r="CE305">
        <v>8.5000000000000006E-2</v>
      </c>
      <c r="CF305">
        <v>2</v>
      </c>
      <c r="CG305">
        <v>642.39800000000002</v>
      </c>
      <c r="CH305">
        <v>303.65100000000001</v>
      </c>
      <c r="CI305">
        <v>42.996099999999998</v>
      </c>
      <c r="CJ305">
        <v>40.937199999999997</v>
      </c>
      <c r="CK305">
        <v>29.9998</v>
      </c>
      <c r="CL305">
        <v>40.675600000000003</v>
      </c>
      <c r="CM305">
        <v>40.696599999999997</v>
      </c>
      <c r="CN305">
        <v>20.569099999999999</v>
      </c>
      <c r="CO305">
        <v>19.6767</v>
      </c>
      <c r="CP305">
        <v>0</v>
      </c>
      <c r="CQ305">
        <v>43</v>
      </c>
      <c r="CR305">
        <v>410</v>
      </c>
      <c r="CS305">
        <v>22</v>
      </c>
      <c r="CT305">
        <v>98.5291</v>
      </c>
      <c r="CU305">
        <v>98.546899999999994</v>
      </c>
    </row>
    <row r="306" spans="1:99" x14ac:dyDescent="0.25">
      <c r="A306">
        <v>290</v>
      </c>
      <c r="B306">
        <v>1594324425</v>
      </c>
      <c r="C306">
        <v>31164.5</v>
      </c>
      <c r="D306" t="s">
        <v>890</v>
      </c>
      <c r="E306" t="s">
        <v>891</v>
      </c>
      <c r="F306">
        <v>1594324416.4354801</v>
      </c>
      <c r="G306">
        <f t="shared" si="116"/>
        <v>1.1340643923928959E-3</v>
      </c>
      <c r="H306">
        <f t="shared" si="117"/>
        <v>-4.4193485477880685</v>
      </c>
      <c r="I306">
        <f t="shared" si="118"/>
        <v>414.21041935483902</v>
      </c>
      <c r="J306">
        <f t="shared" si="119"/>
        <v>699.83082574314039</v>
      </c>
      <c r="K306">
        <f t="shared" si="120"/>
        <v>70.892683224701784</v>
      </c>
      <c r="L306">
        <f t="shared" si="121"/>
        <v>41.959409285110809</v>
      </c>
      <c r="M306">
        <f t="shared" si="122"/>
        <v>2.1325396182988968E-2</v>
      </c>
      <c r="N306">
        <f t="shared" si="123"/>
        <v>2</v>
      </c>
      <c r="O306">
        <f t="shared" si="124"/>
        <v>2.1199873277409655E-2</v>
      </c>
      <c r="P306">
        <f t="shared" si="125"/>
        <v>1.3261136841803304E-2</v>
      </c>
      <c r="Q306">
        <f t="shared" si="126"/>
        <v>0</v>
      </c>
      <c r="R306">
        <f t="shared" si="127"/>
        <v>40.214883239407548</v>
      </c>
      <c r="S306">
        <f t="shared" si="128"/>
        <v>40.214883239407548</v>
      </c>
      <c r="T306">
        <f t="shared" si="129"/>
        <v>7.4991851447776483</v>
      </c>
      <c r="U306">
        <f t="shared" si="130"/>
        <v>30.570613198161251</v>
      </c>
      <c r="V306">
        <f t="shared" si="131"/>
        <v>2.3435270880961374</v>
      </c>
      <c r="W306">
        <f t="shared" si="132"/>
        <v>7.6659472706850877</v>
      </c>
      <c r="X306">
        <f t="shared" si="133"/>
        <v>5.1556580566815109</v>
      </c>
      <c r="Y306">
        <f t="shared" si="134"/>
        <v>-50.012239704526706</v>
      </c>
      <c r="Z306">
        <f t="shared" si="135"/>
        <v>44.523032432829602</v>
      </c>
      <c r="AA306">
        <f t="shared" si="136"/>
        <v>5.4783761262388495</v>
      </c>
      <c r="AB306">
        <f t="shared" si="137"/>
        <v>-1.0831145458254809E-2</v>
      </c>
      <c r="AC306">
        <v>0</v>
      </c>
      <c r="AD306">
        <v>0</v>
      </c>
      <c r="AE306">
        <v>2</v>
      </c>
      <c r="AF306">
        <v>0</v>
      </c>
      <c r="AG306">
        <v>0</v>
      </c>
      <c r="AH306">
        <f t="shared" si="138"/>
        <v>1</v>
      </c>
      <c r="AI306">
        <f t="shared" si="139"/>
        <v>0</v>
      </c>
      <c r="AJ306">
        <f t="shared" si="140"/>
        <v>51207.279473694332</v>
      </c>
      <c r="AK306">
        <f t="shared" si="141"/>
        <v>0</v>
      </c>
      <c r="AL306">
        <f t="shared" si="142"/>
        <v>0</v>
      </c>
      <c r="AM306">
        <f t="shared" si="143"/>
        <v>0.49</v>
      </c>
      <c r="AN306">
        <f t="shared" si="144"/>
        <v>0.39</v>
      </c>
      <c r="AO306">
        <v>6.46</v>
      </c>
      <c r="AP306">
        <v>0.5</v>
      </c>
      <c r="AQ306" t="s">
        <v>194</v>
      </c>
      <c r="AR306">
        <v>1594324416.4354801</v>
      </c>
      <c r="AS306">
        <v>414.21041935483902</v>
      </c>
      <c r="AT306">
        <v>409.957516129032</v>
      </c>
      <c r="AU306">
        <v>23.1345806451613</v>
      </c>
      <c r="AV306">
        <v>21.941680645161298</v>
      </c>
      <c r="AW306">
        <v>599.93048387096803</v>
      </c>
      <c r="AX306">
        <v>101.201225806452</v>
      </c>
      <c r="AY306">
        <v>9.8517812903225796E-2</v>
      </c>
      <c r="AZ306">
        <v>40.627806451612898</v>
      </c>
      <c r="BA306">
        <v>999.9</v>
      </c>
      <c r="BB306">
        <v>999.9</v>
      </c>
      <c r="BC306">
        <v>0</v>
      </c>
      <c r="BD306">
        <v>0</v>
      </c>
      <c r="BE306">
        <v>10004.1067741935</v>
      </c>
      <c r="BF306">
        <v>0</v>
      </c>
      <c r="BG306">
        <v>1.91117E-3</v>
      </c>
      <c r="BH306">
        <v>1594324404</v>
      </c>
      <c r="BI306" t="s">
        <v>887</v>
      </c>
      <c r="BJ306">
        <v>48</v>
      </c>
      <c r="BK306">
        <v>-2.5190000000000001</v>
      </c>
      <c r="BL306">
        <v>8.5000000000000006E-2</v>
      </c>
      <c r="BM306">
        <v>410</v>
      </c>
      <c r="BN306">
        <v>22</v>
      </c>
      <c r="BO306">
        <v>0.2</v>
      </c>
      <c r="BP306">
        <v>0.06</v>
      </c>
      <c r="BQ306">
        <v>3.58828880243902</v>
      </c>
      <c r="BR306">
        <v>10.190210977001801</v>
      </c>
      <c r="BS306">
        <v>1.43789607335326</v>
      </c>
      <c r="BT306">
        <v>0</v>
      </c>
      <c r="BU306">
        <v>1.00898152153659</v>
      </c>
      <c r="BV306">
        <v>2.7657660352887099</v>
      </c>
      <c r="BW306">
        <v>0.39742597477450903</v>
      </c>
      <c r="BX306">
        <v>0</v>
      </c>
      <c r="BY306">
        <v>0</v>
      </c>
      <c r="BZ306">
        <v>2</v>
      </c>
      <c r="CA306" t="s">
        <v>213</v>
      </c>
      <c r="CB306">
        <v>100</v>
      </c>
      <c r="CC306">
        <v>100</v>
      </c>
      <c r="CD306">
        <v>-2.5190000000000001</v>
      </c>
      <c r="CE306">
        <v>8.5000000000000006E-2</v>
      </c>
      <c r="CF306">
        <v>2</v>
      </c>
      <c r="CG306">
        <v>642.91999999999996</v>
      </c>
      <c r="CH306">
        <v>303.79700000000003</v>
      </c>
      <c r="CI306">
        <v>42.994999999999997</v>
      </c>
      <c r="CJ306">
        <v>40.931100000000001</v>
      </c>
      <c r="CK306">
        <v>29.999600000000001</v>
      </c>
      <c r="CL306">
        <v>40.666800000000002</v>
      </c>
      <c r="CM306">
        <v>40.688899999999997</v>
      </c>
      <c r="CN306">
        <v>20.5701</v>
      </c>
      <c r="CO306">
        <v>19.6767</v>
      </c>
      <c r="CP306">
        <v>0</v>
      </c>
      <c r="CQ306">
        <v>43</v>
      </c>
      <c r="CR306">
        <v>410</v>
      </c>
      <c r="CS306">
        <v>22</v>
      </c>
      <c r="CT306">
        <v>98.531099999999995</v>
      </c>
      <c r="CU306">
        <v>98.548699999999997</v>
      </c>
    </row>
    <row r="307" spans="1:99" x14ac:dyDescent="0.25">
      <c r="A307">
        <v>291</v>
      </c>
      <c r="B307">
        <v>1594324430</v>
      </c>
      <c r="C307">
        <v>31169.5</v>
      </c>
      <c r="D307" t="s">
        <v>892</v>
      </c>
      <c r="E307" t="s">
        <v>893</v>
      </c>
      <c r="F307">
        <v>1594324421.37097</v>
      </c>
      <c r="G307">
        <f t="shared" si="116"/>
        <v>1.143788383306168E-3</v>
      </c>
      <c r="H307">
        <f t="shared" si="117"/>
        <v>-4.4589487649927007</v>
      </c>
      <c r="I307">
        <f t="shared" si="118"/>
        <v>414.23574193548399</v>
      </c>
      <c r="J307">
        <f t="shared" si="119"/>
        <v>699.62105702444535</v>
      </c>
      <c r="K307">
        <f t="shared" si="120"/>
        <v>70.872493976219971</v>
      </c>
      <c r="L307">
        <f t="shared" si="121"/>
        <v>41.96260222629607</v>
      </c>
      <c r="M307">
        <f t="shared" si="122"/>
        <v>2.1537258000784182E-2</v>
      </c>
      <c r="N307">
        <f t="shared" si="123"/>
        <v>2</v>
      </c>
      <c r="O307">
        <f t="shared" si="124"/>
        <v>2.1409236716720643E-2</v>
      </c>
      <c r="P307">
        <f t="shared" si="125"/>
        <v>1.339221161447228E-2</v>
      </c>
      <c r="Q307">
        <f t="shared" si="126"/>
        <v>0</v>
      </c>
      <c r="R307">
        <f t="shared" si="127"/>
        <v>40.205330340384002</v>
      </c>
      <c r="S307">
        <f t="shared" si="128"/>
        <v>40.205330340384002</v>
      </c>
      <c r="T307">
        <f t="shared" si="129"/>
        <v>7.4953646458072463</v>
      </c>
      <c r="U307">
        <f t="shared" si="130"/>
        <v>30.615775061588757</v>
      </c>
      <c r="V307">
        <f t="shared" si="131"/>
        <v>2.3462391157957563</v>
      </c>
      <c r="W307">
        <f t="shared" si="132"/>
        <v>7.6634973672098896</v>
      </c>
      <c r="X307">
        <f t="shared" si="133"/>
        <v>5.1491255300114904</v>
      </c>
      <c r="Y307">
        <f t="shared" si="134"/>
        <v>-50.441067703802013</v>
      </c>
      <c r="Z307">
        <f t="shared" si="135"/>
        <v>44.905076759085887</v>
      </c>
      <c r="AA307">
        <f t="shared" si="136"/>
        <v>5.5249736268617857</v>
      </c>
      <c r="AB307">
        <f t="shared" si="137"/>
        <v>-1.1017317854339126E-2</v>
      </c>
      <c r="AC307">
        <v>0</v>
      </c>
      <c r="AD307">
        <v>0</v>
      </c>
      <c r="AE307">
        <v>2</v>
      </c>
      <c r="AF307">
        <v>0</v>
      </c>
      <c r="AG307">
        <v>0</v>
      </c>
      <c r="AH307">
        <f t="shared" si="138"/>
        <v>1</v>
      </c>
      <c r="AI307">
        <f t="shared" si="139"/>
        <v>0</v>
      </c>
      <c r="AJ307">
        <f t="shared" si="140"/>
        <v>51173.398748180596</v>
      </c>
      <c r="AK307">
        <f t="shared" si="141"/>
        <v>0</v>
      </c>
      <c r="AL307">
        <f t="shared" si="142"/>
        <v>0</v>
      </c>
      <c r="AM307">
        <f t="shared" si="143"/>
        <v>0.49</v>
      </c>
      <c r="AN307">
        <f t="shared" si="144"/>
        <v>0.39</v>
      </c>
      <c r="AO307">
        <v>6.46</v>
      </c>
      <c r="AP307">
        <v>0.5</v>
      </c>
      <c r="AQ307" t="s">
        <v>194</v>
      </c>
      <c r="AR307">
        <v>1594324421.37097</v>
      </c>
      <c r="AS307">
        <v>414.23574193548399</v>
      </c>
      <c r="AT307">
        <v>409.94499999999999</v>
      </c>
      <c r="AU307">
        <v>23.161006451612899</v>
      </c>
      <c r="AV307">
        <v>21.958032258064499</v>
      </c>
      <c r="AW307">
        <v>599.99119354838695</v>
      </c>
      <c r="AX307">
        <v>101.20135483871</v>
      </c>
      <c r="AY307">
        <v>9.9904270967741904E-2</v>
      </c>
      <c r="AZ307">
        <v>40.621796774193598</v>
      </c>
      <c r="BA307">
        <v>999.9</v>
      </c>
      <c r="BB307">
        <v>999.9</v>
      </c>
      <c r="BC307">
        <v>0</v>
      </c>
      <c r="BD307">
        <v>0</v>
      </c>
      <c r="BE307">
        <v>9996.9925806451593</v>
      </c>
      <c r="BF307">
        <v>0</v>
      </c>
      <c r="BG307">
        <v>1.91117E-3</v>
      </c>
      <c r="BH307">
        <v>1594324404</v>
      </c>
      <c r="BI307" t="s">
        <v>887</v>
      </c>
      <c r="BJ307">
        <v>48</v>
      </c>
      <c r="BK307">
        <v>-2.5190000000000001</v>
      </c>
      <c r="BL307">
        <v>8.5000000000000006E-2</v>
      </c>
      <c r="BM307">
        <v>410</v>
      </c>
      <c r="BN307">
        <v>22</v>
      </c>
      <c r="BO307">
        <v>0.2</v>
      </c>
      <c r="BP307">
        <v>0.06</v>
      </c>
      <c r="BQ307">
        <v>4.3008048780487798</v>
      </c>
      <c r="BR307">
        <v>-0.58825839721255002</v>
      </c>
      <c r="BS307">
        <v>8.6905166118912899E-2</v>
      </c>
      <c r="BT307">
        <v>0</v>
      </c>
      <c r="BU307">
        <v>1.20888048780488</v>
      </c>
      <c r="BV307">
        <v>-0.12755999999999201</v>
      </c>
      <c r="BW307">
        <v>2.4483322741102199E-2</v>
      </c>
      <c r="BX307">
        <v>0</v>
      </c>
      <c r="BY307">
        <v>0</v>
      </c>
      <c r="BZ307">
        <v>2</v>
      </c>
      <c r="CA307" t="s">
        <v>213</v>
      </c>
      <c r="CB307">
        <v>100</v>
      </c>
      <c r="CC307">
        <v>100</v>
      </c>
      <c r="CD307">
        <v>-2.5190000000000001</v>
      </c>
      <c r="CE307">
        <v>8.5000000000000006E-2</v>
      </c>
      <c r="CF307">
        <v>2</v>
      </c>
      <c r="CG307">
        <v>643.02599999999995</v>
      </c>
      <c r="CH307">
        <v>303.82299999999998</v>
      </c>
      <c r="CI307">
        <v>42.994</v>
      </c>
      <c r="CJ307">
        <v>40.926000000000002</v>
      </c>
      <c r="CK307">
        <v>29.999600000000001</v>
      </c>
      <c r="CL307">
        <v>40.660699999999999</v>
      </c>
      <c r="CM307">
        <v>40.682899999999997</v>
      </c>
      <c r="CN307">
        <v>20.571100000000001</v>
      </c>
      <c r="CO307">
        <v>19.6767</v>
      </c>
      <c r="CP307">
        <v>0</v>
      </c>
      <c r="CQ307">
        <v>43</v>
      </c>
      <c r="CR307">
        <v>410</v>
      </c>
      <c r="CS307">
        <v>22</v>
      </c>
      <c r="CT307">
        <v>98.531899999999993</v>
      </c>
      <c r="CU307">
        <v>98.552499999999995</v>
      </c>
    </row>
    <row r="308" spans="1:99" x14ac:dyDescent="0.25">
      <c r="A308">
        <v>292</v>
      </c>
      <c r="B308">
        <v>1594324435</v>
      </c>
      <c r="C308">
        <v>31174.5</v>
      </c>
      <c r="D308" t="s">
        <v>894</v>
      </c>
      <c r="E308" t="s">
        <v>895</v>
      </c>
      <c r="F308">
        <v>1594324426.37097</v>
      </c>
      <c r="G308">
        <f t="shared" si="116"/>
        <v>1.1425756292125946E-3</v>
      </c>
      <c r="H308">
        <f t="shared" si="117"/>
        <v>-4.4027382516050331</v>
      </c>
      <c r="I308">
        <f t="shared" si="118"/>
        <v>414.21141935483899</v>
      </c>
      <c r="J308">
        <f t="shared" si="119"/>
        <v>695.77979974851439</v>
      </c>
      <c r="K308">
        <f t="shared" si="120"/>
        <v>70.483596069883362</v>
      </c>
      <c r="L308">
        <f t="shared" si="121"/>
        <v>41.960273034503082</v>
      </c>
      <c r="M308">
        <f t="shared" si="122"/>
        <v>2.1524573537864845E-2</v>
      </c>
      <c r="N308">
        <f t="shared" si="123"/>
        <v>2</v>
      </c>
      <c r="O308">
        <f t="shared" si="124"/>
        <v>2.1396702523629362E-2</v>
      </c>
      <c r="P308">
        <f t="shared" si="125"/>
        <v>1.3384364354201296E-2</v>
      </c>
      <c r="Q308">
        <f t="shared" si="126"/>
        <v>0</v>
      </c>
      <c r="R308">
        <f t="shared" si="127"/>
        <v>40.201115046273102</v>
      </c>
      <c r="S308">
        <f t="shared" si="128"/>
        <v>40.201115046273102</v>
      </c>
      <c r="T308">
        <f t="shared" si="129"/>
        <v>7.4936793561375161</v>
      </c>
      <c r="U308">
        <f t="shared" si="130"/>
        <v>30.632726744996258</v>
      </c>
      <c r="V308">
        <f t="shared" si="131"/>
        <v>2.3469570667845154</v>
      </c>
      <c r="W308">
        <f t="shared" si="132"/>
        <v>7.6616002431709154</v>
      </c>
      <c r="X308">
        <f t="shared" si="133"/>
        <v>5.1467222893530007</v>
      </c>
      <c r="Y308">
        <f t="shared" si="134"/>
        <v>-50.387585248275421</v>
      </c>
      <c r="Z308">
        <f t="shared" si="135"/>
        <v>44.85768330226508</v>
      </c>
      <c r="AA308">
        <f t="shared" si="136"/>
        <v>5.5189081877722908</v>
      </c>
      <c r="AB308">
        <f t="shared" si="137"/>
        <v>-1.0993758238051043E-2</v>
      </c>
      <c r="AC308">
        <v>0</v>
      </c>
      <c r="AD308">
        <v>0</v>
      </c>
      <c r="AE308">
        <v>2</v>
      </c>
      <c r="AF308">
        <v>0</v>
      </c>
      <c r="AG308">
        <v>0</v>
      </c>
      <c r="AH308">
        <f t="shared" si="138"/>
        <v>1</v>
      </c>
      <c r="AI308">
        <f t="shared" si="139"/>
        <v>0</v>
      </c>
      <c r="AJ308">
        <f t="shared" si="140"/>
        <v>51185.657205782518</v>
      </c>
      <c r="AK308">
        <f t="shared" si="141"/>
        <v>0</v>
      </c>
      <c r="AL308">
        <f t="shared" si="142"/>
        <v>0</v>
      </c>
      <c r="AM308">
        <f t="shared" si="143"/>
        <v>0.49</v>
      </c>
      <c r="AN308">
        <f t="shared" si="144"/>
        <v>0.39</v>
      </c>
      <c r="AO308">
        <v>6.46</v>
      </c>
      <c r="AP308">
        <v>0.5</v>
      </c>
      <c r="AQ308" t="s">
        <v>194</v>
      </c>
      <c r="AR308">
        <v>1594324426.37097</v>
      </c>
      <c r="AS308">
        <v>414.21141935483899</v>
      </c>
      <c r="AT308">
        <v>409.98077419354797</v>
      </c>
      <c r="AU308">
        <v>23.168019354838702</v>
      </c>
      <c r="AV308">
        <v>21.966370967741899</v>
      </c>
      <c r="AW308">
        <v>600.01199999999994</v>
      </c>
      <c r="AX308">
        <v>101.201580645161</v>
      </c>
      <c r="AY308">
        <v>0.1000037</v>
      </c>
      <c r="AZ308">
        <v>40.6171419354839</v>
      </c>
      <c r="BA308">
        <v>999.9</v>
      </c>
      <c r="BB308">
        <v>999.9</v>
      </c>
      <c r="BC308">
        <v>0</v>
      </c>
      <c r="BD308">
        <v>0</v>
      </c>
      <c r="BE308">
        <v>9999.3112903225792</v>
      </c>
      <c r="BF308">
        <v>0</v>
      </c>
      <c r="BG308">
        <v>1.91117E-3</v>
      </c>
      <c r="BH308">
        <v>1594324404</v>
      </c>
      <c r="BI308" t="s">
        <v>887</v>
      </c>
      <c r="BJ308">
        <v>48</v>
      </c>
      <c r="BK308">
        <v>-2.5190000000000001</v>
      </c>
      <c r="BL308">
        <v>8.5000000000000006E-2</v>
      </c>
      <c r="BM308">
        <v>410</v>
      </c>
      <c r="BN308">
        <v>22</v>
      </c>
      <c r="BO308">
        <v>0.2</v>
      </c>
      <c r="BP308">
        <v>0.06</v>
      </c>
      <c r="BQ308">
        <v>4.2606646341463401</v>
      </c>
      <c r="BR308">
        <v>-0.65567226480840202</v>
      </c>
      <c r="BS308">
        <v>7.8129026338317198E-2</v>
      </c>
      <c r="BT308">
        <v>0</v>
      </c>
      <c r="BU308">
        <v>1.2031234146341501</v>
      </c>
      <c r="BV308">
        <v>6.1977909407694098E-2</v>
      </c>
      <c r="BW308">
        <v>1.48581689135043E-2</v>
      </c>
      <c r="BX308">
        <v>1</v>
      </c>
      <c r="BY308">
        <v>1</v>
      </c>
      <c r="BZ308">
        <v>2</v>
      </c>
      <c r="CA308" t="s">
        <v>196</v>
      </c>
      <c r="CB308">
        <v>100</v>
      </c>
      <c r="CC308">
        <v>100</v>
      </c>
      <c r="CD308">
        <v>-2.5190000000000001</v>
      </c>
      <c r="CE308">
        <v>8.5000000000000006E-2</v>
      </c>
      <c r="CF308">
        <v>2</v>
      </c>
      <c r="CG308">
        <v>643.07000000000005</v>
      </c>
      <c r="CH308">
        <v>303.899</v>
      </c>
      <c r="CI308">
        <v>42.993899999999996</v>
      </c>
      <c r="CJ308">
        <v>40.919800000000002</v>
      </c>
      <c r="CK308">
        <v>29.999600000000001</v>
      </c>
      <c r="CL308">
        <v>40.654699999999998</v>
      </c>
      <c r="CM308">
        <v>40.676900000000003</v>
      </c>
      <c r="CN308">
        <v>20.569099999999999</v>
      </c>
      <c r="CO308">
        <v>19.6767</v>
      </c>
      <c r="CP308">
        <v>0</v>
      </c>
      <c r="CQ308">
        <v>43</v>
      </c>
      <c r="CR308">
        <v>410</v>
      </c>
      <c r="CS308">
        <v>22</v>
      </c>
      <c r="CT308">
        <v>98.533600000000007</v>
      </c>
      <c r="CU308">
        <v>98.552999999999997</v>
      </c>
    </row>
    <row r="309" spans="1:99" x14ac:dyDescent="0.25">
      <c r="A309">
        <v>293</v>
      </c>
      <c r="B309">
        <v>1594324440</v>
      </c>
      <c r="C309">
        <v>31179.5</v>
      </c>
      <c r="D309" t="s">
        <v>896</v>
      </c>
      <c r="E309" t="s">
        <v>897</v>
      </c>
      <c r="F309">
        <v>1594324431.37097</v>
      </c>
      <c r="G309">
        <f t="shared" si="116"/>
        <v>1.1540615638455309E-3</v>
      </c>
      <c r="H309">
        <f t="shared" si="117"/>
        <v>-4.395337313307536</v>
      </c>
      <c r="I309">
        <f t="shared" si="118"/>
        <v>414.20980645161302</v>
      </c>
      <c r="J309">
        <f t="shared" si="119"/>
        <v>691.90619275468089</v>
      </c>
      <c r="K309">
        <f t="shared" si="120"/>
        <v>70.091228150747256</v>
      </c>
      <c r="L309">
        <f t="shared" si="121"/>
        <v>41.960130362022205</v>
      </c>
      <c r="M309">
        <f t="shared" si="122"/>
        <v>2.1759075729988839E-2</v>
      </c>
      <c r="N309">
        <f t="shared" si="123"/>
        <v>2</v>
      </c>
      <c r="O309">
        <f t="shared" si="124"/>
        <v>2.1628412451929112E-2</v>
      </c>
      <c r="P309">
        <f t="shared" si="125"/>
        <v>1.3529431849674527E-2</v>
      </c>
      <c r="Q309">
        <f t="shared" si="126"/>
        <v>0</v>
      </c>
      <c r="R309">
        <f t="shared" si="127"/>
        <v>40.192498652339886</v>
      </c>
      <c r="S309">
        <f t="shared" si="128"/>
        <v>40.192498652339886</v>
      </c>
      <c r="T309">
        <f t="shared" si="129"/>
        <v>7.4902355126987743</v>
      </c>
      <c r="U309">
        <f t="shared" si="130"/>
        <v>30.645523289095078</v>
      </c>
      <c r="V309">
        <f t="shared" si="131"/>
        <v>2.3473840192029591</v>
      </c>
      <c r="W309">
        <f t="shared" si="132"/>
        <v>7.6597942122210512</v>
      </c>
      <c r="X309">
        <f t="shared" si="133"/>
        <v>5.1428514934958152</v>
      </c>
      <c r="Y309">
        <f t="shared" si="134"/>
        <v>-50.89411496558791</v>
      </c>
      <c r="Z309">
        <f t="shared" si="135"/>
        <v>45.308833568173874</v>
      </c>
      <c r="AA309">
        <f t="shared" si="136"/>
        <v>5.5740658075294007</v>
      </c>
      <c r="AB309">
        <f t="shared" si="137"/>
        <v>-1.1215589884635335E-2</v>
      </c>
      <c r="AC309">
        <v>0</v>
      </c>
      <c r="AD309">
        <v>0</v>
      </c>
      <c r="AE309">
        <v>2</v>
      </c>
      <c r="AF309">
        <v>0</v>
      </c>
      <c r="AG309">
        <v>0</v>
      </c>
      <c r="AH309">
        <f t="shared" si="138"/>
        <v>1</v>
      </c>
      <c r="AI309">
        <f t="shared" si="139"/>
        <v>0</v>
      </c>
      <c r="AJ309">
        <f t="shared" si="140"/>
        <v>51180.591479712828</v>
      </c>
      <c r="AK309">
        <f t="shared" si="141"/>
        <v>0</v>
      </c>
      <c r="AL309">
        <f t="shared" si="142"/>
        <v>0</v>
      </c>
      <c r="AM309">
        <f t="shared" si="143"/>
        <v>0.49</v>
      </c>
      <c r="AN309">
        <f t="shared" si="144"/>
        <v>0.39</v>
      </c>
      <c r="AO309">
        <v>6.46</v>
      </c>
      <c r="AP309">
        <v>0.5</v>
      </c>
      <c r="AQ309" t="s">
        <v>194</v>
      </c>
      <c r="AR309">
        <v>1594324431.37097</v>
      </c>
      <c r="AS309">
        <v>414.20980645161302</v>
      </c>
      <c r="AT309">
        <v>409.992161290323</v>
      </c>
      <c r="AU309">
        <v>23.172222580645201</v>
      </c>
      <c r="AV309">
        <v>21.958474193548401</v>
      </c>
      <c r="AW309">
        <v>599.99941935483901</v>
      </c>
      <c r="AX309">
        <v>101.20167741935499</v>
      </c>
      <c r="AY309">
        <v>9.9956941935483906E-2</v>
      </c>
      <c r="AZ309">
        <v>40.612709677419403</v>
      </c>
      <c r="BA309">
        <v>999.9</v>
      </c>
      <c r="BB309">
        <v>999.9</v>
      </c>
      <c r="BC309">
        <v>0</v>
      </c>
      <c r="BD309">
        <v>0</v>
      </c>
      <c r="BE309">
        <v>9998.1222580645208</v>
      </c>
      <c r="BF309">
        <v>0</v>
      </c>
      <c r="BG309">
        <v>1.91117E-3</v>
      </c>
      <c r="BH309">
        <v>1594324404</v>
      </c>
      <c r="BI309" t="s">
        <v>887</v>
      </c>
      <c r="BJ309">
        <v>48</v>
      </c>
      <c r="BK309">
        <v>-2.5190000000000001</v>
      </c>
      <c r="BL309">
        <v>8.5000000000000006E-2</v>
      </c>
      <c r="BM309">
        <v>410</v>
      </c>
      <c r="BN309">
        <v>22</v>
      </c>
      <c r="BO309">
        <v>0.2</v>
      </c>
      <c r="BP309">
        <v>0.06</v>
      </c>
      <c r="BQ309">
        <v>4.2218797560975601</v>
      </c>
      <c r="BR309">
        <v>-4.2243344947827603E-2</v>
      </c>
      <c r="BS309">
        <v>3.0870125386916199E-2</v>
      </c>
      <c r="BT309">
        <v>1</v>
      </c>
      <c r="BU309">
        <v>1.20871024390244</v>
      </c>
      <c r="BV309">
        <v>0.14584369337974501</v>
      </c>
      <c r="BW309">
        <v>1.45633722789618E-2</v>
      </c>
      <c r="BX309">
        <v>0</v>
      </c>
      <c r="BY309">
        <v>1</v>
      </c>
      <c r="BZ309">
        <v>2</v>
      </c>
      <c r="CA309" t="s">
        <v>196</v>
      </c>
      <c r="CB309">
        <v>100</v>
      </c>
      <c r="CC309">
        <v>100</v>
      </c>
      <c r="CD309">
        <v>-2.5190000000000001</v>
      </c>
      <c r="CE309">
        <v>8.5000000000000006E-2</v>
      </c>
      <c r="CF309">
        <v>2</v>
      </c>
      <c r="CG309">
        <v>642.97500000000002</v>
      </c>
      <c r="CH309">
        <v>303.84800000000001</v>
      </c>
      <c r="CI309">
        <v>42.994999999999997</v>
      </c>
      <c r="CJ309">
        <v>40.913699999999999</v>
      </c>
      <c r="CK309">
        <v>29.999600000000001</v>
      </c>
      <c r="CL309">
        <v>40.648600000000002</v>
      </c>
      <c r="CM309">
        <v>40.6708</v>
      </c>
      <c r="CN309">
        <v>20.571899999999999</v>
      </c>
      <c r="CO309">
        <v>19.6767</v>
      </c>
      <c r="CP309">
        <v>0</v>
      </c>
      <c r="CQ309">
        <v>43</v>
      </c>
      <c r="CR309">
        <v>410</v>
      </c>
      <c r="CS309">
        <v>22</v>
      </c>
      <c r="CT309">
        <v>98.535499999999999</v>
      </c>
      <c r="CU309">
        <v>98.554400000000001</v>
      </c>
    </row>
    <row r="310" spans="1:99" x14ac:dyDescent="0.25">
      <c r="A310">
        <v>294</v>
      </c>
      <c r="B310">
        <v>1594324911</v>
      </c>
      <c r="C310">
        <v>31650.5</v>
      </c>
      <c r="D310" t="s">
        <v>900</v>
      </c>
      <c r="E310" t="s">
        <v>901</v>
      </c>
      <c r="F310">
        <v>1594324893.7741899</v>
      </c>
      <c r="G310">
        <f t="shared" si="116"/>
        <v>5.02935282798824E-4</v>
      </c>
      <c r="H310">
        <f t="shared" si="117"/>
        <v>-3.2833138429249171</v>
      </c>
      <c r="I310">
        <f t="shared" si="118"/>
        <v>413.84296774193598</v>
      </c>
      <c r="J310">
        <f t="shared" si="119"/>
        <v>931.32939770676921</v>
      </c>
      <c r="K310">
        <f t="shared" si="120"/>
        <v>94.335381129873994</v>
      </c>
      <c r="L310">
        <f t="shared" si="121"/>
        <v>41.91861030692548</v>
      </c>
      <c r="M310">
        <f t="shared" si="122"/>
        <v>9.1254567805756116E-3</v>
      </c>
      <c r="N310">
        <f t="shared" si="123"/>
        <v>2</v>
      </c>
      <c r="O310">
        <f t="shared" si="124"/>
        <v>9.1023882693046509E-3</v>
      </c>
      <c r="P310">
        <f t="shared" si="125"/>
        <v>5.6910603841534534E-3</v>
      </c>
      <c r="Q310">
        <f t="shared" si="126"/>
        <v>0</v>
      </c>
      <c r="R310">
        <f t="shared" si="127"/>
        <v>40.481628929602934</v>
      </c>
      <c r="S310">
        <f t="shared" si="128"/>
        <v>40.481628929602934</v>
      </c>
      <c r="T310">
        <f t="shared" si="129"/>
        <v>7.6065486921247043</v>
      </c>
      <c r="U310">
        <f t="shared" si="130"/>
        <v>29.724141748336123</v>
      </c>
      <c r="V310">
        <f t="shared" si="131"/>
        <v>2.2831174522993094</v>
      </c>
      <c r="W310">
        <f t="shared" si="132"/>
        <v>7.681020604832475</v>
      </c>
      <c r="X310">
        <f t="shared" si="133"/>
        <v>5.3234312398253945</v>
      </c>
      <c r="Y310">
        <f t="shared" si="134"/>
        <v>-22.179445971428137</v>
      </c>
      <c r="Z310">
        <f t="shared" si="135"/>
        <v>19.744324565458388</v>
      </c>
      <c r="AA310">
        <f t="shared" si="136"/>
        <v>2.432989814482057</v>
      </c>
      <c r="AB310">
        <f t="shared" si="137"/>
        <v>-2.1315914876929298E-3</v>
      </c>
      <c r="AC310">
        <v>0</v>
      </c>
      <c r="AD310">
        <v>0</v>
      </c>
      <c r="AE310">
        <v>2</v>
      </c>
      <c r="AF310">
        <v>0</v>
      </c>
      <c r="AG310">
        <v>0</v>
      </c>
      <c r="AH310">
        <f t="shared" si="138"/>
        <v>1</v>
      </c>
      <c r="AI310">
        <f t="shared" si="139"/>
        <v>0</v>
      </c>
      <c r="AJ310">
        <f t="shared" si="140"/>
        <v>51162.550151655967</v>
      </c>
      <c r="AK310">
        <f t="shared" si="141"/>
        <v>0</v>
      </c>
      <c r="AL310">
        <f t="shared" si="142"/>
        <v>0</v>
      </c>
      <c r="AM310">
        <f t="shared" si="143"/>
        <v>0.49</v>
      </c>
      <c r="AN310">
        <f t="shared" si="144"/>
        <v>0.39</v>
      </c>
      <c r="AO310">
        <v>7.42</v>
      </c>
      <c r="AP310">
        <v>0.5</v>
      </c>
      <c r="AQ310" t="s">
        <v>194</v>
      </c>
      <c r="AR310">
        <v>1594324893.7741899</v>
      </c>
      <c r="AS310">
        <v>413.84296774193598</v>
      </c>
      <c r="AT310">
        <v>410.04019354838698</v>
      </c>
      <c r="AU310">
        <v>22.540158064516099</v>
      </c>
      <c r="AV310">
        <v>21.9322451612903</v>
      </c>
      <c r="AW310">
        <v>600.03083870967703</v>
      </c>
      <c r="AX310">
        <v>101.193161290323</v>
      </c>
      <c r="AY310">
        <v>9.7940829032258106E-2</v>
      </c>
      <c r="AZ310">
        <v>40.664745161290298</v>
      </c>
      <c r="BA310">
        <v>999.9</v>
      </c>
      <c r="BB310">
        <v>999.9</v>
      </c>
      <c r="BC310">
        <v>0</v>
      </c>
      <c r="BD310">
        <v>0</v>
      </c>
      <c r="BE310">
        <v>9997.0538709677403</v>
      </c>
      <c r="BF310">
        <v>0</v>
      </c>
      <c r="BG310">
        <v>1.91117E-3</v>
      </c>
      <c r="BH310">
        <v>1594324902</v>
      </c>
      <c r="BI310" t="s">
        <v>902</v>
      </c>
      <c r="BJ310">
        <v>49</v>
      </c>
      <c r="BK310">
        <v>-2.476</v>
      </c>
      <c r="BL310">
        <v>9.0999999999999998E-2</v>
      </c>
      <c r="BM310">
        <v>410</v>
      </c>
      <c r="BN310">
        <v>22</v>
      </c>
      <c r="BO310">
        <v>0.45</v>
      </c>
      <c r="BP310">
        <v>0.11</v>
      </c>
      <c r="BQ310">
        <v>1.24839068756098</v>
      </c>
      <c r="BR310">
        <v>16.6169611603456</v>
      </c>
      <c r="BS310">
        <v>2.01788772649624</v>
      </c>
      <c r="BT310">
        <v>0</v>
      </c>
      <c r="BU310">
        <v>0.20061990810243899</v>
      </c>
      <c r="BV310">
        <v>2.6778595707758401</v>
      </c>
      <c r="BW310">
        <v>0.32658530102796501</v>
      </c>
      <c r="BX310">
        <v>0</v>
      </c>
      <c r="BY310">
        <v>0</v>
      </c>
      <c r="BZ310">
        <v>2</v>
      </c>
      <c r="CA310" t="s">
        <v>213</v>
      </c>
      <c r="CB310">
        <v>100</v>
      </c>
      <c r="CC310">
        <v>100</v>
      </c>
      <c r="CD310">
        <v>-2.476</v>
      </c>
      <c r="CE310">
        <v>9.0999999999999998E-2</v>
      </c>
      <c r="CF310">
        <v>2</v>
      </c>
      <c r="CG310">
        <v>639.04600000000005</v>
      </c>
      <c r="CH310">
        <v>304.84300000000002</v>
      </c>
      <c r="CI310">
        <v>42.994199999999999</v>
      </c>
      <c r="CJ310">
        <v>40.554400000000001</v>
      </c>
      <c r="CK310">
        <v>30.0002</v>
      </c>
      <c r="CL310">
        <v>40.303400000000003</v>
      </c>
      <c r="CM310">
        <v>40.314599999999999</v>
      </c>
      <c r="CN310">
        <v>20.590599999999998</v>
      </c>
      <c r="CO310">
        <v>16.331700000000001</v>
      </c>
      <c r="CP310">
        <v>0</v>
      </c>
      <c r="CQ310">
        <v>43</v>
      </c>
      <c r="CR310">
        <v>410</v>
      </c>
      <c r="CS310">
        <v>22</v>
      </c>
      <c r="CT310">
        <v>98.611800000000002</v>
      </c>
      <c r="CU310">
        <v>98.615799999999993</v>
      </c>
    </row>
    <row r="311" spans="1:99" x14ac:dyDescent="0.25">
      <c r="A311">
        <v>295</v>
      </c>
      <c r="B311">
        <v>1594324916</v>
      </c>
      <c r="C311">
        <v>31655.5</v>
      </c>
      <c r="D311" t="s">
        <v>903</v>
      </c>
      <c r="E311" t="s">
        <v>904</v>
      </c>
      <c r="F311">
        <v>1594324904.8064499</v>
      </c>
      <c r="G311">
        <f t="shared" si="116"/>
        <v>5.0560591749001073E-4</v>
      </c>
      <c r="H311">
        <f t="shared" si="117"/>
        <v>-3.3020632899442139</v>
      </c>
      <c r="I311">
        <f t="shared" si="118"/>
        <v>413.85312903225798</v>
      </c>
      <c r="J311">
        <f t="shared" si="119"/>
        <v>931.14842614400936</v>
      </c>
      <c r="K311">
        <f t="shared" si="120"/>
        <v>94.31701084614393</v>
      </c>
      <c r="L311">
        <f t="shared" si="121"/>
        <v>41.919622010518509</v>
      </c>
      <c r="M311">
        <f t="shared" si="122"/>
        <v>9.1816349947298828E-3</v>
      </c>
      <c r="N311">
        <f t="shared" si="123"/>
        <v>2</v>
      </c>
      <c r="O311">
        <f t="shared" si="124"/>
        <v>9.1582819724583472E-3</v>
      </c>
      <c r="P311">
        <f t="shared" si="125"/>
        <v>5.7260194202753984E-3</v>
      </c>
      <c r="Q311">
        <f t="shared" si="126"/>
        <v>0</v>
      </c>
      <c r="R311">
        <f t="shared" si="127"/>
        <v>40.470077100792246</v>
      </c>
      <c r="S311">
        <f t="shared" si="128"/>
        <v>40.470077100792246</v>
      </c>
      <c r="T311">
        <f t="shared" si="129"/>
        <v>7.6018717090999202</v>
      </c>
      <c r="U311">
        <f t="shared" si="130"/>
        <v>29.735374083519833</v>
      </c>
      <c r="V311">
        <f t="shared" si="131"/>
        <v>2.2826959754714911</v>
      </c>
      <c r="W311">
        <f t="shared" si="132"/>
        <v>7.676701725896983</v>
      </c>
      <c r="X311">
        <f t="shared" si="133"/>
        <v>5.3191757336284287</v>
      </c>
      <c r="Y311">
        <f t="shared" si="134"/>
        <v>-22.297220961309474</v>
      </c>
      <c r="Z311">
        <f t="shared" si="135"/>
        <v>19.849389290630548</v>
      </c>
      <c r="AA311">
        <f t="shared" si="136"/>
        <v>2.4456774831052712</v>
      </c>
      <c r="AB311">
        <f t="shared" si="137"/>
        <v>-2.154187573655264E-3</v>
      </c>
      <c r="AC311">
        <v>0</v>
      </c>
      <c r="AD311">
        <v>0</v>
      </c>
      <c r="AE311">
        <v>2</v>
      </c>
      <c r="AF311">
        <v>0</v>
      </c>
      <c r="AG311">
        <v>0</v>
      </c>
      <c r="AH311">
        <f t="shared" si="138"/>
        <v>1</v>
      </c>
      <c r="AI311">
        <f t="shared" si="139"/>
        <v>0</v>
      </c>
      <c r="AJ311">
        <f t="shared" si="140"/>
        <v>51149.538025203859</v>
      </c>
      <c r="AK311">
        <f t="shared" si="141"/>
        <v>0</v>
      </c>
      <c r="AL311">
        <f t="shared" si="142"/>
        <v>0</v>
      </c>
      <c r="AM311">
        <f t="shared" si="143"/>
        <v>0.49</v>
      </c>
      <c r="AN311">
        <f t="shared" si="144"/>
        <v>0.39</v>
      </c>
      <c r="AO311">
        <v>7.42</v>
      </c>
      <c r="AP311">
        <v>0.5</v>
      </c>
      <c r="AQ311" t="s">
        <v>194</v>
      </c>
      <c r="AR311">
        <v>1594324904.8064499</v>
      </c>
      <c r="AS311">
        <v>413.85312903225798</v>
      </c>
      <c r="AT311">
        <v>410.02845161290298</v>
      </c>
      <c r="AU311">
        <v>22.536006451612899</v>
      </c>
      <c r="AV311">
        <v>21.924848387096802</v>
      </c>
      <c r="AW311">
        <v>600.01661290322602</v>
      </c>
      <c r="AX311">
        <v>101.193161290323</v>
      </c>
      <c r="AY311">
        <v>9.7898435483871005E-2</v>
      </c>
      <c r="AZ311">
        <v>40.654167741935503</v>
      </c>
      <c r="BA311">
        <v>999.9</v>
      </c>
      <c r="BB311">
        <v>999.9</v>
      </c>
      <c r="BC311">
        <v>0</v>
      </c>
      <c r="BD311">
        <v>0</v>
      </c>
      <c r="BE311">
        <v>9994.0519354838707</v>
      </c>
      <c r="BF311">
        <v>0</v>
      </c>
      <c r="BG311">
        <v>1.91117E-3</v>
      </c>
      <c r="BH311">
        <v>1594324902</v>
      </c>
      <c r="BI311" t="s">
        <v>902</v>
      </c>
      <c r="BJ311">
        <v>49</v>
      </c>
      <c r="BK311">
        <v>-2.476</v>
      </c>
      <c r="BL311">
        <v>9.0999999999999998E-2</v>
      </c>
      <c r="BM311">
        <v>410</v>
      </c>
      <c r="BN311">
        <v>22</v>
      </c>
      <c r="BO311">
        <v>0.45</v>
      </c>
      <c r="BP311">
        <v>0.11</v>
      </c>
      <c r="BQ311">
        <v>2.5160559734146299</v>
      </c>
      <c r="BR311">
        <v>22.525211059443301</v>
      </c>
      <c r="BS311">
        <v>2.4114267831572498</v>
      </c>
      <c r="BT311">
        <v>0</v>
      </c>
      <c r="BU311">
        <v>0.40124135420000001</v>
      </c>
      <c r="BV311">
        <v>3.5768699984698098</v>
      </c>
      <c r="BW311">
        <v>0.38625616015326902</v>
      </c>
      <c r="BX311">
        <v>0</v>
      </c>
      <c r="BY311">
        <v>0</v>
      </c>
      <c r="BZ311">
        <v>2</v>
      </c>
      <c r="CA311" t="s">
        <v>213</v>
      </c>
      <c r="CB311">
        <v>100</v>
      </c>
      <c r="CC311">
        <v>100</v>
      </c>
      <c r="CD311">
        <v>-2.476</v>
      </c>
      <c r="CE311">
        <v>9.0999999999999998E-2</v>
      </c>
      <c r="CF311">
        <v>2</v>
      </c>
      <c r="CG311">
        <v>641.80899999999997</v>
      </c>
      <c r="CH311">
        <v>304.96300000000002</v>
      </c>
      <c r="CI311">
        <v>42.9955</v>
      </c>
      <c r="CJ311">
        <v>40.554400000000001</v>
      </c>
      <c r="CK311">
        <v>30.0002</v>
      </c>
      <c r="CL311">
        <v>40.275399999999998</v>
      </c>
      <c r="CM311">
        <v>40.298299999999998</v>
      </c>
      <c r="CN311">
        <v>20.595500000000001</v>
      </c>
      <c r="CO311">
        <v>16.331700000000001</v>
      </c>
      <c r="CP311">
        <v>0</v>
      </c>
      <c r="CQ311">
        <v>43</v>
      </c>
      <c r="CR311">
        <v>410</v>
      </c>
      <c r="CS311">
        <v>22</v>
      </c>
      <c r="CT311">
        <v>98.613299999999995</v>
      </c>
      <c r="CU311">
        <v>98.616600000000005</v>
      </c>
    </row>
    <row r="312" spans="1:99" x14ac:dyDescent="0.25">
      <c r="A312">
        <v>296</v>
      </c>
      <c r="B312">
        <v>1594324921</v>
      </c>
      <c r="C312">
        <v>31660.5</v>
      </c>
      <c r="D312" t="s">
        <v>905</v>
      </c>
      <c r="E312" t="s">
        <v>906</v>
      </c>
      <c r="F312">
        <v>1594324912.4354801</v>
      </c>
      <c r="G312">
        <f t="shared" si="116"/>
        <v>6.0226168562456991E-4</v>
      </c>
      <c r="H312">
        <f t="shared" si="117"/>
        <v>-3.9974984002033107</v>
      </c>
      <c r="I312">
        <f t="shared" si="118"/>
        <v>414.62896774193598</v>
      </c>
      <c r="J312">
        <f t="shared" si="119"/>
        <v>938.00411950806108</v>
      </c>
      <c r="K312">
        <f t="shared" si="120"/>
        <v>95.011530396817861</v>
      </c>
      <c r="L312">
        <f t="shared" si="121"/>
        <v>41.998251343154799</v>
      </c>
      <c r="M312">
        <f t="shared" si="122"/>
        <v>1.1004186232419057E-2</v>
      </c>
      <c r="N312">
        <f t="shared" si="123"/>
        <v>2</v>
      </c>
      <c r="O312">
        <f t="shared" si="124"/>
        <v>1.0970660193936235E-2</v>
      </c>
      <c r="P312">
        <f t="shared" si="125"/>
        <v>6.8596662384694954E-3</v>
      </c>
      <c r="Q312">
        <f t="shared" si="126"/>
        <v>0</v>
      </c>
      <c r="R312">
        <f t="shared" si="127"/>
        <v>40.428980241089938</v>
      </c>
      <c r="S312">
        <f t="shared" si="128"/>
        <v>40.428980241089938</v>
      </c>
      <c r="T312">
        <f t="shared" si="129"/>
        <v>7.5852530405589542</v>
      </c>
      <c r="U312">
        <f t="shared" si="130"/>
        <v>29.916065097555705</v>
      </c>
      <c r="V312">
        <f t="shared" si="131"/>
        <v>2.2958462765217256</v>
      </c>
      <c r="W312">
        <f t="shared" si="132"/>
        <v>7.6742922875552502</v>
      </c>
      <c r="X312">
        <f t="shared" si="133"/>
        <v>5.2894067640372286</v>
      </c>
      <c r="Y312">
        <f t="shared" si="134"/>
        <v>-26.559740336043532</v>
      </c>
      <c r="Z312">
        <f t="shared" si="135"/>
        <v>23.644107671811419</v>
      </c>
      <c r="AA312">
        <f t="shared" si="136"/>
        <v>2.9125764328358095</v>
      </c>
      <c r="AB312">
        <f t="shared" si="137"/>
        <v>-3.0562313963038434E-3</v>
      </c>
      <c r="AC312">
        <v>0</v>
      </c>
      <c r="AD312">
        <v>0</v>
      </c>
      <c r="AE312">
        <v>2</v>
      </c>
      <c r="AF312">
        <v>0</v>
      </c>
      <c r="AG312">
        <v>0</v>
      </c>
      <c r="AH312">
        <f t="shared" si="138"/>
        <v>1</v>
      </c>
      <c r="AI312">
        <f t="shared" si="139"/>
        <v>0</v>
      </c>
      <c r="AJ312">
        <f t="shared" si="140"/>
        <v>51168.440526712104</v>
      </c>
      <c r="AK312">
        <f t="shared" si="141"/>
        <v>0</v>
      </c>
      <c r="AL312">
        <f t="shared" si="142"/>
        <v>0</v>
      </c>
      <c r="AM312">
        <f t="shared" si="143"/>
        <v>0.49</v>
      </c>
      <c r="AN312">
        <f t="shared" si="144"/>
        <v>0.39</v>
      </c>
      <c r="AO312">
        <v>7.42</v>
      </c>
      <c r="AP312">
        <v>0.5</v>
      </c>
      <c r="AQ312" t="s">
        <v>194</v>
      </c>
      <c r="AR312">
        <v>1594324912.4354801</v>
      </c>
      <c r="AS312">
        <v>414.62896774193598</v>
      </c>
      <c r="AT312">
        <v>409.99422580645199</v>
      </c>
      <c r="AU312">
        <v>22.6658096774194</v>
      </c>
      <c r="AV312">
        <v>21.9378967741936</v>
      </c>
      <c r="AW312">
        <v>600.00216129032299</v>
      </c>
      <c r="AX312">
        <v>101.193161290323</v>
      </c>
      <c r="AY312">
        <v>9.8004090322580603E-2</v>
      </c>
      <c r="AZ312">
        <v>40.648264516128997</v>
      </c>
      <c r="BA312">
        <v>999.9</v>
      </c>
      <c r="BB312">
        <v>999.9</v>
      </c>
      <c r="BC312">
        <v>0</v>
      </c>
      <c r="BD312">
        <v>0</v>
      </c>
      <c r="BE312">
        <v>9997.7061290322599</v>
      </c>
      <c r="BF312">
        <v>0</v>
      </c>
      <c r="BG312">
        <v>1.91117E-3</v>
      </c>
      <c r="BH312">
        <v>1594324902</v>
      </c>
      <c r="BI312" t="s">
        <v>902</v>
      </c>
      <c r="BJ312">
        <v>49</v>
      </c>
      <c r="BK312">
        <v>-2.476</v>
      </c>
      <c r="BL312">
        <v>9.0999999999999998E-2</v>
      </c>
      <c r="BM312">
        <v>410</v>
      </c>
      <c r="BN312">
        <v>22</v>
      </c>
      <c r="BO312">
        <v>0.45</v>
      </c>
      <c r="BP312">
        <v>0.11</v>
      </c>
      <c r="BQ312">
        <v>3.7698014612195099</v>
      </c>
      <c r="BR312">
        <v>17.211124066398899</v>
      </c>
      <c r="BS312">
        <v>2.06643827419362</v>
      </c>
      <c r="BT312">
        <v>0</v>
      </c>
      <c r="BU312">
        <v>0.590590509078049</v>
      </c>
      <c r="BV312">
        <v>2.5961991692970598</v>
      </c>
      <c r="BW312">
        <v>0.325424589414952</v>
      </c>
      <c r="BX312">
        <v>0</v>
      </c>
      <c r="BY312">
        <v>0</v>
      </c>
      <c r="BZ312">
        <v>2</v>
      </c>
      <c r="CA312" t="s">
        <v>213</v>
      </c>
      <c r="CB312">
        <v>100</v>
      </c>
      <c r="CC312">
        <v>100</v>
      </c>
      <c r="CD312">
        <v>-2.476</v>
      </c>
      <c r="CE312">
        <v>9.0999999999999998E-2</v>
      </c>
      <c r="CF312">
        <v>2</v>
      </c>
      <c r="CG312">
        <v>642.351</v>
      </c>
      <c r="CH312">
        <v>305.11399999999998</v>
      </c>
      <c r="CI312">
        <v>42.994900000000001</v>
      </c>
      <c r="CJ312">
        <v>40.551699999999997</v>
      </c>
      <c r="CK312">
        <v>30.0001</v>
      </c>
      <c r="CL312">
        <v>40.2667</v>
      </c>
      <c r="CM312">
        <v>40.291800000000002</v>
      </c>
      <c r="CN312">
        <v>20.596</v>
      </c>
      <c r="CO312">
        <v>16.331700000000001</v>
      </c>
      <c r="CP312">
        <v>0</v>
      </c>
      <c r="CQ312">
        <v>43</v>
      </c>
      <c r="CR312">
        <v>410</v>
      </c>
      <c r="CS312">
        <v>22</v>
      </c>
      <c r="CT312">
        <v>98.611999999999995</v>
      </c>
      <c r="CU312">
        <v>98.618499999999997</v>
      </c>
    </row>
    <row r="313" spans="1:99" x14ac:dyDescent="0.25">
      <c r="A313">
        <v>297</v>
      </c>
      <c r="B313">
        <v>1594324926</v>
      </c>
      <c r="C313">
        <v>31665.5</v>
      </c>
      <c r="D313" t="s">
        <v>907</v>
      </c>
      <c r="E313" t="s">
        <v>908</v>
      </c>
      <c r="F313">
        <v>1594324917.37097</v>
      </c>
      <c r="G313">
        <f t="shared" si="116"/>
        <v>6.5707316396164839E-4</v>
      </c>
      <c r="H313">
        <f t="shared" si="117"/>
        <v>-4.4072163339624071</v>
      </c>
      <c r="I313">
        <f t="shared" si="118"/>
        <v>415.072580645161</v>
      </c>
      <c r="J313">
        <f t="shared" si="119"/>
        <v>942.54866955221553</v>
      </c>
      <c r="K313">
        <f t="shared" si="120"/>
        <v>95.472945878795215</v>
      </c>
      <c r="L313">
        <f t="shared" si="121"/>
        <v>42.043666611437494</v>
      </c>
      <c r="M313">
        <f t="shared" si="122"/>
        <v>1.2049951924146941E-2</v>
      </c>
      <c r="N313">
        <f t="shared" si="123"/>
        <v>2</v>
      </c>
      <c r="O313">
        <f t="shared" si="124"/>
        <v>1.2009763473008054E-2</v>
      </c>
      <c r="P313">
        <f t="shared" si="125"/>
        <v>7.5097017136942119E-3</v>
      </c>
      <c r="Q313">
        <f t="shared" si="126"/>
        <v>0</v>
      </c>
      <c r="R313">
        <f t="shared" si="127"/>
        <v>40.406051595396733</v>
      </c>
      <c r="S313">
        <f t="shared" si="128"/>
        <v>40.406051595396733</v>
      </c>
      <c r="T313">
        <f t="shared" si="129"/>
        <v>7.5759948884838328</v>
      </c>
      <c r="U313">
        <f t="shared" si="130"/>
        <v>30.032503980229237</v>
      </c>
      <c r="V313">
        <f t="shared" si="131"/>
        <v>2.3044180313210694</v>
      </c>
      <c r="W313">
        <f t="shared" si="132"/>
        <v>7.6730799164734842</v>
      </c>
      <c r="X313">
        <f t="shared" si="133"/>
        <v>5.2715768571627635</v>
      </c>
      <c r="Y313">
        <f t="shared" si="134"/>
        <v>-28.976926530708695</v>
      </c>
      <c r="Z313">
        <f t="shared" si="135"/>
        <v>25.796024339233561</v>
      </c>
      <c r="AA313">
        <f t="shared" si="136"/>
        <v>3.1772645551570382</v>
      </c>
      <c r="AB313">
        <f t="shared" si="137"/>
        <v>-3.6376363180963267E-3</v>
      </c>
      <c r="AC313">
        <v>0</v>
      </c>
      <c r="AD313">
        <v>0</v>
      </c>
      <c r="AE313">
        <v>2</v>
      </c>
      <c r="AF313">
        <v>0</v>
      </c>
      <c r="AG313">
        <v>0</v>
      </c>
      <c r="AH313">
        <f t="shared" si="138"/>
        <v>1</v>
      </c>
      <c r="AI313">
        <f t="shared" si="139"/>
        <v>0</v>
      </c>
      <c r="AJ313">
        <f t="shared" si="140"/>
        <v>51184.714132487206</v>
      </c>
      <c r="AK313">
        <f t="shared" si="141"/>
        <v>0</v>
      </c>
      <c r="AL313">
        <f t="shared" si="142"/>
        <v>0</v>
      </c>
      <c r="AM313">
        <f t="shared" si="143"/>
        <v>0.49</v>
      </c>
      <c r="AN313">
        <f t="shared" si="144"/>
        <v>0.39</v>
      </c>
      <c r="AO313">
        <v>7.42</v>
      </c>
      <c r="AP313">
        <v>0.5</v>
      </c>
      <c r="AQ313" t="s">
        <v>194</v>
      </c>
      <c r="AR313">
        <v>1594324917.37097</v>
      </c>
      <c r="AS313">
        <v>415.072580645161</v>
      </c>
      <c r="AT313">
        <v>409.95912903225798</v>
      </c>
      <c r="AU313">
        <v>22.7501741935484</v>
      </c>
      <c r="AV313">
        <v>21.9560064516129</v>
      </c>
      <c r="AW313">
        <v>599.94438709677399</v>
      </c>
      <c r="AX313">
        <v>101.192709677419</v>
      </c>
      <c r="AY313">
        <v>9.9615019354838699E-2</v>
      </c>
      <c r="AZ313">
        <v>40.645293548387102</v>
      </c>
      <c r="BA313">
        <v>999.9</v>
      </c>
      <c r="BB313">
        <v>999.9</v>
      </c>
      <c r="BC313">
        <v>0</v>
      </c>
      <c r="BD313">
        <v>0</v>
      </c>
      <c r="BE313">
        <v>10000.969032258099</v>
      </c>
      <c r="BF313">
        <v>0</v>
      </c>
      <c r="BG313">
        <v>1.91117E-3</v>
      </c>
      <c r="BH313">
        <v>1594324902</v>
      </c>
      <c r="BI313" t="s">
        <v>902</v>
      </c>
      <c r="BJ313">
        <v>49</v>
      </c>
      <c r="BK313">
        <v>-2.476</v>
      </c>
      <c r="BL313">
        <v>9.0999999999999998E-2</v>
      </c>
      <c r="BM313">
        <v>410</v>
      </c>
      <c r="BN313">
        <v>22</v>
      </c>
      <c r="BO313">
        <v>0.45</v>
      </c>
      <c r="BP313">
        <v>0.11</v>
      </c>
      <c r="BQ313">
        <v>4.9263739024390203</v>
      </c>
      <c r="BR313">
        <v>2.7601509407675699</v>
      </c>
      <c r="BS313">
        <v>0.60472060038592401</v>
      </c>
      <c r="BT313">
        <v>0</v>
      </c>
      <c r="BU313">
        <v>0.76945409756097605</v>
      </c>
      <c r="BV313">
        <v>0.26757466202109598</v>
      </c>
      <c r="BW313">
        <v>9.1827802479079401E-2</v>
      </c>
      <c r="BX313">
        <v>0</v>
      </c>
      <c r="BY313">
        <v>0</v>
      </c>
      <c r="BZ313">
        <v>2</v>
      </c>
      <c r="CA313" t="s">
        <v>213</v>
      </c>
      <c r="CB313">
        <v>100</v>
      </c>
      <c r="CC313">
        <v>100</v>
      </c>
      <c r="CD313">
        <v>-2.476</v>
      </c>
      <c r="CE313">
        <v>9.0999999999999998E-2</v>
      </c>
      <c r="CF313">
        <v>2</v>
      </c>
      <c r="CG313">
        <v>642.19399999999996</v>
      </c>
      <c r="CH313">
        <v>305.166</v>
      </c>
      <c r="CI313">
        <v>42.995100000000001</v>
      </c>
      <c r="CJ313">
        <v>40.550400000000003</v>
      </c>
      <c r="CK313">
        <v>30.0001</v>
      </c>
      <c r="CL313">
        <v>40.262799999999999</v>
      </c>
      <c r="CM313">
        <v>40.288800000000002</v>
      </c>
      <c r="CN313">
        <v>20.5975</v>
      </c>
      <c r="CO313">
        <v>16.331700000000001</v>
      </c>
      <c r="CP313">
        <v>0</v>
      </c>
      <c r="CQ313">
        <v>43</v>
      </c>
      <c r="CR313">
        <v>410</v>
      </c>
      <c r="CS313">
        <v>22</v>
      </c>
      <c r="CT313">
        <v>98.613699999999994</v>
      </c>
      <c r="CU313">
        <v>98.6173</v>
      </c>
    </row>
    <row r="314" spans="1:99" x14ac:dyDescent="0.25">
      <c r="A314">
        <v>298</v>
      </c>
      <c r="B314">
        <v>1594324931</v>
      </c>
      <c r="C314">
        <v>31670.5</v>
      </c>
      <c r="D314" t="s">
        <v>909</v>
      </c>
      <c r="E314" t="s">
        <v>910</v>
      </c>
      <c r="F314">
        <v>1594324922.37097</v>
      </c>
      <c r="G314">
        <f t="shared" si="116"/>
        <v>6.4815287660438742E-4</v>
      </c>
      <c r="H314">
        <f t="shared" si="117"/>
        <v>-4.3908817687136832</v>
      </c>
      <c r="I314">
        <f t="shared" si="118"/>
        <v>415.05483870967703</v>
      </c>
      <c r="J314">
        <f t="shared" si="119"/>
        <v>948.09878221870247</v>
      </c>
      <c r="K314">
        <f t="shared" si="120"/>
        <v>96.035136629526392</v>
      </c>
      <c r="L314">
        <f t="shared" si="121"/>
        <v>42.041872526142754</v>
      </c>
      <c r="M314">
        <f t="shared" si="122"/>
        <v>1.1887286641500842E-2</v>
      </c>
      <c r="N314">
        <f t="shared" si="123"/>
        <v>2</v>
      </c>
      <c r="O314">
        <f t="shared" si="124"/>
        <v>1.1848173993390304E-2</v>
      </c>
      <c r="P314">
        <f t="shared" si="125"/>
        <v>7.4086120787480812E-3</v>
      </c>
      <c r="Q314">
        <f t="shared" si="126"/>
        <v>0</v>
      </c>
      <c r="R314">
        <f t="shared" si="127"/>
        <v>40.406234218458167</v>
      </c>
      <c r="S314">
        <f t="shared" si="128"/>
        <v>40.406234218458167</v>
      </c>
      <c r="T314">
        <f t="shared" si="129"/>
        <v>7.5760685895070514</v>
      </c>
      <c r="U314">
        <f t="shared" si="130"/>
        <v>30.047069028303191</v>
      </c>
      <c r="V314">
        <f t="shared" si="131"/>
        <v>2.3051599190341903</v>
      </c>
      <c r="W314">
        <f t="shared" si="132"/>
        <v>7.6718295447147193</v>
      </c>
      <c r="X314">
        <f t="shared" si="133"/>
        <v>5.2709086704728616</v>
      </c>
      <c r="Y314">
        <f t="shared" si="134"/>
        <v>-28.583541858253486</v>
      </c>
      <c r="Z314">
        <f t="shared" si="135"/>
        <v>25.44590480316408</v>
      </c>
      <c r="AA314">
        <f t="shared" si="136"/>
        <v>3.1340975378954679</v>
      </c>
      <c r="AB314">
        <f t="shared" si="137"/>
        <v>-3.5395171939391901E-3</v>
      </c>
      <c r="AC314">
        <v>0</v>
      </c>
      <c r="AD314">
        <v>0</v>
      </c>
      <c r="AE314">
        <v>2</v>
      </c>
      <c r="AF314">
        <v>0</v>
      </c>
      <c r="AG314">
        <v>0</v>
      </c>
      <c r="AH314">
        <f t="shared" si="138"/>
        <v>1</v>
      </c>
      <c r="AI314">
        <f t="shared" si="139"/>
        <v>0</v>
      </c>
      <c r="AJ314">
        <f t="shared" si="140"/>
        <v>51183.695775057473</v>
      </c>
      <c r="AK314">
        <f t="shared" si="141"/>
        <v>0</v>
      </c>
      <c r="AL314">
        <f t="shared" si="142"/>
        <v>0</v>
      </c>
      <c r="AM314">
        <f t="shared" si="143"/>
        <v>0.49</v>
      </c>
      <c r="AN314">
        <f t="shared" si="144"/>
        <v>0.39</v>
      </c>
      <c r="AO314">
        <v>7.42</v>
      </c>
      <c r="AP314">
        <v>0.5</v>
      </c>
      <c r="AQ314" t="s">
        <v>194</v>
      </c>
      <c r="AR314">
        <v>1594324922.37097</v>
      </c>
      <c r="AS314">
        <v>415.05483870967703</v>
      </c>
      <c r="AT314">
        <v>409.95764516128997</v>
      </c>
      <c r="AU314">
        <v>22.757496774193498</v>
      </c>
      <c r="AV314">
        <v>21.9742161290323</v>
      </c>
      <c r="AW314">
        <v>600.020806451613</v>
      </c>
      <c r="AX314">
        <v>101.192290322581</v>
      </c>
      <c r="AY314">
        <v>0.10004169032258101</v>
      </c>
      <c r="AZ314">
        <v>40.642229032258101</v>
      </c>
      <c r="BA314">
        <v>999.9</v>
      </c>
      <c r="BB314">
        <v>999.9</v>
      </c>
      <c r="BC314">
        <v>0</v>
      </c>
      <c r="BD314">
        <v>0</v>
      </c>
      <c r="BE314">
        <v>10000.7029032258</v>
      </c>
      <c r="BF314">
        <v>0</v>
      </c>
      <c r="BG314">
        <v>1.91117E-3</v>
      </c>
      <c r="BH314">
        <v>1594324902</v>
      </c>
      <c r="BI314" t="s">
        <v>902</v>
      </c>
      <c r="BJ314">
        <v>49</v>
      </c>
      <c r="BK314">
        <v>-2.476</v>
      </c>
      <c r="BL314">
        <v>9.0999999999999998E-2</v>
      </c>
      <c r="BM314">
        <v>410</v>
      </c>
      <c r="BN314">
        <v>22</v>
      </c>
      <c r="BO314">
        <v>0.45</v>
      </c>
      <c r="BP314">
        <v>0.11</v>
      </c>
      <c r="BQ314">
        <v>5.10668585365854</v>
      </c>
      <c r="BR314">
        <v>-0.28748466898977898</v>
      </c>
      <c r="BS314">
        <v>5.3935486303618801E-2</v>
      </c>
      <c r="BT314">
        <v>0</v>
      </c>
      <c r="BU314">
        <v>0.79098324390243901</v>
      </c>
      <c r="BV314">
        <v>-9.2652480836282303E-2</v>
      </c>
      <c r="BW314">
        <v>2.0770973809951299E-2</v>
      </c>
      <c r="BX314">
        <v>1</v>
      </c>
      <c r="BY314">
        <v>1</v>
      </c>
      <c r="BZ314">
        <v>2</v>
      </c>
      <c r="CA314" t="s">
        <v>196</v>
      </c>
      <c r="CB314">
        <v>100</v>
      </c>
      <c r="CC314">
        <v>100</v>
      </c>
      <c r="CD314">
        <v>-2.476</v>
      </c>
      <c r="CE314">
        <v>9.0999999999999998E-2</v>
      </c>
      <c r="CF314">
        <v>2</v>
      </c>
      <c r="CG314">
        <v>642.57799999999997</v>
      </c>
      <c r="CH314">
        <v>305.19600000000003</v>
      </c>
      <c r="CI314">
        <v>42.995600000000003</v>
      </c>
      <c r="CJ314">
        <v>40.547699999999999</v>
      </c>
      <c r="CK314">
        <v>30</v>
      </c>
      <c r="CL314">
        <v>40.260800000000003</v>
      </c>
      <c r="CM314">
        <v>40.287100000000002</v>
      </c>
      <c r="CN314">
        <v>20.596800000000002</v>
      </c>
      <c r="CO314">
        <v>16.331700000000001</v>
      </c>
      <c r="CP314">
        <v>0</v>
      </c>
      <c r="CQ314">
        <v>43</v>
      </c>
      <c r="CR314">
        <v>410</v>
      </c>
      <c r="CS314">
        <v>22</v>
      </c>
      <c r="CT314">
        <v>98.613900000000001</v>
      </c>
      <c r="CU314">
        <v>98.618300000000005</v>
      </c>
    </row>
    <row r="315" spans="1:99" x14ac:dyDescent="0.25">
      <c r="A315">
        <v>299</v>
      </c>
      <c r="B315">
        <v>1594324936</v>
      </c>
      <c r="C315">
        <v>31675.5</v>
      </c>
      <c r="D315" t="s">
        <v>911</v>
      </c>
      <c r="E315" t="s">
        <v>912</v>
      </c>
      <c r="F315">
        <v>1594324927.37097</v>
      </c>
      <c r="G315">
        <f t="shared" si="116"/>
        <v>6.5261292580681295E-4</v>
      </c>
      <c r="H315">
        <f t="shared" si="117"/>
        <v>-4.3674905643224546</v>
      </c>
      <c r="I315">
        <f t="shared" si="118"/>
        <v>415.06064516128998</v>
      </c>
      <c r="J315">
        <f t="shared" si="119"/>
        <v>940.96159393661105</v>
      </c>
      <c r="K315">
        <f t="shared" si="120"/>
        <v>95.311526426469356</v>
      </c>
      <c r="L315">
        <f t="shared" si="121"/>
        <v>42.042166125371871</v>
      </c>
      <c r="M315">
        <f t="shared" si="122"/>
        <v>1.1975453350062141E-2</v>
      </c>
      <c r="N315">
        <f t="shared" si="123"/>
        <v>2</v>
      </c>
      <c r="O315">
        <f t="shared" si="124"/>
        <v>1.193575940767016E-2</v>
      </c>
      <c r="P315">
        <f t="shared" si="125"/>
        <v>7.4634049491721505E-3</v>
      </c>
      <c r="Q315">
        <f t="shared" si="126"/>
        <v>0</v>
      </c>
      <c r="R315">
        <f t="shared" si="127"/>
        <v>40.401793466737395</v>
      </c>
      <c r="S315">
        <f t="shared" si="128"/>
        <v>40.401793466737395</v>
      </c>
      <c r="T315">
        <f t="shared" si="129"/>
        <v>7.574276615487225</v>
      </c>
      <c r="U315">
        <f t="shared" si="130"/>
        <v>30.063260335031405</v>
      </c>
      <c r="V315">
        <f t="shared" si="131"/>
        <v>2.3060567006563799</v>
      </c>
      <c r="W315">
        <f t="shared" si="132"/>
        <v>7.6706806745415861</v>
      </c>
      <c r="X315">
        <f t="shared" si="133"/>
        <v>5.2682199148308451</v>
      </c>
      <c r="Y315">
        <f t="shared" si="134"/>
        <v>-28.78023002808045</v>
      </c>
      <c r="Z315">
        <f t="shared" si="135"/>
        <v>25.6210781199254</v>
      </c>
      <c r="AA315">
        <f t="shared" si="136"/>
        <v>3.1555635669617668</v>
      </c>
      <c r="AB315">
        <f t="shared" si="137"/>
        <v>-3.5883411932822185E-3</v>
      </c>
      <c r="AC315">
        <v>0</v>
      </c>
      <c r="AD315">
        <v>0</v>
      </c>
      <c r="AE315">
        <v>2</v>
      </c>
      <c r="AF315">
        <v>0</v>
      </c>
      <c r="AG315">
        <v>0</v>
      </c>
      <c r="AH315">
        <f t="shared" si="138"/>
        <v>1</v>
      </c>
      <c r="AI315">
        <f t="shared" si="139"/>
        <v>0</v>
      </c>
      <c r="AJ315">
        <f t="shared" si="140"/>
        <v>51194.700753389683</v>
      </c>
      <c r="AK315">
        <f t="shared" si="141"/>
        <v>0</v>
      </c>
      <c r="AL315">
        <f t="shared" si="142"/>
        <v>0</v>
      </c>
      <c r="AM315">
        <f t="shared" si="143"/>
        <v>0.49</v>
      </c>
      <c r="AN315">
        <f t="shared" si="144"/>
        <v>0.39</v>
      </c>
      <c r="AO315">
        <v>7.42</v>
      </c>
      <c r="AP315">
        <v>0.5</v>
      </c>
      <c r="AQ315" t="s">
        <v>194</v>
      </c>
      <c r="AR315">
        <v>1594324927.37097</v>
      </c>
      <c r="AS315">
        <v>415.06064516128998</v>
      </c>
      <c r="AT315">
        <v>409.99458064516102</v>
      </c>
      <c r="AU315">
        <v>22.7665096774194</v>
      </c>
      <c r="AV315">
        <v>21.977832258064499</v>
      </c>
      <c r="AW315">
        <v>600.01003225806403</v>
      </c>
      <c r="AX315">
        <v>101.19164516129</v>
      </c>
      <c r="AY315">
        <v>9.9977196774193505E-2</v>
      </c>
      <c r="AZ315">
        <v>40.639412903225796</v>
      </c>
      <c r="BA315">
        <v>999.9</v>
      </c>
      <c r="BB315">
        <v>999.9</v>
      </c>
      <c r="BC315">
        <v>0</v>
      </c>
      <c r="BD315">
        <v>0</v>
      </c>
      <c r="BE315">
        <v>10002.9177419355</v>
      </c>
      <c r="BF315">
        <v>0</v>
      </c>
      <c r="BG315">
        <v>1.91117E-3</v>
      </c>
      <c r="BH315">
        <v>1594324902</v>
      </c>
      <c r="BI315" t="s">
        <v>902</v>
      </c>
      <c r="BJ315">
        <v>49</v>
      </c>
      <c r="BK315">
        <v>-2.476</v>
      </c>
      <c r="BL315">
        <v>9.0999999999999998E-2</v>
      </c>
      <c r="BM315">
        <v>410</v>
      </c>
      <c r="BN315">
        <v>22</v>
      </c>
      <c r="BO315">
        <v>0.45</v>
      </c>
      <c r="BP315">
        <v>0.11</v>
      </c>
      <c r="BQ315">
        <v>5.0805082926829304</v>
      </c>
      <c r="BR315">
        <v>-0.19877540069670799</v>
      </c>
      <c r="BS315">
        <v>4.4336885811100103E-2</v>
      </c>
      <c r="BT315">
        <v>0</v>
      </c>
      <c r="BU315">
        <v>0.78580573170731705</v>
      </c>
      <c r="BV315">
        <v>0.115619142857136</v>
      </c>
      <c r="BW315">
        <v>1.23643865253207E-2</v>
      </c>
      <c r="BX315">
        <v>0</v>
      </c>
      <c r="BY315">
        <v>0</v>
      </c>
      <c r="BZ315">
        <v>2</v>
      </c>
      <c r="CA315" t="s">
        <v>213</v>
      </c>
      <c r="CB315">
        <v>100</v>
      </c>
      <c r="CC315">
        <v>100</v>
      </c>
      <c r="CD315">
        <v>-2.476</v>
      </c>
      <c r="CE315">
        <v>9.0999999999999998E-2</v>
      </c>
      <c r="CF315">
        <v>2</v>
      </c>
      <c r="CG315">
        <v>642.47400000000005</v>
      </c>
      <c r="CH315">
        <v>305.29500000000002</v>
      </c>
      <c r="CI315">
        <v>42.996899999999997</v>
      </c>
      <c r="CJ315">
        <v>40.545699999999997</v>
      </c>
      <c r="CK315">
        <v>30</v>
      </c>
      <c r="CL315">
        <v>40.258299999999998</v>
      </c>
      <c r="CM315">
        <v>40.283200000000001</v>
      </c>
      <c r="CN315">
        <v>20.596699999999998</v>
      </c>
      <c r="CO315">
        <v>16.331700000000001</v>
      </c>
      <c r="CP315">
        <v>0</v>
      </c>
      <c r="CQ315">
        <v>43</v>
      </c>
      <c r="CR315">
        <v>410</v>
      </c>
      <c r="CS315">
        <v>22</v>
      </c>
      <c r="CT315">
        <v>98.614999999999995</v>
      </c>
      <c r="CU315">
        <v>98.618899999999996</v>
      </c>
    </row>
    <row r="316" spans="1:99" x14ac:dyDescent="0.25">
      <c r="A316">
        <v>300</v>
      </c>
      <c r="B316">
        <v>1594325256.5999999</v>
      </c>
      <c r="C316">
        <v>31996.0999999046</v>
      </c>
      <c r="D316" t="s">
        <v>914</v>
      </c>
      <c r="E316" t="s">
        <v>915</v>
      </c>
      <c r="F316">
        <v>1594325248.5999999</v>
      </c>
      <c r="G316">
        <f t="shared" si="116"/>
        <v>3.4327869987133632E-4</v>
      </c>
      <c r="H316">
        <f t="shared" si="117"/>
        <v>-3.307509158343326</v>
      </c>
      <c r="I316">
        <f t="shared" si="118"/>
        <v>412.85180645161302</v>
      </c>
      <c r="J316">
        <f t="shared" si="119"/>
        <v>1192.7708645347734</v>
      </c>
      <c r="K316">
        <f t="shared" si="120"/>
        <v>120.81205469494515</v>
      </c>
      <c r="L316">
        <f t="shared" si="121"/>
        <v>41.816476663682856</v>
      </c>
      <c r="M316">
        <f t="shared" si="122"/>
        <v>6.2291852282908029E-3</v>
      </c>
      <c r="N316">
        <f t="shared" si="123"/>
        <v>2</v>
      </c>
      <c r="O316">
        <f t="shared" si="124"/>
        <v>6.2184267900490201E-3</v>
      </c>
      <c r="P316">
        <f t="shared" si="125"/>
        <v>3.8874817783077775E-3</v>
      </c>
      <c r="Q316">
        <f t="shared" si="126"/>
        <v>0</v>
      </c>
      <c r="R316">
        <f t="shared" si="127"/>
        <v>40.398108255161155</v>
      </c>
      <c r="S316">
        <f t="shared" si="128"/>
        <v>40.398108255161155</v>
      </c>
      <c r="T316">
        <f t="shared" si="129"/>
        <v>7.572789803043765</v>
      </c>
      <c r="U316">
        <f t="shared" si="130"/>
        <v>29.54863480091478</v>
      </c>
      <c r="V316">
        <f t="shared" si="131"/>
        <v>2.2526002385651918</v>
      </c>
      <c r="W316">
        <f t="shared" si="132"/>
        <v>7.6233648482990306</v>
      </c>
      <c r="X316">
        <f t="shared" si="133"/>
        <v>5.3201895644785733</v>
      </c>
      <c r="Y316">
        <f t="shared" si="134"/>
        <v>-15.138590664325932</v>
      </c>
      <c r="Z316">
        <f t="shared" si="135"/>
        <v>13.478501172922398</v>
      </c>
      <c r="AA316">
        <f t="shared" si="136"/>
        <v>1.6590969150679118</v>
      </c>
      <c r="AB316">
        <f t="shared" si="137"/>
        <v>-9.9257633562288561E-4</v>
      </c>
      <c r="AC316">
        <v>0</v>
      </c>
      <c r="AD316">
        <v>0</v>
      </c>
      <c r="AE316">
        <v>2</v>
      </c>
      <c r="AF316">
        <v>0</v>
      </c>
      <c r="AG316">
        <v>0</v>
      </c>
      <c r="AH316">
        <f t="shared" si="138"/>
        <v>1</v>
      </c>
      <c r="AI316">
        <f t="shared" si="139"/>
        <v>0</v>
      </c>
      <c r="AJ316">
        <f t="shared" si="140"/>
        <v>51231.842824259264</v>
      </c>
      <c r="AK316">
        <f t="shared" si="141"/>
        <v>0</v>
      </c>
      <c r="AL316">
        <f t="shared" si="142"/>
        <v>0</v>
      </c>
      <c r="AM316">
        <f t="shared" si="143"/>
        <v>0.49</v>
      </c>
      <c r="AN316">
        <f t="shared" si="144"/>
        <v>0.39</v>
      </c>
      <c r="AO316">
        <v>5.5</v>
      </c>
      <c r="AP316">
        <v>0.5</v>
      </c>
      <c r="AQ316" t="s">
        <v>194</v>
      </c>
      <c r="AR316">
        <v>1594325248.5999999</v>
      </c>
      <c r="AS316">
        <v>412.85180645161302</v>
      </c>
      <c r="AT316">
        <v>409.94974193548398</v>
      </c>
      <c r="AU316">
        <v>22.239799999999999</v>
      </c>
      <c r="AV316">
        <v>21.932116129032298</v>
      </c>
      <c r="AW316">
        <v>599.98054838709697</v>
      </c>
      <c r="AX316">
        <v>101.187032258065</v>
      </c>
      <c r="AY316">
        <v>9.9860545161290296E-2</v>
      </c>
      <c r="AZ316">
        <v>40.523112903225801</v>
      </c>
      <c r="BA316">
        <v>999.9</v>
      </c>
      <c r="BB316">
        <v>999.9</v>
      </c>
      <c r="BC316">
        <v>0</v>
      </c>
      <c r="BD316">
        <v>0</v>
      </c>
      <c r="BE316">
        <v>10007.0903225806</v>
      </c>
      <c r="BF316">
        <v>0</v>
      </c>
      <c r="BG316">
        <v>1.91117E-3</v>
      </c>
      <c r="BH316">
        <v>1594325232.5999999</v>
      </c>
      <c r="BI316" t="s">
        <v>916</v>
      </c>
      <c r="BJ316">
        <v>50</v>
      </c>
      <c r="BK316">
        <v>-2.472</v>
      </c>
      <c r="BL316">
        <v>9.2999999999999999E-2</v>
      </c>
      <c r="BM316">
        <v>410</v>
      </c>
      <c r="BN316">
        <v>22</v>
      </c>
      <c r="BO316">
        <v>0.46</v>
      </c>
      <c r="BP316">
        <v>0.2</v>
      </c>
      <c r="BQ316">
        <v>2.7566059268292702</v>
      </c>
      <c r="BR316">
        <v>2.1973950522645702</v>
      </c>
      <c r="BS316">
        <v>0.46169652252156601</v>
      </c>
      <c r="BT316">
        <v>0</v>
      </c>
      <c r="BU316">
        <v>0.29633387804877998</v>
      </c>
      <c r="BV316">
        <v>0.14552460627174801</v>
      </c>
      <c r="BW316">
        <v>4.7219786769384098E-2</v>
      </c>
      <c r="BX316">
        <v>0</v>
      </c>
      <c r="BY316">
        <v>0</v>
      </c>
      <c r="BZ316">
        <v>2</v>
      </c>
      <c r="CA316" t="s">
        <v>213</v>
      </c>
      <c r="CB316">
        <v>100</v>
      </c>
      <c r="CC316">
        <v>100</v>
      </c>
      <c r="CD316">
        <v>-2.472</v>
      </c>
      <c r="CE316">
        <v>9.2999999999999999E-2</v>
      </c>
      <c r="CF316">
        <v>2</v>
      </c>
      <c r="CG316">
        <v>642.12099999999998</v>
      </c>
      <c r="CH316">
        <v>305.64</v>
      </c>
      <c r="CI316">
        <v>42.997599999999998</v>
      </c>
      <c r="CJ316">
        <v>40.401600000000002</v>
      </c>
      <c r="CK316">
        <v>29.9999</v>
      </c>
      <c r="CL316">
        <v>40.123899999999999</v>
      </c>
      <c r="CM316">
        <v>40.149700000000003</v>
      </c>
      <c r="CN316">
        <v>20.601900000000001</v>
      </c>
      <c r="CO316">
        <v>14.9552</v>
      </c>
      <c r="CP316">
        <v>0</v>
      </c>
      <c r="CQ316">
        <v>43</v>
      </c>
      <c r="CR316">
        <v>410</v>
      </c>
      <c r="CS316">
        <v>22</v>
      </c>
      <c r="CT316">
        <v>98.632900000000006</v>
      </c>
      <c r="CU316">
        <v>98.634600000000006</v>
      </c>
    </row>
    <row r="317" spans="1:99" x14ac:dyDescent="0.25">
      <c r="A317">
        <v>301</v>
      </c>
      <c r="B317">
        <v>1594325261.5999999</v>
      </c>
      <c r="C317">
        <v>32001.0999999046</v>
      </c>
      <c r="D317" t="s">
        <v>917</v>
      </c>
      <c r="E317" t="s">
        <v>918</v>
      </c>
      <c r="F317">
        <v>1594325253.2451601</v>
      </c>
      <c r="G317">
        <f t="shared" si="116"/>
        <v>3.3713229340895921E-4</v>
      </c>
      <c r="H317">
        <f t="shared" si="117"/>
        <v>-3.2500285938182163</v>
      </c>
      <c r="I317">
        <f t="shared" si="118"/>
        <v>412.83387096774197</v>
      </c>
      <c r="J317">
        <f t="shared" si="119"/>
        <v>1193.3283081794407</v>
      </c>
      <c r="K317">
        <f t="shared" si="120"/>
        <v>120.86884171167591</v>
      </c>
      <c r="L317">
        <f t="shared" si="121"/>
        <v>41.814772566105226</v>
      </c>
      <c r="M317">
        <f t="shared" si="122"/>
        <v>6.1163642371824213E-3</v>
      </c>
      <c r="N317">
        <f t="shared" si="123"/>
        <v>2</v>
      </c>
      <c r="O317">
        <f t="shared" si="124"/>
        <v>6.1059916261817036E-3</v>
      </c>
      <c r="P317">
        <f t="shared" si="125"/>
        <v>3.8171752190064804E-3</v>
      </c>
      <c r="Q317">
        <f t="shared" si="126"/>
        <v>0</v>
      </c>
      <c r="R317">
        <f t="shared" si="127"/>
        <v>40.400640050074649</v>
      </c>
      <c r="S317">
        <f t="shared" si="128"/>
        <v>40.400640050074649</v>
      </c>
      <c r="T317">
        <f t="shared" si="129"/>
        <v>7.5738112380106344</v>
      </c>
      <c r="U317">
        <f t="shared" si="130"/>
        <v>29.549268406355061</v>
      </c>
      <c r="V317">
        <f t="shared" si="131"/>
        <v>2.2526837364475636</v>
      </c>
      <c r="W317">
        <f t="shared" si="132"/>
        <v>7.6234839572646971</v>
      </c>
      <c r="X317">
        <f t="shared" si="133"/>
        <v>5.3211275015630708</v>
      </c>
      <c r="Y317">
        <f t="shared" si="134"/>
        <v>-14.867534139335101</v>
      </c>
      <c r="Z317">
        <f t="shared" si="135"/>
        <v>13.237164479460285</v>
      </c>
      <c r="AA317">
        <f t="shared" si="136"/>
        <v>1.6294123037373824</v>
      </c>
      <c r="AB317">
        <f t="shared" si="137"/>
        <v>-9.5735613743386239E-4</v>
      </c>
      <c r="AC317">
        <v>0</v>
      </c>
      <c r="AD317">
        <v>0</v>
      </c>
      <c r="AE317">
        <v>2</v>
      </c>
      <c r="AF317">
        <v>0</v>
      </c>
      <c r="AG317">
        <v>0</v>
      </c>
      <c r="AH317">
        <f t="shared" si="138"/>
        <v>1</v>
      </c>
      <c r="AI317">
        <f t="shared" si="139"/>
        <v>0</v>
      </c>
      <c r="AJ317">
        <f t="shared" si="140"/>
        <v>51212.886536196726</v>
      </c>
      <c r="AK317">
        <f t="shared" si="141"/>
        <v>0</v>
      </c>
      <c r="AL317">
        <f t="shared" si="142"/>
        <v>0</v>
      </c>
      <c r="AM317">
        <f t="shared" si="143"/>
        <v>0.49</v>
      </c>
      <c r="AN317">
        <f t="shared" si="144"/>
        <v>0.39</v>
      </c>
      <c r="AO317">
        <v>5.5</v>
      </c>
      <c r="AP317">
        <v>0.5</v>
      </c>
      <c r="AQ317" t="s">
        <v>194</v>
      </c>
      <c r="AR317">
        <v>1594325253.2451601</v>
      </c>
      <c r="AS317">
        <v>412.83387096774197</v>
      </c>
      <c r="AT317">
        <v>409.98232258064502</v>
      </c>
      <c r="AU317">
        <v>22.240564516129002</v>
      </c>
      <c r="AV317">
        <v>21.938406451612899</v>
      </c>
      <c r="AW317">
        <v>600.01329032258104</v>
      </c>
      <c r="AX317">
        <v>101.187161290323</v>
      </c>
      <c r="AY317">
        <v>0.100004096774194</v>
      </c>
      <c r="AZ317">
        <v>40.5234064516129</v>
      </c>
      <c r="BA317">
        <v>999.9</v>
      </c>
      <c r="BB317">
        <v>999.9</v>
      </c>
      <c r="BC317">
        <v>0</v>
      </c>
      <c r="BD317">
        <v>0</v>
      </c>
      <c r="BE317">
        <v>10003.225806451601</v>
      </c>
      <c r="BF317">
        <v>0</v>
      </c>
      <c r="BG317">
        <v>1.91117E-3</v>
      </c>
      <c r="BH317">
        <v>1594325232.5999999</v>
      </c>
      <c r="BI317" t="s">
        <v>916</v>
      </c>
      <c r="BJ317">
        <v>50</v>
      </c>
      <c r="BK317">
        <v>-2.472</v>
      </c>
      <c r="BL317">
        <v>9.2999999999999999E-2</v>
      </c>
      <c r="BM317">
        <v>410</v>
      </c>
      <c r="BN317">
        <v>22</v>
      </c>
      <c r="BO317">
        <v>0.46</v>
      </c>
      <c r="BP317">
        <v>0.2</v>
      </c>
      <c r="BQ317">
        <v>2.8779931707317101</v>
      </c>
      <c r="BR317">
        <v>-0.62707024390264299</v>
      </c>
      <c r="BS317">
        <v>7.0298635258550707E-2</v>
      </c>
      <c r="BT317">
        <v>0</v>
      </c>
      <c r="BU317">
        <v>0.30816804878048798</v>
      </c>
      <c r="BV317">
        <v>-6.7097728223044301E-2</v>
      </c>
      <c r="BW317">
        <v>1.2155106458686799E-2</v>
      </c>
      <c r="BX317">
        <v>1</v>
      </c>
      <c r="BY317">
        <v>1</v>
      </c>
      <c r="BZ317">
        <v>2</v>
      </c>
      <c r="CA317" t="s">
        <v>196</v>
      </c>
      <c r="CB317">
        <v>100</v>
      </c>
      <c r="CC317">
        <v>100</v>
      </c>
      <c r="CD317">
        <v>-2.472</v>
      </c>
      <c r="CE317">
        <v>9.2999999999999999E-2</v>
      </c>
      <c r="CF317">
        <v>2</v>
      </c>
      <c r="CG317">
        <v>642.24300000000005</v>
      </c>
      <c r="CH317">
        <v>305.63499999999999</v>
      </c>
      <c r="CI317">
        <v>42.997999999999998</v>
      </c>
      <c r="CJ317">
        <v>40.401600000000002</v>
      </c>
      <c r="CK317">
        <v>29.9998</v>
      </c>
      <c r="CL317">
        <v>40.1218</v>
      </c>
      <c r="CM317">
        <v>40.148600000000002</v>
      </c>
      <c r="CN317">
        <v>20.6007</v>
      </c>
      <c r="CO317">
        <v>14.9552</v>
      </c>
      <c r="CP317">
        <v>0</v>
      </c>
      <c r="CQ317">
        <v>43</v>
      </c>
      <c r="CR317">
        <v>410</v>
      </c>
      <c r="CS317">
        <v>22</v>
      </c>
      <c r="CT317">
        <v>98.634299999999996</v>
      </c>
      <c r="CU317">
        <v>98.637</v>
      </c>
    </row>
    <row r="318" spans="1:99" x14ac:dyDescent="0.25">
      <c r="A318">
        <v>302</v>
      </c>
      <c r="B318">
        <v>1594325266.5999999</v>
      </c>
      <c r="C318">
        <v>32006.0999999046</v>
      </c>
      <c r="D318" t="s">
        <v>919</v>
      </c>
      <c r="E318" t="s">
        <v>920</v>
      </c>
      <c r="F318">
        <v>1594325258.03548</v>
      </c>
      <c r="G318">
        <f t="shared" si="116"/>
        <v>3.4231628067061545E-4</v>
      </c>
      <c r="H318">
        <f t="shared" si="117"/>
        <v>-3.2348966109400084</v>
      </c>
      <c r="I318">
        <f t="shared" si="118"/>
        <v>412.83032258064497</v>
      </c>
      <c r="J318">
        <f t="shared" si="119"/>
        <v>1177.1016620942921</v>
      </c>
      <c r="K318">
        <f t="shared" si="120"/>
        <v>119.22532585296283</v>
      </c>
      <c r="L318">
        <f t="shared" si="121"/>
        <v>41.814425479690115</v>
      </c>
      <c r="M318">
        <f t="shared" si="122"/>
        <v>6.2117071593592059E-3</v>
      </c>
      <c r="N318">
        <f t="shared" si="123"/>
        <v>2</v>
      </c>
      <c r="O318">
        <f t="shared" si="124"/>
        <v>6.201008953254537E-3</v>
      </c>
      <c r="P318">
        <f t="shared" si="125"/>
        <v>3.8765902317739812E-3</v>
      </c>
      <c r="Q318">
        <f t="shared" si="126"/>
        <v>0</v>
      </c>
      <c r="R318">
        <f t="shared" si="127"/>
        <v>40.398691007742315</v>
      </c>
      <c r="S318">
        <f t="shared" si="128"/>
        <v>40.398691007742315</v>
      </c>
      <c r="T318">
        <f t="shared" si="129"/>
        <v>7.5730248999238405</v>
      </c>
      <c r="U318">
        <f t="shared" si="130"/>
        <v>29.551490735680041</v>
      </c>
      <c r="V318">
        <f t="shared" si="131"/>
        <v>2.2528458061956345</v>
      </c>
      <c r="W318">
        <f t="shared" si="132"/>
        <v>7.6234590882265749</v>
      </c>
      <c r="X318">
        <f t="shared" si="133"/>
        <v>5.3201790937282061</v>
      </c>
      <c r="Y318">
        <f t="shared" si="134"/>
        <v>-15.096147977574141</v>
      </c>
      <c r="Z318">
        <f t="shared" si="135"/>
        <v>13.440709452158083</v>
      </c>
      <c r="AA318">
        <f t="shared" si="136"/>
        <v>1.654451505153949</v>
      </c>
      <c r="AB318">
        <f t="shared" si="137"/>
        <v>-9.8702026210872873E-4</v>
      </c>
      <c r="AC318">
        <v>0</v>
      </c>
      <c r="AD318">
        <v>0</v>
      </c>
      <c r="AE318">
        <v>2</v>
      </c>
      <c r="AF318">
        <v>0</v>
      </c>
      <c r="AG318">
        <v>0</v>
      </c>
      <c r="AH318">
        <f t="shared" si="138"/>
        <v>1</v>
      </c>
      <c r="AI318">
        <f t="shared" si="139"/>
        <v>0</v>
      </c>
      <c r="AJ318">
        <f t="shared" si="140"/>
        <v>51178.84835903874</v>
      </c>
      <c r="AK318">
        <f t="shared" si="141"/>
        <v>0</v>
      </c>
      <c r="AL318">
        <f t="shared" si="142"/>
        <v>0</v>
      </c>
      <c r="AM318">
        <f t="shared" si="143"/>
        <v>0.49</v>
      </c>
      <c r="AN318">
        <f t="shared" si="144"/>
        <v>0.39</v>
      </c>
      <c r="AO318">
        <v>5.5</v>
      </c>
      <c r="AP318">
        <v>0.5</v>
      </c>
      <c r="AQ318" t="s">
        <v>194</v>
      </c>
      <c r="AR318">
        <v>1594325258.03548</v>
      </c>
      <c r="AS318">
        <v>412.83032258064497</v>
      </c>
      <c r="AT318">
        <v>409.99458064516102</v>
      </c>
      <c r="AU318">
        <v>22.242158064516101</v>
      </c>
      <c r="AV318">
        <v>21.935351612903201</v>
      </c>
      <c r="AW318">
        <v>600.00803225806499</v>
      </c>
      <c r="AX318">
        <v>101.187193548387</v>
      </c>
      <c r="AY318">
        <v>0.100001680645161</v>
      </c>
      <c r="AZ318">
        <v>40.523345161290301</v>
      </c>
      <c r="BA318">
        <v>999.9</v>
      </c>
      <c r="BB318">
        <v>999.9</v>
      </c>
      <c r="BC318">
        <v>0</v>
      </c>
      <c r="BD318">
        <v>0</v>
      </c>
      <c r="BE318">
        <v>9996.2887096774193</v>
      </c>
      <c r="BF318">
        <v>0</v>
      </c>
      <c r="BG318">
        <v>1.91117E-3</v>
      </c>
      <c r="BH318">
        <v>1594325232.5999999</v>
      </c>
      <c r="BI318" t="s">
        <v>916</v>
      </c>
      <c r="BJ318">
        <v>50</v>
      </c>
      <c r="BK318">
        <v>-2.472</v>
      </c>
      <c r="BL318">
        <v>9.2999999999999999E-2</v>
      </c>
      <c r="BM318">
        <v>410</v>
      </c>
      <c r="BN318">
        <v>22</v>
      </c>
      <c r="BO318">
        <v>0.46</v>
      </c>
      <c r="BP318">
        <v>0.2</v>
      </c>
      <c r="BQ318">
        <v>2.85058780487805</v>
      </c>
      <c r="BR318">
        <v>-0.31410020905939301</v>
      </c>
      <c r="BS318">
        <v>5.91041225301542E-2</v>
      </c>
      <c r="BT318">
        <v>0</v>
      </c>
      <c r="BU318">
        <v>0.30484773170731699</v>
      </c>
      <c r="BV318">
        <v>5.9072947735206299E-2</v>
      </c>
      <c r="BW318">
        <v>6.73900750463533E-3</v>
      </c>
      <c r="BX318">
        <v>1</v>
      </c>
      <c r="BY318">
        <v>1</v>
      </c>
      <c r="BZ318">
        <v>2</v>
      </c>
      <c r="CA318" t="s">
        <v>196</v>
      </c>
      <c r="CB318">
        <v>100</v>
      </c>
      <c r="CC318">
        <v>100</v>
      </c>
      <c r="CD318">
        <v>-2.472</v>
      </c>
      <c r="CE318">
        <v>9.2999999999999999E-2</v>
      </c>
      <c r="CF318">
        <v>2</v>
      </c>
      <c r="CG318">
        <v>642.42600000000004</v>
      </c>
      <c r="CH318">
        <v>305.64400000000001</v>
      </c>
      <c r="CI318">
        <v>42.997500000000002</v>
      </c>
      <c r="CJ318">
        <v>40.397599999999997</v>
      </c>
      <c r="CK318">
        <v>29.9999</v>
      </c>
      <c r="CL318">
        <v>40.119900000000001</v>
      </c>
      <c r="CM318">
        <v>40.1447</v>
      </c>
      <c r="CN318">
        <v>20.603300000000001</v>
      </c>
      <c r="CO318">
        <v>14.6745</v>
      </c>
      <c r="CP318">
        <v>0</v>
      </c>
      <c r="CQ318">
        <v>43</v>
      </c>
      <c r="CR318">
        <v>410</v>
      </c>
      <c r="CS318">
        <v>22</v>
      </c>
      <c r="CT318">
        <v>98.634500000000003</v>
      </c>
      <c r="CU318">
        <v>98.635400000000004</v>
      </c>
    </row>
    <row r="319" spans="1:99" x14ac:dyDescent="0.25">
      <c r="A319">
        <v>303</v>
      </c>
      <c r="B319">
        <v>1594325271.5999999</v>
      </c>
      <c r="C319">
        <v>32011.0999999046</v>
      </c>
      <c r="D319" t="s">
        <v>921</v>
      </c>
      <c r="E319" t="s">
        <v>922</v>
      </c>
      <c r="F319">
        <v>1594325262.9709699</v>
      </c>
      <c r="G319">
        <f t="shared" si="116"/>
        <v>3.4496794842691009E-4</v>
      </c>
      <c r="H319">
        <f t="shared" si="117"/>
        <v>-3.2231028556321197</v>
      </c>
      <c r="I319">
        <f t="shared" si="118"/>
        <v>412.82032258064498</v>
      </c>
      <c r="J319">
        <f t="shared" si="119"/>
        <v>1167.936551927955</v>
      </c>
      <c r="K319">
        <f t="shared" si="120"/>
        <v>118.29716171506274</v>
      </c>
      <c r="L319">
        <f t="shared" si="121"/>
        <v>41.81346356441405</v>
      </c>
      <c r="M319">
        <f t="shared" si="122"/>
        <v>6.2609503502861963E-3</v>
      </c>
      <c r="N319">
        <f t="shared" si="123"/>
        <v>2</v>
      </c>
      <c r="O319">
        <f t="shared" si="124"/>
        <v>6.2500820124297652E-3</v>
      </c>
      <c r="P319">
        <f t="shared" si="125"/>
        <v>3.9072761423786066E-3</v>
      </c>
      <c r="Q319">
        <f t="shared" si="126"/>
        <v>0</v>
      </c>
      <c r="R319">
        <f t="shared" si="127"/>
        <v>40.396576866940137</v>
      </c>
      <c r="S319">
        <f t="shared" si="128"/>
        <v>40.396576866940137</v>
      </c>
      <c r="T319">
        <f t="shared" si="129"/>
        <v>7.5721720331079494</v>
      </c>
      <c r="U319">
        <f t="shared" si="130"/>
        <v>29.553307364583848</v>
      </c>
      <c r="V319">
        <f t="shared" si="131"/>
        <v>2.2528465912674602</v>
      </c>
      <c r="W319">
        <f t="shared" si="132"/>
        <v>7.6229931339841546</v>
      </c>
      <c r="X319">
        <f t="shared" si="133"/>
        <v>5.3193254418404887</v>
      </c>
      <c r="Y319">
        <f t="shared" si="134"/>
        <v>-15.213086525626736</v>
      </c>
      <c r="Z319">
        <f t="shared" si="135"/>
        <v>13.544840879697677</v>
      </c>
      <c r="AA319">
        <f t="shared" si="136"/>
        <v>1.6672432820157053</v>
      </c>
      <c r="AB319">
        <f t="shared" si="137"/>
        <v>-1.0023639133525108E-3</v>
      </c>
      <c r="AC319">
        <v>0</v>
      </c>
      <c r="AD319">
        <v>0</v>
      </c>
      <c r="AE319">
        <v>2</v>
      </c>
      <c r="AF319">
        <v>0</v>
      </c>
      <c r="AG319">
        <v>0</v>
      </c>
      <c r="AH319">
        <f t="shared" si="138"/>
        <v>1</v>
      </c>
      <c r="AI319">
        <f t="shared" si="139"/>
        <v>0</v>
      </c>
      <c r="AJ319">
        <f t="shared" si="140"/>
        <v>51190.214806232711</v>
      </c>
      <c r="AK319">
        <f t="shared" si="141"/>
        <v>0</v>
      </c>
      <c r="AL319">
        <f t="shared" si="142"/>
        <v>0</v>
      </c>
      <c r="AM319">
        <f t="shared" si="143"/>
        <v>0.49</v>
      </c>
      <c r="AN319">
        <f t="shared" si="144"/>
        <v>0.39</v>
      </c>
      <c r="AO319">
        <v>5.5</v>
      </c>
      <c r="AP319">
        <v>0.5</v>
      </c>
      <c r="AQ319" t="s">
        <v>194</v>
      </c>
      <c r="AR319">
        <v>1594325262.9709699</v>
      </c>
      <c r="AS319">
        <v>412.82032258064498</v>
      </c>
      <c r="AT319">
        <v>409.99635483870998</v>
      </c>
      <c r="AU319">
        <v>22.242138709677398</v>
      </c>
      <c r="AV319">
        <v>21.932951612903199</v>
      </c>
      <c r="AW319">
        <v>600.00019354838696</v>
      </c>
      <c r="AX319">
        <v>101.187387096774</v>
      </c>
      <c r="AY319">
        <v>9.9931567741935498E-2</v>
      </c>
      <c r="AZ319">
        <v>40.522196774193603</v>
      </c>
      <c r="BA319">
        <v>999.9</v>
      </c>
      <c r="BB319">
        <v>999.9</v>
      </c>
      <c r="BC319">
        <v>0</v>
      </c>
      <c r="BD319">
        <v>0</v>
      </c>
      <c r="BE319">
        <v>9998.5451612903198</v>
      </c>
      <c r="BF319">
        <v>0</v>
      </c>
      <c r="BG319">
        <v>1.91117E-3</v>
      </c>
      <c r="BH319">
        <v>1594325232.5999999</v>
      </c>
      <c r="BI319" t="s">
        <v>916</v>
      </c>
      <c r="BJ319">
        <v>50</v>
      </c>
      <c r="BK319">
        <v>-2.472</v>
      </c>
      <c r="BL319">
        <v>9.2999999999999999E-2</v>
      </c>
      <c r="BM319">
        <v>410</v>
      </c>
      <c r="BN319">
        <v>22</v>
      </c>
      <c r="BO319">
        <v>0.46</v>
      </c>
      <c r="BP319">
        <v>0.2</v>
      </c>
      <c r="BQ319">
        <v>2.83234585365854</v>
      </c>
      <c r="BR319">
        <v>-6.3971916376368898E-2</v>
      </c>
      <c r="BS319">
        <v>4.2683388267888998E-2</v>
      </c>
      <c r="BT319">
        <v>1</v>
      </c>
      <c r="BU319">
        <v>0.30777434146341498</v>
      </c>
      <c r="BV319">
        <v>4.1434452961666299E-2</v>
      </c>
      <c r="BW319">
        <v>6.2019303824509802E-3</v>
      </c>
      <c r="BX319">
        <v>1</v>
      </c>
      <c r="BY319">
        <v>2</v>
      </c>
      <c r="BZ319">
        <v>2</v>
      </c>
      <c r="CA319" t="s">
        <v>201</v>
      </c>
      <c r="CB319">
        <v>100</v>
      </c>
      <c r="CC319">
        <v>100</v>
      </c>
      <c r="CD319">
        <v>-2.472</v>
      </c>
      <c r="CE319">
        <v>9.2999999999999999E-2</v>
      </c>
      <c r="CF319">
        <v>2</v>
      </c>
      <c r="CG319">
        <v>642.73099999999999</v>
      </c>
      <c r="CH319">
        <v>305.62299999999999</v>
      </c>
      <c r="CI319">
        <v>42.997500000000002</v>
      </c>
      <c r="CJ319">
        <v>40.397300000000001</v>
      </c>
      <c r="CK319">
        <v>29.9999</v>
      </c>
      <c r="CL319">
        <v>40.116</v>
      </c>
      <c r="CM319">
        <v>40.142899999999997</v>
      </c>
      <c r="CN319">
        <v>20.603300000000001</v>
      </c>
      <c r="CO319">
        <v>14.6745</v>
      </c>
      <c r="CP319">
        <v>0</v>
      </c>
      <c r="CQ319">
        <v>43</v>
      </c>
      <c r="CR319">
        <v>410</v>
      </c>
      <c r="CS319">
        <v>22</v>
      </c>
      <c r="CT319">
        <v>98.635999999999996</v>
      </c>
      <c r="CU319">
        <v>98.636099999999999</v>
      </c>
    </row>
    <row r="320" spans="1:99" x14ac:dyDescent="0.25">
      <c r="A320">
        <v>304</v>
      </c>
      <c r="B320">
        <v>1594325276.5999999</v>
      </c>
      <c r="C320">
        <v>32016.0999999046</v>
      </c>
      <c r="D320" t="s">
        <v>923</v>
      </c>
      <c r="E320" t="s">
        <v>924</v>
      </c>
      <c r="F320">
        <v>1594325267.9709699</v>
      </c>
      <c r="G320">
        <f t="shared" si="116"/>
        <v>3.4190384927608079E-4</v>
      </c>
      <c r="H320">
        <f t="shared" si="117"/>
        <v>-3.2303712040222052</v>
      </c>
      <c r="I320">
        <f t="shared" si="118"/>
        <v>412.82716129032298</v>
      </c>
      <c r="J320">
        <f t="shared" si="119"/>
        <v>1176.7970566225099</v>
      </c>
      <c r="K320">
        <f t="shared" si="120"/>
        <v>119.19528853064843</v>
      </c>
      <c r="L320">
        <f t="shared" si="121"/>
        <v>41.814391297439407</v>
      </c>
      <c r="M320">
        <f t="shared" si="122"/>
        <v>6.2054553018278703E-3</v>
      </c>
      <c r="N320">
        <f t="shared" si="123"/>
        <v>2</v>
      </c>
      <c r="O320">
        <f t="shared" si="124"/>
        <v>6.1947785996137707E-3</v>
      </c>
      <c r="P320">
        <f t="shared" si="125"/>
        <v>3.8726943333706985E-3</v>
      </c>
      <c r="Q320">
        <f t="shared" si="126"/>
        <v>0</v>
      </c>
      <c r="R320">
        <f t="shared" si="127"/>
        <v>40.396524762635529</v>
      </c>
      <c r="S320">
        <f t="shared" si="128"/>
        <v>40.396524762635529</v>
      </c>
      <c r="T320">
        <f t="shared" si="129"/>
        <v>7.5721510147299975</v>
      </c>
      <c r="U320">
        <f t="shared" si="130"/>
        <v>29.556879250844947</v>
      </c>
      <c r="V320">
        <f t="shared" si="131"/>
        <v>2.2529788407091784</v>
      </c>
      <c r="W320">
        <f t="shared" si="132"/>
        <v>7.6225193518858116</v>
      </c>
      <c r="X320">
        <f t="shared" si="133"/>
        <v>5.3191721740208191</v>
      </c>
      <c r="Y320">
        <f t="shared" si="134"/>
        <v>-15.077959753075163</v>
      </c>
      <c r="Z320">
        <f t="shared" si="135"/>
        <v>13.424548367783942</v>
      </c>
      <c r="AA320">
        <f t="shared" si="136"/>
        <v>1.6524267514197188</v>
      </c>
      <c r="AB320">
        <f t="shared" si="137"/>
        <v>-9.8463387150182768E-4</v>
      </c>
      <c r="AC320">
        <v>0</v>
      </c>
      <c r="AD320">
        <v>0</v>
      </c>
      <c r="AE320">
        <v>2</v>
      </c>
      <c r="AF320">
        <v>0</v>
      </c>
      <c r="AG320">
        <v>0</v>
      </c>
      <c r="AH320">
        <f t="shared" si="138"/>
        <v>1</v>
      </c>
      <c r="AI320">
        <f t="shared" si="139"/>
        <v>0</v>
      </c>
      <c r="AJ320">
        <f t="shared" si="140"/>
        <v>51205.296265216326</v>
      </c>
      <c r="AK320">
        <f t="shared" si="141"/>
        <v>0</v>
      </c>
      <c r="AL320">
        <f t="shared" si="142"/>
        <v>0</v>
      </c>
      <c r="AM320">
        <f t="shared" si="143"/>
        <v>0.49</v>
      </c>
      <c r="AN320">
        <f t="shared" si="144"/>
        <v>0.39</v>
      </c>
      <c r="AO320">
        <v>5.5</v>
      </c>
      <c r="AP320">
        <v>0.5</v>
      </c>
      <c r="AQ320" t="s">
        <v>194</v>
      </c>
      <c r="AR320">
        <v>1594325267.9709699</v>
      </c>
      <c r="AS320">
        <v>412.82716129032298</v>
      </c>
      <c r="AT320">
        <v>409.99541935483899</v>
      </c>
      <c r="AU320">
        <v>22.2433193548387</v>
      </c>
      <c r="AV320">
        <v>21.936883870967701</v>
      </c>
      <c r="AW320">
        <v>600.00990322580697</v>
      </c>
      <c r="AX320">
        <v>101.187870967742</v>
      </c>
      <c r="AY320">
        <v>0.100017083870968</v>
      </c>
      <c r="AZ320">
        <v>40.521029032258099</v>
      </c>
      <c r="BA320">
        <v>999.9</v>
      </c>
      <c r="BB320">
        <v>999.9</v>
      </c>
      <c r="BC320">
        <v>0</v>
      </c>
      <c r="BD320">
        <v>0</v>
      </c>
      <c r="BE320">
        <v>10001.527741935501</v>
      </c>
      <c r="BF320">
        <v>0</v>
      </c>
      <c r="BG320">
        <v>1.91117E-3</v>
      </c>
      <c r="BH320">
        <v>1594325232.5999999</v>
      </c>
      <c r="BI320" t="s">
        <v>916</v>
      </c>
      <c r="BJ320">
        <v>50</v>
      </c>
      <c r="BK320">
        <v>-2.472</v>
      </c>
      <c r="BL320">
        <v>9.2999999999999999E-2</v>
      </c>
      <c r="BM320">
        <v>410</v>
      </c>
      <c r="BN320">
        <v>22</v>
      </c>
      <c r="BO320">
        <v>0.46</v>
      </c>
      <c r="BP320">
        <v>0.2</v>
      </c>
      <c r="BQ320">
        <v>2.82661634146341</v>
      </c>
      <c r="BR320">
        <v>0.14286501742167099</v>
      </c>
      <c r="BS320">
        <v>3.84154964765775E-2</v>
      </c>
      <c r="BT320">
        <v>0</v>
      </c>
      <c r="BU320">
        <v>0.30658017073170701</v>
      </c>
      <c r="BV320">
        <v>-4.05013379791112E-2</v>
      </c>
      <c r="BW320">
        <v>7.7621678732685204E-3</v>
      </c>
      <c r="BX320">
        <v>1</v>
      </c>
      <c r="BY320">
        <v>1</v>
      </c>
      <c r="BZ320">
        <v>2</v>
      </c>
      <c r="CA320" t="s">
        <v>196</v>
      </c>
      <c r="CB320">
        <v>100</v>
      </c>
      <c r="CC320">
        <v>100</v>
      </c>
      <c r="CD320">
        <v>-2.472</v>
      </c>
      <c r="CE320">
        <v>9.2999999999999999E-2</v>
      </c>
      <c r="CF320">
        <v>2</v>
      </c>
      <c r="CG320">
        <v>642.56100000000004</v>
      </c>
      <c r="CH320">
        <v>305.678</v>
      </c>
      <c r="CI320">
        <v>42.997599999999998</v>
      </c>
      <c r="CJ320">
        <v>40.393599999999999</v>
      </c>
      <c r="CK320">
        <v>29.9998</v>
      </c>
      <c r="CL320">
        <v>40.114899999999999</v>
      </c>
      <c r="CM320">
        <v>40.140799999999999</v>
      </c>
      <c r="CN320">
        <v>20.6022</v>
      </c>
      <c r="CO320">
        <v>14.6745</v>
      </c>
      <c r="CP320">
        <v>0</v>
      </c>
      <c r="CQ320">
        <v>43</v>
      </c>
      <c r="CR320">
        <v>410</v>
      </c>
      <c r="CS320">
        <v>22</v>
      </c>
      <c r="CT320">
        <v>98.636300000000006</v>
      </c>
      <c r="CU320">
        <v>98.638599999999997</v>
      </c>
    </row>
    <row r="321" spans="1:99" x14ac:dyDescent="0.25">
      <c r="A321">
        <v>305</v>
      </c>
      <c r="B321">
        <v>1594325281.5999999</v>
      </c>
      <c r="C321">
        <v>32021.0999999046</v>
      </c>
      <c r="D321" t="s">
        <v>925</v>
      </c>
      <c r="E321" t="s">
        <v>926</v>
      </c>
      <c r="F321">
        <v>1594325272.9709699</v>
      </c>
      <c r="G321">
        <f t="shared" si="116"/>
        <v>3.385523319249277E-4</v>
      </c>
      <c r="H321">
        <f t="shared" si="117"/>
        <v>-3.2375614717266381</v>
      </c>
      <c r="I321">
        <f t="shared" si="118"/>
        <v>412.82741935483898</v>
      </c>
      <c r="J321">
        <f t="shared" si="119"/>
        <v>1186.4919283465028</v>
      </c>
      <c r="K321">
        <f t="shared" si="120"/>
        <v>120.1774528214188</v>
      </c>
      <c r="L321">
        <f t="shared" si="121"/>
        <v>41.814483965385563</v>
      </c>
      <c r="M321">
        <f t="shared" si="122"/>
        <v>6.1446174745779679E-3</v>
      </c>
      <c r="N321">
        <f t="shared" si="123"/>
        <v>2</v>
      </c>
      <c r="O321">
        <f t="shared" si="124"/>
        <v>6.1341489026819091E-3</v>
      </c>
      <c r="P321">
        <f t="shared" si="125"/>
        <v>3.8347821179814962E-3</v>
      </c>
      <c r="Q321">
        <f t="shared" si="126"/>
        <v>0</v>
      </c>
      <c r="R321">
        <f t="shared" si="127"/>
        <v>40.396683789900933</v>
      </c>
      <c r="S321">
        <f t="shared" si="128"/>
        <v>40.396683789900933</v>
      </c>
      <c r="T321">
        <f t="shared" si="129"/>
        <v>7.5722151649656366</v>
      </c>
      <c r="U321">
        <f t="shared" si="130"/>
        <v>29.560426359342205</v>
      </c>
      <c r="V321">
        <f t="shared" si="131"/>
        <v>2.2531219414471169</v>
      </c>
      <c r="W321">
        <f t="shared" si="132"/>
        <v>7.6220887820010939</v>
      </c>
      <c r="X321">
        <f t="shared" si="133"/>
        <v>5.3190932235185198</v>
      </c>
      <c r="Y321">
        <f t="shared" si="134"/>
        <v>-14.930157837889311</v>
      </c>
      <c r="Z321">
        <f t="shared" si="135"/>
        <v>13.292968844175393</v>
      </c>
      <c r="AA321">
        <f t="shared" si="136"/>
        <v>1.6362235708871009</v>
      </c>
      <c r="AB321">
        <f t="shared" si="137"/>
        <v>-9.6542282681788549E-4</v>
      </c>
      <c r="AC321">
        <v>0</v>
      </c>
      <c r="AD321">
        <v>0</v>
      </c>
      <c r="AE321">
        <v>2</v>
      </c>
      <c r="AF321">
        <v>0</v>
      </c>
      <c r="AG321">
        <v>0</v>
      </c>
      <c r="AH321">
        <f t="shared" si="138"/>
        <v>1</v>
      </c>
      <c r="AI321">
        <f t="shared" si="139"/>
        <v>0</v>
      </c>
      <c r="AJ321">
        <f t="shared" si="140"/>
        <v>51193.076945684123</v>
      </c>
      <c r="AK321">
        <f t="shared" si="141"/>
        <v>0</v>
      </c>
      <c r="AL321">
        <f t="shared" si="142"/>
        <v>0</v>
      </c>
      <c r="AM321">
        <f t="shared" si="143"/>
        <v>0.49</v>
      </c>
      <c r="AN321">
        <f t="shared" si="144"/>
        <v>0.39</v>
      </c>
      <c r="AO321">
        <v>5.5</v>
      </c>
      <c r="AP321">
        <v>0.5</v>
      </c>
      <c r="AQ321" t="s">
        <v>194</v>
      </c>
      <c r="AR321">
        <v>1594325272.9709699</v>
      </c>
      <c r="AS321">
        <v>412.82741935483898</v>
      </c>
      <c r="AT321">
        <v>409.98783870967702</v>
      </c>
      <c r="AU321">
        <v>22.2446967741935</v>
      </c>
      <c r="AV321">
        <v>21.941267741935501</v>
      </c>
      <c r="AW321">
        <v>600.01422580645203</v>
      </c>
      <c r="AX321">
        <v>101.18803225806499</v>
      </c>
      <c r="AY321">
        <v>0.100016948387097</v>
      </c>
      <c r="AZ321">
        <v>40.519967741935503</v>
      </c>
      <c r="BA321">
        <v>999.9</v>
      </c>
      <c r="BB321">
        <v>999.9</v>
      </c>
      <c r="BC321">
        <v>0</v>
      </c>
      <c r="BD321">
        <v>0</v>
      </c>
      <c r="BE321">
        <v>9998.9874193548403</v>
      </c>
      <c r="BF321">
        <v>0</v>
      </c>
      <c r="BG321">
        <v>1.91117E-3</v>
      </c>
      <c r="BH321">
        <v>1594325232.5999999</v>
      </c>
      <c r="BI321" t="s">
        <v>916</v>
      </c>
      <c r="BJ321">
        <v>50</v>
      </c>
      <c r="BK321">
        <v>-2.472</v>
      </c>
      <c r="BL321">
        <v>9.2999999999999999E-2</v>
      </c>
      <c r="BM321">
        <v>410</v>
      </c>
      <c r="BN321">
        <v>22</v>
      </c>
      <c r="BO321">
        <v>0.46</v>
      </c>
      <c r="BP321">
        <v>0.2</v>
      </c>
      <c r="BQ321">
        <v>2.8354070731707299</v>
      </c>
      <c r="BR321">
        <v>3.3648919860613101E-2</v>
      </c>
      <c r="BS321">
        <v>3.2450181723261501E-2</v>
      </c>
      <c r="BT321">
        <v>1</v>
      </c>
      <c r="BU321">
        <v>0.30530770731707302</v>
      </c>
      <c r="BV321">
        <v>-6.0655547038322398E-2</v>
      </c>
      <c r="BW321">
        <v>8.1394153659647191E-3</v>
      </c>
      <c r="BX321">
        <v>1</v>
      </c>
      <c r="BY321">
        <v>2</v>
      </c>
      <c r="BZ321">
        <v>2</v>
      </c>
      <c r="CA321" t="s">
        <v>201</v>
      </c>
      <c r="CB321">
        <v>100</v>
      </c>
      <c r="CC321">
        <v>100</v>
      </c>
      <c r="CD321">
        <v>-2.472</v>
      </c>
      <c r="CE321">
        <v>9.2999999999999999E-2</v>
      </c>
      <c r="CF321">
        <v>2</v>
      </c>
      <c r="CG321">
        <v>642.55399999999997</v>
      </c>
      <c r="CH321">
        <v>305.738</v>
      </c>
      <c r="CI321">
        <v>42.998699999999999</v>
      </c>
      <c r="CJ321">
        <v>40.391199999999998</v>
      </c>
      <c r="CK321">
        <v>29.9999</v>
      </c>
      <c r="CL321">
        <v>40.112000000000002</v>
      </c>
      <c r="CM321">
        <v>40.136800000000001</v>
      </c>
      <c r="CN321">
        <v>20.601500000000001</v>
      </c>
      <c r="CO321">
        <v>14.6745</v>
      </c>
      <c r="CP321">
        <v>0</v>
      </c>
      <c r="CQ321">
        <v>43</v>
      </c>
      <c r="CR321">
        <v>410</v>
      </c>
      <c r="CS321">
        <v>22</v>
      </c>
      <c r="CT321">
        <v>98.636899999999997</v>
      </c>
      <c r="CU321">
        <v>98.640900000000002</v>
      </c>
    </row>
    <row r="322" spans="1:99" x14ac:dyDescent="0.25">
      <c r="A322">
        <v>306</v>
      </c>
      <c r="B322">
        <v>1594325719.0999999</v>
      </c>
      <c r="C322">
        <v>32458.5999999046</v>
      </c>
      <c r="D322" t="s">
        <v>929</v>
      </c>
      <c r="E322" t="s">
        <v>930</v>
      </c>
      <c r="F322">
        <v>1594325711.0999999</v>
      </c>
      <c r="G322">
        <f t="shared" si="116"/>
        <v>4.4597173263849661E-4</v>
      </c>
      <c r="H322">
        <f t="shared" si="117"/>
        <v>-4.2188078723413032</v>
      </c>
      <c r="I322">
        <f t="shared" si="118"/>
        <v>415.38664516129001</v>
      </c>
      <c r="J322">
        <f t="shared" si="119"/>
        <v>1177.8352177987169</v>
      </c>
      <c r="K322">
        <f t="shared" si="120"/>
        <v>119.28889570315611</v>
      </c>
      <c r="L322">
        <f t="shared" si="121"/>
        <v>42.069564097205429</v>
      </c>
      <c r="M322">
        <f t="shared" si="122"/>
        <v>8.1233136092976645E-3</v>
      </c>
      <c r="N322">
        <f t="shared" si="123"/>
        <v>2</v>
      </c>
      <c r="O322">
        <f t="shared" si="124"/>
        <v>8.1050281033924303E-3</v>
      </c>
      <c r="P322">
        <f t="shared" si="125"/>
        <v>5.0672819828697603E-3</v>
      </c>
      <c r="Q322">
        <f t="shared" si="126"/>
        <v>0</v>
      </c>
      <c r="R322">
        <f t="shared" si="127"/>
        <v>40.421581110615392</v>
      </c>
      <c r="S322">
        <f t="shared" si="128"/>
        <v>40.421581110615392</v>
      </c>
      <c r="T322">
        <f t="shared" si="129"/>
        <v>7.5822643412454278</v>
      </c>
      <c r="U322">
        <f t="shared" si="130"/>
        <v>29.822938656245906</v>
      </c>
      <c r="V322">
        <f t="shared" si="131"/>
        <v>2.2808860468375913</v>
      </c>
      <c r="W322">
        <f t="shared" si="132"/>
        <v>7.6480928761857561</v>
      </c>
      <c r="X322">
        <f t="shared" si="133"/>
        <v>5.3013782944078365</v>
      </c>
      <c r="Y322">
        <f t="shared" si="134"/>
        <v>-19.667353409357702</v>
      </c>
      <c r="Z322">
        <f t="shared" si="135"/>
        <v>17.509523954808373</v>
      </c>
      <c r="AA322">
        <f t="shared" si="136"/>
        <v>2.1561538810582817</v>
      </c>
      <c r="AB322">
        <f t="shared" si="137"/>
        <v>-1.675573491048965E-3</v>
      </c>
      <c r="AC322">
        <v>0</v>
      </c>
      <c r="AD322">
        <v>0</v>
      </c>
      <c r="AE322">
        <v>2</v>
      </c>
      <c r="AF322">
        <v>0</v>
      </c>
      <c r="AG322">
        <v>0</v>
      </c>
      <c r="AH322">
        <f t="shared" si="138"/>
        <v>1</v>
      </c>
      <c r="AI322">
        <f t="shared" si="139"/>
        <v>0</v>
      </c>
      <c r="AJ322">
        <f t="shared" si="140"/>
        <v>51150.357182814681</v>
      </c>
      <c r="AK322">
        <f t="shared" si="141"/>
        <v>0</v>
      </c>
      <c r="AL322">
        <f t="shared" si="142"/>
        <v>0</v>
      </c>
      <c r="AM322">
        <f t="shared" si="143"/>
        <v>0.49</v>
      </c>
      <c r="AN322">
        <f t="shared" si="144"/>
        <v>0.39</v>
      </c>
      <c r="AO322">
        <v>8.0500000000000007</v>
      </c>
      <c r="AP322">
        <v>0.5</v>
      </c>
      <c r="AQ322" t="s">
        <v>194</v>
      </c>
      <c r="AR322">
        <v>1594325711.0999999</v>
      </c>
      <c r="AS322">
        <v>415.38664516129001</v>
      </c>
      <c r="AT322">
        <v>409.97509677419299</v>
      </c>
      <c r="AU322">
        <v>22.521022580645202</v>
      </c>
      <c r="AV322">
        <v>21.936167741935499</v>
      </c>
      <c r="AW322">
        <v>600.01561290322604</v>
      </c>
      <c r="AX322">
        <v>101.178064516129</v>
      </c>
      <c r="AY322">
        <v>0.100020822580645</v>
      </c>
      <c r="AZ322">
        <v>40.583970967741898</v>
      </c>
      <c r="BA322">
        <v>999.9</v>
      </c>
      <c r="BB322">
        <v>999.9</v>
      </c>
      <c r="BC322">
        <v>0</v>
      </c>
      <c r="BD322">
        <v>0</v>
      </c>
      <c r="BE322">
        <v>9993.4412903225802</v>
      </c>
      <c r="BF322">
        <v>0</v>
      </c>
      <c r="BG322">
        <v>1.91117E-3</v>
      </c>
      <c r="BH322">
        <v>1594325692.0999999</v>
      </c>
      <c r="BI322" t="s">
        <v>931</v>
      </c>
      <c r="BJ322">
        <v>51</v>
      </c>
      <c r="BK322">
        <v>-2.5230000000000001</v>
      </c>
      <c r="BL322">
        <v>9.4E-2</v>
      </c>
      <c r="BM322">
        <v>410</v>
      </c>
      <c r="BN322">
        <v>22</v>
      </c>
      <c r="BO322">
        <v>0.48</v>
      </c>
      <c r="BP322">
        <v>0.12</v>
      </c>
      <c r="BQ322">
        <v>5.4395899999999999</v>
      </c>
      <c r="BR322">
        <v>-0.42171135888482603</v>
      </c>
      <c r="BS322">
        <v>6.2258854125924697E-2</v>
      </c>
      <c r="BT322">
        <v>0</v>
      </c>
      <c r="BU322">
        <v>0.58812926829268297</v>
      </c>
      <c r="BV322">
        <v>-0.10087950522648299</v>
      </c>
      <c r="BW322">
        <v>1.11801084772092E-2</v>
      </c>
      <c r="BX322">
        <v>0</v>
      </c>
      <c r="BY322">
        <v>0</v>
      </c>
      <c r="BZ322">
        <v>2</v>
      </c>
      <c r="CA322" t="s">
        <v>213</v>
      </c>
      <c r="CB322">
        <v>100</v>
      </c>
      <c r="CC322">
        <v>100</v>
      </c>
      <c r="CD322">
        <v>-2.5230000000000001</v>
      </c>
      <c r="CE322">
        <v>9.4E-2</v>
      </c>
      <c r="CF322">
        <v>2</v>
      </c>
      <c r="CG322">
        <v>642.18700000000001</v>
      </c>
      <c r="CH322">
        <v>306.06299999999999</v>
      </c>
      <c r="CI322">
        <v>42.997199999999999</v>
      </c>
      <c r="CJ322">
        <v>40.381500000000003</v>
      </c>
      <c r="CK322">
        <v>30.000299999999999</v>
      </c>
      <c r="CL322">
        <v>40.076599999999999</v>
      </c>
      <c r="CM322">
        <v>40.1053</v>
      </c>
      <c r="CN322">
        <v>20.618200000000002</v>
      </c>
      <c r="CO322">
        <v>12.767099999999999</v>
      </c>
      <c r="CP322">
        <v>0</v>
      </c>
      <c r="CQ322">
        <v>43</v>
      </c>
      <c r="CR322">
        <v>410</v>
      </c>
      <c r="CS322">
        <v>22</v>
      </c>
      <c r="CT322">
        <v>98.631299999999996</v>
      </c>
      <c r="CU322">
        <v>98.63</v>
      </c>
    </row>
    <row r="323" spans="1:99" x14ac:dyDescent="0.25">
      <c r="A323">
        <v>307</v>
      </c>
      <c r="B323">
        <v>1594325724.0999999</v>
      </c>
      <c r="C323">
        <v>32463.5999999046</v>
      </c>
      <c r="D323" t="s">
        <v>932</v>
      </c>
      <c r="E323" t="s">
        <v>933</v>
      </c>
      <c r="F323">
        <v>1594325715.7451601</v>
      </c>
      <c r="G323">
        <f t="shared" si="116"/>
        <v>4.4183249681633912E-4</v>
      </c>
      <c r="H323">
        <f t="shared" si="117"/>
        <v>-4.2100480660718596</v>
      </c>
      <c r="I323">
        <f t="shared" si="118"/>
        <v>415.39274193548403</v>
      </c>
      <c r="J323">
        <f t="shared" si="119"/>
        <v>1183.590111052225</v>
      </c>
      <c r="K323">
        <f t="shared" si="120"/>
        <v>119.87180632516429</v>
      </c>
      <c r="L323">
        <f t="shared" si="121"/>
        <v>42.070204748417481</v>
      </c>
      <c r="M323">
        <f t="shared" si="122"/>
        <v>8.0483246107950854E-3</v>
      </c>
      <c r="N323">
        <f t="shared" si="123"/>
        <v>2</v>
      </c>
      <c r="O323">
        <f t="shared" si="124"/>
        <v>8.0303747430332077E-3</v>
      </c>
      <c r="P323">
        <f t="shared" si="125"/>
        <v>5.0205935713569377E-3</v>
      </c>
      <c r="Q323">
        <f t="shared" si="126"/>
        <v>0</v>
      </c>
      <c r="R323">
        <f t="shared" si="127"/>
        <v>40.420981506247557</v>
      </c>
      <c r="S323">
        <f t="shared" si="128"/>
        <v>40.420981506247557</v>
      </c>
      <c r="T323">
        <f t="shared" si="129"/>
        <v>7.5820221903066267</v>
      </c>
      <c r="U323">
        <f t="shared" si="130"/>
        <v>29.827976445834793</v>
      </c>
      <c r="V323">
        <f t="shared" si="131"/>
        <v>2.2810156982026166</v>
      </c>
      <c r="W323">
        <f t="shared" si="132"/>
        <v>7.6472358168337635</v>
      </c>
      <c r="X323">
        <f t="shared" si="133"/>
        <v>5.3010064921040101</v>
      </c>
      <c r="Y323">
        <f t="shared" si="134"/>
        <v>-19.484813109600555</v>
      </c>
      <c r="Z323">
        <f t="shared" si="135"/>
        <v>17.347049657456939</v>
      </c>
      <c r="AA323">
        <f t="shared" si="136"/>
        <v>2.1361188471588335</v>
      </c>
      <c r="AB323">
        <f t="shared" si="137"/>
        <v>-1.6446049847829158E-3</v>
      </c>
      <c r="AC323">
        <v>0</v>
      </c>
      <c r="AD323">
        <v>0</v>
      </c>
      <c r="AE323">
        <v>2</v>
      </c>
      <c r="AF323">
        <v>0</v>
      </c>
      <c r="AG323">
        <v>0</v>
      </c>
      <c r="AH323">
        <f t="shared" si="138"/>
        <v>1</v>
      </c>
      <c r="AI323">
        <f t="shared" si="139"/>
        <v>0</v>
      </c>
      <c r="AJ323">
        <f t="shared" si="140"/>
        <v>51152.740162692717</v>
      </c>
      <c r="AK323">
        <f t="shared" si="141"/>
        <v>0</v>
      </c>
      <c r="AL323">
        <f t="shared" si="142"/>
        <v>0</v>
      </c>
      <c r="AM323">
        <f t="shared" si="143"/>
        <v>0.49</v>
      </c>
      <c r="AN323">
        <f t="shared" si="144"/>
        <v>0.39</v>
      </c>
      <c r="AO323">
        <v>8.0500000000000007</v>
      </c>
      <c r="AP323">
        <v>0.5</v>
      </c>
      <c r="AQ323" t="s">
        <v>194</v>
      </c>
      <c r="AR323">
        <v>1594325715.7451601</v>
      </c>
      <c r="AS323">
        <v>415.39274193548403</v>
      </c>
      <c r="AT323">
        <v>409.99061290322601</v>
      </c>
      <c r="AU323">
        <v>22.522290322580599</v>
      </c>
      <c r="AV323">
        <v>21.9428612903226</v>
      </c>
      <c r="AW323">
        <v>600.01229032258095</v>
      </c>
      <c r="AX323">
        <v>101.178129032258</v>
      </c>
      <c r="AY323">
        <v>0.10001211290322599</v>
      </c>
      <c r="AZ323">
        <v>40.581864516129002</v>
      </c>
      <c r="BA323">
        <v>999.9</v>
      </c>
      <c r="BB323">
        <v>999.9</v>
      </c>
      <c r="BC323">
        <v>0</v>
      </c>
      <c r="BD323">
        <v>0</v>
      </c>
      <c r="BE323">
        <v>9993.85</v>
      </c>
      <c r="BF323">
        <v>0</v>
      </c>
      <c r="BG323">
        <v>1.91117E-3</v>
      </c>
      <c r="BH323">
        <v>1594325692.0999999</v>
      </c>
      <c r="BI323" t="s">
        <v>931</v>
      </c>
      <c r="BJ323">
        <v>51</v>
      </c>
      <c r="BK323">
        <v>-2.5230000000000001</v>
      </c>
      <c r="BL323">
        <v>9.4E-2</v>
      </c>
      <c r="BM323">
        <v>410</v>
      </c>
      <c r="BN323">
        <v>22</v>
      </c>
      <c r="BO323">
        <v>0.48</v>
      </c>
      <c r="BP323">
        <v>0.12</v>
      </c>
      <c r="BQ323">
        <v>5.4085621951219496</v>
      </c>
      <c r="BR323">
        <v>-9.7193728223017903E-2</v>
      </c>
      <c r="BS323">
        <v>3.7439215029307298E-2</v>
      </c>
      <c r="BT323">
        <v>1</v>
      </c>
      <c r="BU323">
        <v>0.58362660975609804</v>
      </c>
      <c r="BV323">
        <v>-7.2664578397212007E-2</v>
      </c>
      <c r="BW323">
        <v>9.8131684669073606E-3</v>
      </c>
      <c r="BX323">
        <v>1</v>
      </c>
      <c r="BY323">
        <v>2</v>
      </c>
      <c r="BZ323">
        <v>2</v>
      </c>
      <c r="CA323" t="s">
        <v>201</v>
      </c>
      <c r="CB323">
        <v>100</v>
      </c>
      <c r="CC323">
        <v>100</v>
      </c>
      <c r="CD323">
        <v>-2.5230000000000001</v>
      </c>
      <c r="CE323">
        <v>9.4E-2</v>
      </c>
      <c r="CF323">
        <v>2</v>
      </c>
      <c r="CG323">
        <v>642.24699999999996</v>
      </c>
      <c r="CH323">
        <v>306.19200000000001</v>
      </c>
      <c r="CI323">
        <v>42.997199999999999</v>
      </c>
      <c r="CJ323">
        <v>40.381500000000003</v>
      </c>
      <c r="CK323">
        <v>30.0001</v>
      </c>
      <c r="CL323">
        <v>40.076599999999999</v>
      </c>
      <c r="CM323">
        <v>40.1053</v>
      </c>
      <c r="CN323">
        <v>20.616700000000002</v>
      </c>
      <c r="CO323">
        <v>12.767099999999999</v>
      </c>
      <c r="CP323">
        <v>0</v>
      </c>
      <c r="CQ323">
        <v>43</v>
      </c>
      <c r="CR323">
        <v>410</v>
      </c>
      <c r="CS323">
        <v>22</v>
      </c>
      <c r="CT323">
        <v>98.6327</v>
      </c>
      <c r="CU323">
        <v>98.630899999999997</v>
      </c>
    </row>
    <row r="324" spans="1:99" x14ac:dyDescent="0.25">
      <c r="A324">
        <v>308</v>
      </c>
      <c r="B324">
        <v>1594325729.0999999</v>
      </c>
      <c r="C324">
        <v>32468.5999999046</v>
      </c>
      <c r="D324" t="s">
        <v>934</v>
      </c>
      <c r="E324" t="s">
        <v>935</v>
      </c>
      <c r="F324">
        <v>1594325720.53548</v>
      </c>
      <c r="G324">
        <f t="shared" si="116"/>
        <v>4.4079615694118506E-4</v>
      </c>
      <c r="H324">
        <f t="shared" si="117"/>
        <v>-4.2173958402772236</v>
      </c>
      <c r="I324">
        <f t="shared" si="118"/>
        <v>415.40112903225798</v>
      </c>
      <c r="J324">
        <f t="shared" si="119"/>
        <v>1186.7486641239593</v>
      </c>
      <c r="K324">
        <f t="shared" si="120"/>
        <v>120.19138993228852</v>
      </c>
      <c r="L324">
        <f t="shared" si="121"/>
        <v>42.070946095974641</v>
      </c>
      <c r="M324">
        <f t="shared" si="122"/>
        <v>8.0309642799627906E-3</v>
      </c>
      <c r="N324">
        <f t="shared" si="123"/>
        <v>2</v>
      </c>
      <c r="O324">
        <f t="shared" si="124"/>
        <v>8.013091672001196E-3</v>
      </c>
      <c r="P324">
        <f t="shared" si="125"/>
        <v>5.0097847320976167E-3</v>
      </c>
      <c r="Q324">
        <f t="shared" si="126"/>
        <v>0</v>
      </c>
      <c r="R324">
        <f t="shared" si="127"/>
        <v>40.418948781891459</v>
      </c>
      <c r="S324">
        <f t="shared" si="128"/>
        <v>40.418948781891459</v>
      </c>
      <c r="T324">
        <f t="shared" si="129"/>
        <v>7.5812013220202648</v>
      </c>
      <c r="U324">
        <f t="shared" si="130"/>
        <v>29.834462884396977</v>
      </c>
      <c r="V324">
        <f t="shared" si="131"/>
        <v>2.2812192547148835</v>
      </c>
      <c r="W324">
        <f t="shared" si="132"/>
        <v>7.6462554849879014</v>
      </c>
      <c r="X324">
        <f t="shared" si="133"/>
        <v>5.2999820673053808</v>
      </c>
      <c r="Y324">
        <f t="shared" si="134"/>
        <v>-19.439110521106262</v>
      </c>
      <c r="Z324">
        <f t="shared" si="135"/>
        <v>17.306405070370168</v>
      </c>
      <c r="AA324">
        <f t="shared" si="136"/>
        <v>2.1310685672766616</v>
      </c>
      <c r="AB324">
        <f t="shared" si="137"/>
        <v>-1.6368834594331361E-3</v>
      </c>
      <c r="AC324">
        <v>0</v>
      </c>
      <c r="AD324">
        <v>0</v>
      </c>
      <c r="AE324">
        <v>2</v>
      </c>
      <c r="AF324">
        <v>0</v>
      </c>
      <c r="AG324">
        <v>0</v>
      </c>
      <c r="AH324">
        <f t="shared" si="138"/>
        <v>1</v>
      </c>
      <c r="AI324">
        <f t="shared" si="139"/>
        <v>0</v>
      </c>
      <c r="AJ324">
        <f t="shared" si="140"/>
        <v>51159.83386982965</v>
      </c>
      <c r="AK324">
        <f t="shared" si="141"/>
        <v>0</v>
      </c>
      <c r="AL324">
        <f t="shared" si="142"/>
        <v>0</v>
      </c>
      <c r="AM324">
        <f t="shared" si="143"/>
        <v>0.49</v>
      </c>
      <c r="AN324">
        <f t="shared" si="144"/>
        <v>0.39</v>
      </c>
      <c r="AO324">
        <v>8.0500000000000007</v>
      </c>
      <c r="AP324">
        <v>0.5</v>
      </c>
      <c r="AQ324" t="s">
        <v>194</v>
      </c>
      <c r="AR324">
        <v>1594325720.53548</v>
      </c>
      <c r="AS324">
        <v>415.40112903225798</v>
      </c>
      <c r="AT324">
        <v>409.98854838709701</v>
      </c>
      <c r="AU324">
        <v>22.5243580645161</v>
      </c>
      <c r="AV324">
        <v>21.946287096774199</v>
      </c>
      <c r="AW324">
        <v>600.00996774193504</v>
      </c>
      <c r="AX324">
        <v>101.177870967742</v>
      </c>
      <c r="AY324">
        <v>0.100009990322581</v>
      </c>
      <c r="AZ324">
        <v>40.579454838709701</v>
      </c>
      <c r="BA324">
        <v>999.9</v>
      </c>
      <c r="BB324">
        <v>999.9</v>
      </c>
      <c r="BC324">
        <v>0</v>
      </c>
      <c r="BD324">
        <v>0</v>
      </c>
      <c r="BE324">
        <v>9995.2412903225795</v>
      </c>
      <c r="BF324">
        <v>0</v>
      </c>
      <c r="BG324">
        <v>1.91117E-3</v>
      </c>
      <c r="BH324">
        <v>1594325692.0999999</v>
      </c>
      <c r="BI324" t="s">
        <v>931</v>
      </c>
      <c r="BJ324">
        <v>51</v>
      </c>
      <c r="BK324">
        <v>-2.5230000000000001</v>
      </c>
      <c r="BL324">
        <v>9.4E-2</v>
      </c>
      <c r="BM324">
        <v>410</v>
      </c>
      <c r="BN324">
        <v>22</v>
      </c>
      <c r="BO324">
        <v>0.48</v>
      </c>
      <c r="BP324">
        <v>0.12</v>
      </c>
      <c r="BQ324">
        <v>5.40468804878049</v>
      </c>
      <c r="BR324">
        <v>6.7783693379820903E-2</v>
      </c>
      <c r="BS324">
        <v>3.2822462729164302E-2</v>
      </c>
      <c r="BT324">
        <v>1</v>
      </c>
      <c r="BU324">
        <v>0.57952151219512205</v>
      </c>
      <c r="BV324">
        <v>9.0150522648686099E-4</v>
      </c>
      <c r="BW324">
        <v>5.1444563917798398E-3</v>
      </c>
      <c r="BX324">
        <v>1</v>
      </c>
      <c r="BY324">
        <v>2</v>
      </c>
      <c r="BZ324">
        <v>2</v>
      </c>
      <c r="CA324" t="s">
        <v>201</v>
      </c>
      <c r="CB324">
        <v>100</v>
      </c>
      <c r="CC324">
        <v>100</v>
      </c>
      <c r="CD324">
        <v>-2.5230000000000001</v>
      </c>
      <c r="CE324">
        <v>9.4E-2</v>
      </c>
      <c r="CF324">
        <v>2</v>
      </c>
      <c r="CG324">
        <v>642.40800000000002</v>
      </c>
      <c r="CH324">
        <v>305.98599999999999</v>
      </c>
      <c r="CI324">
        <v>42.997500000000002</v>
      </c>
      <c r="CJ324">
        <v>40.381500000000003</v>
      </c>
      <c r="CK324">
        <v>30.0002</v>
      </c>
      <c r="CL324">
        <v>40.076599999999999</v>
      </c>
      <c r="CM324">
        <v>40.1053</v>
      </c>
      <c r="CN324">
        <v>20.620200000000001</v>
      </c>
      <c r="CO324">
        <v>12.767099999999999</v>
      </c>
      <c r="CP324">
        <v>0</v>
      </c>
      <c r="CQ324">
        <v>43</v>
      </c>
      <c r="CR324">
        <v>410</v>
      </c>
      <c r="CS324">
        <v>22</v>
      </c>
      <c r="CT324">
        <v>98.632900000000006</v>
      </c>
      <c r="CU324">
        <v>98.631299999999996</v>
      </c>
    </row>
    <row r="325" spans="1:99" x14ac:dyDescent="0.25">
      <c r="A325">
        <v>309</v>
      </c>
      <c r="B325">
        <v>1594325734.0999999</v>
      </c>
      <c r="C325">
        <v>32473.5999999046</v>
      </c>
      <c r="D325" t="s">
        <v>936</v>
      </c>
      <c r="E325" t="s">
        <v>937</v>
      </c>
      <c r="F325">
        <v>1594325725.4709699</v>
      </c>
      <c r="G325">
        <f t="shared" si="116"/>
        <v>4.43933086038987E-4</v>
      </c>
      <c r="H325">
        <f t="shared" si="117"/>
        <v>-4.2135524088836513</v>
      </c>
      <c r="I325">
        <f t="shared" si="118"/>
        <v>415.40093548387102</v>
      </c>
      <c r="J325">
        <f t="shared" si="119"/>
        <v>1180.1611241000207</v>
      </c>
      <c r="K325">
        <f t="shared" si="120"/>
        <v>119.52442494098628</v>
      </c>
      <c r="L325">
        <f t="shared" si="121"/>
        <v>42.070999391308078</v>
      </c>
      <c r="M325">
        <f t="shared" si="122"/>
        <v>8.0899944405257353E-3</v>
      </c>
      <c r="N325">
        <f t="shared" si="123"/>
        <v>2</v>
      </c>
      <c r="O325">
        <f t="shared" si="124"/>
        <v>8.0718584484902427E-3</v>
      </c>
      <c r="P325">
        <f t="shared" si="125"/>
        <v>5.0465375575164343E-3</v>
      </c>
      <c r="Q325">
        <f t="shared" si="126"/>
        <v>0</v>
      </c>
      <c r="R325">
        <f t="shared" si="127"/>
        <v>40.416564393156087</v>
      </c>
      <c r="S325">
        <f t="shared" si="128"/>
        <v>40.416564393156087</v>
      </c>
      <c r="T325">
        <f t="shared" si="129"/>
        <v>7.5802385404330712</v>
      </c>
      <c r="U325">
        <f t="shared" si="130"/>
        <v>29.838378924946738</v>
      </c>
      <c r="V325">
        <f t="shared" si="131"/>
        <v>2.2813679370587714</v>
      </c>
      <c r="W325">
        <f t="shared" si="132"/>
        <v>7.6457502694672401</v>
      </c>
      <c r="X325">
        <f t="shared" si="133"/>
        <v>5.2988706033742998</v>
      </c>
      <c r="Y325">
        <f t="shared" si="134"/>
        <v>-19.577449094319327</v>
      </c>
      <c r="Z325">
        <f t="shared" si="135"/>
        <v>17.429588949756464</v>
      </c>
      <c r="AA325">
        <f t="shared" si="136"/>
        <v>2.1461998932748765</v>
      </c>
      <c r="AB325">
        <f t="shared" si="137"/>
        <v>-1.6602512879870801E-3</v>
      </c>
      <c r="AC325">
        <v>0</v>
      </c>
      <c r="AD325">
        <v>0</v>
      </c>
      <c r="AE325">
        <v>2</v>
      </c>
      <c r="AF325">
        <v>0</v>
      </c>
      <c r="AG325">
        <v>0</v>
      </c>
      <c r="AH325">
        <f t="shared" si="138"/>
        <v>1</v>
      </c>
      <c r="AI325">
        <f t="shared" si="139"/>
        <v>0</v>
      </c>
      <c r="AJ325">
        <f t="shared" si="140"/>
        <v>51176.86289730329</v>
      </c>
      <c r="AK325">
        <f t="shared" si="141"/>
        <v>0</v>
      </c>
      <c r="AL325">
        <f t="shared" si="142"/>
        <v>0</v>
      </c>
      <c r="AM325">
        <f t="shared" si="143"/>
        <v>0.49</v>
      </c>
      <c r="AN325">
        <f t="shared" si="144"/>
        <v>0.39</v>
      </c>
      <c r="AO325">
        <v>8.0500000000000007</v>
      </c>
      <c r="AP325">
        <v>0.5</v>
      </c>
      <c r="AQ325" t="s">
        <v>194</v>
      </c>
      <c r="AR325">
        <v>1594325725.4709699</v>
      </c>
      <c r="AS325">
        <v>415.40093548387102</v>
      </c>
      <c r="AT325">
        <v>409.99529032258101</v>
      </c>
      <c r="AU325">
        <v>22.525787096774199</v>
      </c>
      <c r="AV325">
        <v>21.943606451612901</v>
      </c>
      <c r="AW325">
        <v>600.01338709677395</v>
      </c>
      <c r="AX325">
        <v>101.17803225806399</v>
      </c>
      <c r="AY325">
        <v>0.10002418709677401</v>
      </c>
      <c r="AZ325">
        <v>40.578212903225797</v>
      </c>
      <c r="BA325">
        <v>999.9</v>
      </c>
      <c r="BB325">
        <v>999.9</v>
      </c>
      <c r="BC325">
        <v>0</v>
      </c>
      <c r="BD325">
        <v>0</v>
      </c>
      <c r="BE325">
        <v>9998.6519354838692</v>
      </c>
      <c r="BF325">
        <v>0</v>
      </c>
      <c r="BG325">
        <v>1.91117E-3</v>
      </c>
      <c r="BH325">
        <v>1594325692.0999999</v>
      </c>
      <c r="BI325" t="s">
        <v>931</v>
      </c>
      <c r="BJ325">
        <v>51</v>
      </c>
      <c r="BK325">
        <v>-2.5230000000000001</v>
      </c>
      <c r="BL325">
        <v>9.4E-2</v>
      </c>
      <c r="BM325">
        <v>410</v>
      </c>
      <c r="BN325">
        <v>22</v>
      </c>
      <c r="BO325">
        <v>0.48</v>
      </c>
      <c r="BP325">
        <v>0.12</v>
      </c>
      <c r="BQ325">
        <v>5.4098060975609803</v>
      </c>
      <c r="BR325">
        <v>-7.6122648083399502E-3</v>
      </c>
      <c r="BS325">
        <v>3.6642561011123301E-2</v>
      </c>
      <c r="BT325">
        <v>1</v>
      </c>
      <c r="BU325">
        <v>0.58056392682926805</v>
      </c>
      <c r="BV325">
        <v>4.6736174216024502E-2</v>
      </c>
      <c r="BW325">
        <v>4.7271901538592301E-3</v>
      </c>
      <c r="BX325">
        <v>1</v>
      </c>
      <c r="BY325">
        <v>2</v>
      </c>
      <c r="BZ325">
        <v>2</v>
      </c>
      <c r="CA325" t="s">
        <v>201</v>
      </c>
      <c r="CB325">
        <v>100</v>
      </c>
      <c r="CC325">
        <v>100</v>
      </c>
      <c r="CD325">
        <v>-2.5230000000000001</v>
      </c>
      <c r="CE325">
        <v>9.4E-2</v>
      </c>
      <c r="CF325">
        <v>2</v>
      </c>
      <c r="CG325">
        <v>642.44799999999998</v>
      </c>
      <c r="CH325">
        <v>306.19200000000001</v>
      </c>
      <c r="CI325">
        <v>42.997900000000001</v>
      </c>
      <c r="CJ325">
        <v>40.381500000000003</v>
      </c>
      <c r="CK325">
        <v>30.000299999999999</v>
      </c>
      <c r="CL325">
        <v>40.076599999999999</v>
      </c>
      <c r="CM325">
        <v>40.1053</v>
      </c>
      <c r="CN325">
        <v>20.619</v>
      </c>
      <c r="CO325">
        <v>12.767099999999999</v>
      </c>
      <c r="CP325">
        <v>0</v>
      </c>
      <c r="CQ325">
        <v>43</v>
      </c>
      <c r="CR325">
        <v>410</v>
      </c>
      <c r="CS325">
        <v>22</v>
      </c>
      <c r="CT325">
        <v>98.633200000000002</v>
      </c>
      <c r="CU325">
        <v>98.633300000000006</v>
      </c>
    </row>
    <row r="326" spans="1:99" x14ac:dyDescent="0.25">
      <c r="A326">
        <v>310</v>
      </c>
      <c r="B326">
        <v>1594325739.0999999</v>
      </c>
      <c r="C326">
        <v>32478.5999999046</v>
      </c>
      <c r="D326" t="s">
        <v>938</v>
      </c>
      <c r="E326" t="s">
        <v>939</v>
      </c>
      <c r="F326">
        <v>1594325730.4709699</v>
      </c>
      <c r="G326">
        <f t="shared" si="116"/>
        <v>4.4626313953009025E-4</v>
      </c>
      <c r="H326">
        <f t="shared" si="117"/>
        <v>-4.2112773847548635</v>
      </c>
      <c r="I326">
        <f t="shared" si="118"/>
        <v>415.39893548387101</v>
      </c>
      <c r="J326">
        <f t="shared" si="119"/>
        <v>1175.4060606918804</v>
      </c>
      <c r="K326">
        <f t="shared" si="120"/>
        <v>119.04261132239547</v>
      </c>
      <c r="L326">
        <f t="shared" si="121"/>
        <v>42.070715537603569</v>
      </c>
      <c r="M326">
        <f t="shared" si="122"/>
        <v>8.1341936712480342E-3</v>
      </c>
      <c r="N326">
        <f t="shared" si="123"/>
        <v>2</v>
      </c>
      <c r="O326">
        <f t="shared" si="124"/>
        <v>8.1158592103815121E-3</v>
      </c>
      <c r="P326">
        <f t="shared" si="125"/>
        <v>5.0740558092960521E-3</v>
      </c>
      <c r="Q326">
        <f t="shared" si="126"/>
        <v>0</v>
      </c>
      <c r="R326">
        <f t="shared" si="127"/>
        <v>40.413954364488617</v>
      </c>
      <c r="S326">
        <f t="shared" si="128"/>
        <v>40.413954364488617</v>
      </c>
      <c r="T326">
        <f t="shared" si="129"/>
        <v>7.5791847701839954</v>
      </c>
      <c r="U326">
        <f t="shared" si="130"/>
        <v>29.841108952445278</v>
      </c>
      <c r="V326">
        <f t="shared" si="131"/>
        <v>2.281362875138695</v>
      </c>
      <c r="W326">
        <f t="shared" si="132"/>
        <v>7.6450338315987834</v>
      </c>
      <c r="X326">
        <f t="shared" si="133"/>
        <v>5.2978218950453009</v>
      </c>
      <c r="Y326">
        <f t="shared" si="134"/>
        <v>-19.680204453276978</v>
      </c>
      <c r="Z326">
        <f t="shared" si="135"/>
        <v>17.521103313053835</v>
      </c>
      <c r="AA326">
        <f t="shared" si="136"/>
        <v>2.1574234306862063</v>
      </c>
      <c r="AB326">
        <f t="shared" si="137"/>
        <v>-1.6777095369349126E-3</v>
      </c>
      <c r="AC326">
        <v>0</v>
      </c>
      <c r="AD326">
        <v>0</v>
      </c>
      <c r="AE326">
        <v>2</v>
      </c>
      <c r="AF326">
        <v>0</v>
      </c>
      <c r="AG326">
        <v>0</v>
      </c>
      <c r="AH326">
        <f t="shared" si="138"/>
        <v>1</v>
      </c>
      <c r="AI326">
        <f t="shared" si="139"/>
        <v>0</v>
      </c>
      <c r="AJ326">
        <f t="shared" si="140"/>
        <v>51202.572841166359</v>
      </c>
      <c r="AK326">
        <f t="shared" si="141"/>
        <v>0</v>
      </c>
      <c r="AL326">
        <f t="shared" si="142"/>
        <v>0</v>
      </c>
      <c r="AM326">
        <f t="shared" si="143"/>
        <v>0.49</v>
      </c>
      <c r="AN326">
        <f t="shared" si="144"/>
        <v>0.39</v>
      </c>
      <c r="AO326">
        <v>8.0500000000000007</v>
      </c>
      <c r="AP326">
        <v>0.5</v>
      </c>
      <c r="AQ326" t="s">
        <v>194</v>
      </c>
      <c r="AR326">
        <v>1594325730.4709699</v>
      </c>
      <c r="AS326">
        <v>415.39893548387101</v>
      </c>
      <c r="AT326">
        <v>409.997677419355</v>
      </c>
      <c r="AU326">
        <v>22.525780645161301</v>
      </c>
      <c r="AV326">
        <v>21.940548387096801</v>
      </c>
      <c r="AW326">
        <v>600.01754838709701</v>
      </c>
      <c r="AX326">
        <v>101.177838709677</v>
      </c>
      <c r="AY326">
        <v>0.100022025806452</v>
      </c>
      <c r="AZ326">
        <v>40.576451612903199</v>
      </c>
      <c r="BA326">
        <v>999.9</v>
      </c>
      <c r="BB326">
        <v>999.9</v>
      </c>
      <c r="BC326">
        <v>0</v>
      </c>
      <c r="BD326">
        <v>0</v>
      </c>
      <c r="BE326">
        <v>10003.850645161299</v>
      </c>
      <c r="BF326">
        <v>0</v>
      </c>
      <c r="BG326">
        <v>1.91117E-3</v>
      </c>
      <c r="BH326">
        <v>1594325692.0999999</v>
      </c>
      <c r="BI326" t="s">
        <v>931</v>
      </c>
      <c r="BJ326">
        <v>51</v>
      </c>
      <c r="BK326">
        <v>-2.5230000000000001</v>
      </c>
      <c r="BL326">
        <v>9.4E-2</v>
      </c>
      <c r="BM326">
        <v>410</v>
      </c>
      <c r="BN326">
        <v>22</v>
      </c>
      <c r="BO326">
        <v>0.48</v>
      </c>
      <c r="BP326">
        <v>0.12</v>
      </c>
      <c r="BQ326">
        <v>5.4014092682926798</v>
      </c>
      <c r="BR326">
        <v>-4.1067595818745001E-2</v>
      </c>
      <c r="BS326">
        <v>3.6429806035131199E-2</v>
      </c>
      <c r="BT326">
        <v>1</v>
      </c>
      <c r="BU326">
        <v>0.58408756097560999</v>
      </c>
      <c r="BV326">
        <v>3.7769770034840403E-2</v>
      </c>
      <c r="BW326">
        <v>3.8915221991876001E-3</v>
      </c>
      <c r="BX326">
        <v>1</v>
      </c>
      <c r="BY326">
        <v>2</v>
      </c>
      <c r="BZ326">
        <v>2</v>
      </c>
      <c r="CA326" t="s">
        <v>201</v>
      </c>
      <c r="CB326">
        <v>100</v>
      </c>
      <c r="CC326">
        <v>100</v>
      </c>
      <c r="CD326">
        <v>-2.5230000000000001</v>
      </c>
      <c r="CE326">
        <v>9.4E-2</v>
      </c>
      <c r="CF326">
        <v>2</v>
      </c>
      <c r="CG326">
        <v>642.428</v>
      </c>
      <c r="CH326">
        <v>306.19200000000001</v>
      </c>
      <c r="CI326">
        <v>42.998199999999997</v>
      </c>
      <c r="CJ326">
        <v>40.381500000000003</v>
      </c>
      <c r="CK326">
        <v>30.000299999999999</v>
      </c>
      <c r="CL326">
        <v>40.076599999999999</v>
      </c>
      <c r="CM326">
        <v>40.1053</v>
      </c>
      <c r="CN326">
        <v>20.62</v>
      </c>
      <c r="CO326">
        <v>12.767099999999999</v>
      </c>
      <c r="CP326">
        <v>0</v>
      </c>
      <c r="CQ326">
        <v>43</v>
      </c>
      <c r="CR326">
        <v>410</v>
      </c>
      <c r="CS326">
        <v>22</v>
      </c>
      <c r="CT326">
        <v>98.632300000000001</v>
      </c>
      <c r="CU326">
        <v>98.632999999999996</v>
      </c>
    </row>
    <row r="327" spans="1:99" x14ac:dyDescent="0.25">
      <c r="A327">
        <v>311</v>
      </c>
      <c r="B327">
        <v>1594325744.0999999</v>
      </c>
      <c r="C327">
        <v>32483.5999999046</v>
      </c>
      <c r="D327" t="s">
        <v>940</v>
      </c>
      <c r="E327" t="s">
        <v>941</v>
      </c>
      <c r="F327">
        <v>1594325735.4709699</v>
      </c>
      <c r="G327">
        <f t="shared" si="116"/>
        <v>4.4815909285526786E-4</v>
      </c>
      <c r="H327">
        <f t="shared" si="117"/>
        <v>-4.2052466227590468</v>
      </c>
      <c r="I327">
        <f t="shared" si="118"/>
        <v>415.37867741935497</v>
      </c>
      <c r="J327">
        <f t="shared" si="119"/>
        <v>1170.7466312382537</v>
      </c>
      <c r="K327">
        <f t="shared" si="120"/>
        <v>118.57013454023578</v>
      </c>
      <c r="L327">
        <f t="shared" si="121"/>
        <v>42.068458155345439</v>
      </c>
      <c r="M327">
        <f t="shared" si="122"/>
        <v>8.1704470379375324E-3</v>
      </c>
      <c r="N327">
        <f t="shared" si="123"/>
        <v>2</v>
      </c>
      <c r="O327">
        <f t="shared" si="124"/>
        <v>8.1519489834484208E-3</v>
      </c>
      <c r="P327">
        <f t="shared" si="125"/>
        <v>5.0966265692821058E-3</v>
      </c>
      <c r="Q327">
        <f t="shared" si="126"/>
        <v>0</v>
      </c>
      <c r="R327">
        <f t="shared" si="127"/>
        <v>40.411215255390566</v>
      </c>
      <c r="S327">
        <f t="shared" si="128"/>
        <v>40.411215255390566</v>
      </c>
      <c r="T327">
        <f t="shared" si="129"/>
        <v>7.5780790216542551</v>
      </c>
      <c r="U327">
        <f t="shared" si="130"/>
        <v>29.843514525312475</v>
      </c>
      <c r="V327">
        <f t="shared" si="131"/>
        <v>2.2812981417420519</v>
      </c>
      <c r="W327">
        <f t="shared" si="132"/>
        <v>7.644200684899614</v>
      </c>
      <c r="X327">
        <f t="shared" si="133"/>
        <v>5.2967808799122036</v>
      </c>
      <c r="Y327">
        <f t="shared" si="134"/>
        <v>-19.763815994917312</v>
      </c>
      <c r="Z327">
        <f t="shared" si="135"/>
        <v>17.595579722116852</v>
      </c>
      <c r="AA327">
        <f t="shared" si="136"/>
        <v>2.1665442947685603</v>
      </c>
      <c r="AB327">
        <f t="shared" si="137"/>
        <v>-1.6919780319000211E-3</v>
      </c>
      <c r="AC327">
        <v>0</v>
      </c>
      <c r="AD327">
        <v>0</v>
      </c>
      <c r="AE327">
        <v>2</v>
      </c>
      <c r="AF327">
        <v>0</v>
      </c>
      <c r="AG327">
        <v>0</v>
      </c>
      <c r="AH327">
        <f t="shared" si="138"/>
        <v>1</v>
      </c>
      <c r="AI327">
        <f t="shared" si="139"/>
        <v>0</v>
      </c>
      <c r="AJ327">
        <f t="shared" si="140"/>
        <v>51197.490405002121</v>
      </c>
      <c r="AK327">
        <f t="shared" si="141"/>
        <v>0</v>
      </c>
      <c r="AL327">
        <f t="shared" si="142"/>
        <v>0</v>
      </c>
      <c r="AM327">
        <f t="shared" si="143"/>
        <v>0.49</v>
      </c>
      <c r="AN327">
        <f t="shared" si="144"/>
        <v>0.39</v>
      </c>
      <c r="AO327">
        <v>8.0500000000000007</v>
      </c>
      <c r="AP327">
        <v>0.5</v>
      </c>
      <c r="AQ327" t="s">
        <v>194</v>
      </c>
      <c r="AR327">
        <v>1594325735.4709699</v>
      </c>
      <c r="AS327">
        <v>415.37867741935497</v>
      </c>
      <c r="AT327">
        <v>409.98658064516098</v>
      </c>
      <c r="AU327">
        <v>22.525251612903201</v>
      </c>
      <c r="AV327">
        <v>21.937535483870999</v>
      </c>
      <c r="AW327">
        <v>600.02041935483896</v>
      </c>
      <c r="AX327">
        <v>101.177322580645</v>
      </c>
      <c r="AY327">
        <v>0.10004297096774201</v>
      </c>
      <c r="AZ327">
        <v>40.5744032258064</v>
      </c>
      <c r="BA327">
        <v>999.9</v>
      </c>
      <c r="BB327">
        <v>999.9</v>
      </c>
      <c r="BC327">
        <v>0</v>
      </c>
      <c r="BD327">
        <v>0</v>
      </c>
      <c r="BE327">
        <v>10002.800322580601</v>
      </c>
      <c r="BF327">
        <v>0</v>
      </c>
      <c r="BG327">
        <v>1.91117E-3</v>
      </c>
      <c r="BH327">
        <v>1594325692.0999999</v>
      </c>
      <c r="BI327" t="s">
        <v>931</v>
      </c>
      <c r="BJ327">
        <v>51</v>
      </c>
      <c r="BK327">
        <v>-2.5230000000000001</v>
      </c>
      <c r="BL327">
        <v>9.4E-2</v>
      </c>
      <c r="BM327">
        <v>410</v>
      </c>
      <c r="BN327">
        <v>22</v>
      </c>
      <c r="BO327">
        <v>0.48</v>
      </c>
      <c r="BP327">
        <v>0.12</v>
      </c>
      <c r="BQ327">
        <v>5.3918117073170704</v>
      </c>
      <c r="BR327">
        <v>-0.20472522648086</v>
      </c>
      <c r="BS327">
        <v>4.2177981708321599E-2</v>
      </c>
      <c r="BT327">
        <v>0</v>
      </c>
      <c r="BU327">
        <v>0.58658646341463405</v>
      </c>
      <c r="BV327">
        <v>3.1034048780484901E-2</v>
      </c>
      <c r="BW327">
        <v>3.3478162092045599E-3</v>
      </c>
      <c r="BX327">
        <v>1</v>
      </c>
      <c r="BY327">
        <v>1</v>
      </c>
      <c r="BZ327">
        <v>2</v>
      </c>
      <c r="CA327" t="s">
        <v>196</v>
      </c>
      <c r="CB327">
        <v>100</v>
      </c>
      <c r="CC327">
        <v>100</v>
      </c>
      <c r="CD327">
        <v>-2.5230000000000001</v>
      </c>
      <c r="CE327">
        <v>9.4E-2</v>
      </c>
      <c r="CF327">
        <v>2</v>
      </c>
      <c r="CG327">
        <v>642.30700000000002</v>
      </c>
      <c r="CH327">
        <v>306.21800000000002</v>
      </c>
      <c r="CI327">
        <v>42.997500000000002</v>
      </c>
      <c r="CJ327">
        <v>40.381500000000003</v>
      </c>
      <c r="CK327">
        <v>30.0002</v>
      </c>
      <c r="CL327">
        <v>40.076599999999999</v>
      </c>
      <c r="CM327">
        <v>40.1053</v>
      </c>
      <c r="CN327">
        <v>20.619700000000002</v>
      </c>
      <c r="CO327">
        <v>12.4903</v>
      </c>
      <c r="CP327">
        <v>0.37108600000000003</v>
      </c>
      <c r="CQ327">
        <v>43</v>
      </c>
      <c r="CR327">
        <v>410</v>
      </c>
      <c r="CS327">
        <v>22</v>
      </c>
      <c r="CT327">
        <v>98.633099999999999</v>
      </c>
      <c r="CU327">
        <v>98.632599999999996</v>
      </c>
    </row>
    <row r="328" spans="1:99" x14ac:dyDescent="0.25">
      <c r="A328">
        <v>312</v>
      </c>
      <c r="B328">
        <v>1594326310.0999999</v>
      </c>
      <c r="C328">
        <v>33049.599999904603</v>
      </c>
      <c r="D328" t="s">
        <v>943</v>
      </c>
      <c r="E328" t="s">
        <v>944</v>
      </c>
      <c r="F328">
        <v>1594326302.0999999</v>
      </c>
      <c r="G328">
        <f t="shared" si="116"/>
        <v>3.4512882643884769E-4</v>
      </c>
      <c r="H328">
        <f t="shared" si="117"/>
        <v>-3.5872396466200707</v>
      </c>
      <c r="I328">
        <f t="shared" si="118"/>
        <v>416.13364516129002</v>
      </c>
      <c r="J328">
        <f t="shared" si="119"/>
        <v>1257.0646735449993</v>
      </c>
      <c r="K328">
        <f t="shared" si="120"/>
        <v>127.30636677535782</v>
      </c>
      <c r="L328">
        <f t="shared" si="121"/>
        <v>42.142988800308039</v>
      </c>
      <c r="M328">
        <f t="shared" si="122"/>
        <v>6.2852919438856946E-3</v>
      </c>
      <c r="N328">
        <f t="shared" si="123"/>
        <v>2</v>
      </c>
      <c r="O328">
        <f t="shared" si="124"/>
        <v>6.2743390127815036E-3</v>
      </c>
      <c r="P328">
        <f t="shared" si="125"/>
        <v>3.9224443494404095E-3</v>
      </c>
      <c r="Q328">
        <f t="shared" si="126"/>
        <v>0</v>
      </c>
      <c r="R328">
        <f t="shared" si="127"/>
        <v>40.447831501594194</v>
      </c>
      <c r="S328">
        <f t="shared" si="128"/>
        <v>40.447831501594194</v>
      </c>
      <c r="T328">
        <f t="shared" si="129"/>
        <v>7.5928721641695844</v>
      </c>
      <c r="U328">
        <f t="shared" si="130"/>
        <v>30.013056155433986</v>
      </c>
      <c r="V328">
        <f t="shared" si="131"/>
        <v>2.294148385946988</v>
      </c>
      <c r="W328">
        <f t="shared" si="132"/>
        <v>7.6438346500465366</v>
      </c>
      <c r="X328">
        <f t="shared" si="133"/>
        <v>5.2987237782225964</v>
      </c>
      <c r="Y328">
        <f t="shared" si="134"/>
        <v>-15.220181245953183</v>
      </c>
      <c r="Z328">
        <f t="shared" si="135"/>
        <v>13.550427991456646</v>
      </c>
      <c r="AA328">
        <f t="shared" si="136"/>
        <v>1.6687497351862124</v>
      </c>
      <c r="AB328">
        <f t="shared" si="137"/>
        <v>-1.0035193103252738E-3</v>
      </c>
      <c r="AC328">
        <v>0</v>
      </c>
      <c r="AD328">
        <v>0</v>
      </c>
      <c r="AE328">
        <v>2</v>
      </c>
      <c r="AF328">
        <v>0</v>
      </c>
      <c r="AG328">
        <v>0</v>
      </c>
      <c r="AH328">
        <f t="shared" si="138"/>
        <v>1</v>
      </c>
      <c r="AI328">
        <f t="shared" si="139"/>
        <v>0</v>
      </c>
      <c r="AJ328">
        <f t="shared" si="140"/>
        <v>51160.994488201046</v>
      </c>
      <c r="AK328">
        <f t="shared" si="141"/>
        <v>0</v>
      </c>
      <c r="AL328">
        <f t="shared" si="142"/>
        <v>0</v>
      </c>
      <c r="AM328">
        <f t="shared" si="143"/>
        <v>0.49</v>
      </c>
      <c r="AN328">
        <f t="shared" si="144"/>
        <v>0.39</v>
      </c>
      <c r="AO328">
        <v>10.68</v>
      </c>
      <c r="AP328">
        <v>0.5</v>
      </c>
      <c r="AQ328" t="s">
        <v>194</v>
      </c>
      <c r="AR328">
        <v>1594326302.0999999</v>
      </c>
      <c r="AS328">
        <v>416.13364516129002</v>
      </c>
      <c r="AT328">
        <v>410.00396774193501</v>
      </c>
      <c r="AU328">
        <v>22.6531709677419</v>
      </c>
      <c r="AV328">
        <v>22.052754838709699</v>
      </c>
      <c r="AW328">
        <v>599.99667741935502</v>
      </c>
      <c r="AX328">
        <v>101.17277419354799</v>
      </c>
      <c r="AY328">
        <v>9.9952225806451606E-2</v>
      </c>
      <c r="AZ328">
        <v>40.573503225806398</v>
      </c>
      <c r="BA328">
        <v>999.9</v>
      </c>
      <c r="BB328">
        <v>999.9</v>
      </c>
      <c r="BC328">
        <v>0</v>
      </c>
      <c r="BD328">
        <v>0</v>
      </c>
      <c r="BE328">
        <v>9995.8048387096806</v>
      </c>
      <c r="BF328">
        <v>0</v>
      </c>
      <c r="BG328">
        <v>1.91117E-3</v>
      </c>
      <c r="BH328">
        <v>1594326273.5999999</v>
      </c>
      <c r="BI328" t="s">
        <v>945</v>
      </c>
      <c r="BJ328">
        <v>52</v>
      </c>
      <c r="BK328">
        <v>-2.5350000000000001</v>
      </c>
      <c r="BL328">
        <v>9.2999999999999999E-2</v>
      </c>
      <c r="BM328">
        <v>410</v>
      </c>
      <c r="BN328">
        <v>22</v>
      </c>
      <c r="BO328">
        <v>0.32</v>
      </c>
      <c r="BP328">
        <v>0.14000000000000001</v>
      </c>
      <c r="BQ328">
        <v>6.1224360975609802</v>
      </c>
      <c r="BR328">
        <v>0.25376738675978</v>
      </c>
      <c r="BS328">
        <v>6.0248433756711198E-2</v>
      </c>
      <c r="BT328">
        <v>0</v>
      </c>
      <c r="BU328">
        <v>0.60473612195121995</v>
      </c>
      <c r="BV328">
        <v>-3.15408083623515E-2</v>
      </c>
      <c r="BW328">
        <v>1.0125658940786399E-2</v>
      </c>
      <c r="BX328">
        <v>1</v>
      </c>
      <c r="BY328">
        <v>1</v>
      </c>
      <c r="BZ328">
        <v>2</v>
      </c>
      <c r="CA328" t="s">
        <v>196</v>
      </c>
      <c r="CB328">
        <v>100</v>
      </c>
      <c r="CC328">
        <v>100</v>
      </c>
      <c r="CD328">
        <v>-2.5350000000000001</v>
      </c>
      <c r="CE328">
        <v>9.2999999999999999E-2</v>
      </c>
      <c r="CF328">
        <v>2</v>
      </c>
      <c r="CG328">
        <v>642.17100000000005</v>
      </c>
      <c r="CH328">
        <v>306.04399999999998</v>
      </c>
      <c r="CI328">
        <v>42.997300000000003</v>
      </c>
      <c r="CJ328">
        <v>40.506100000000004</v>
      </c>
      <c r="CK328">
        <v>30.0002</v>
      </c>
      <c r="CL328">
        <v>40.175199999999997</v>
      </c>
      <c r="CM328">
        <v>40.204000000000001</v>
      </c>
      <c r="CN328">
        <v>20.5989</v>
      </c>
      <c r="CO328">
        <v>12.760899999999999</v>
      </c>
      <c r="CP328">
        <v>3.7697799999999999</v>
      </c>
      <c r="CQ328">
        <v>43</v>
      </c>
      <c r="CR328">
        <v>410</v>
      </c>
      <c r="CS328">
        <v>22</v>
      </c>
      <c r="CT328">
        <v>98.605000000000004</v>
      </c>
      <c r="CU328">
        <v>98.606999999999999</v>
      </c>
    </row>
    <row r="329" spans="1:99" x14ac:dyDescent="0.25">
      <c r="A329">
        <v>313</v>
      </c>
      <c r="B329">
        <v>1594326315.0999999</v>
      </c>
      <c r="C329">
        <v>33054.599999904603</v>
      </c>
      <c r="D329" t="s">
        <v>946</v>
      </c>
      <c r="E329" t="s">
        <v>947</v>
      </c>
      <c r="F329">
        <v>1594326306.7451601</v>
      </c>
      <c r="G329">
        <f t="shared" si="116"/>
        <v>3.4858554382329477E-4</v>
      </c>
      <c r="H329">
        <f t="shared" si="117"/>
        <v>-3.5978349132186271</v>
      </c>
      <c r="I329">
        <f t="shared" si="118"/>
        <v>416.13</v>
      </c>
      <c r="J329">
        <f t="shared" si="119"/>
        <v>1250.7178941855423</v>
      </c>
      <c r="K329">
        <f t="shared" si="120"/>
        <v>126.66395945461147</v>
      </c>
      <c r="L329">
        <f t="shared" si="121"/>
        <v>42.142735538433271</v>
      </c>
      <c r="M329">
        <f t="shared" si="122"/>
        <v>6.3500752695029548E-3</v>
      </c>
      <c r="N329">
        <f t="shared" si="123"/>
        <v>2</v>
      </c>
      <c r="O329">
        <f t="shared" si="124"/>
        <v>6.3388956050350878E-3</v>
      </c>
      <c r="P329">
        <f t="shared" si="125"/>
        <v>3.962812540689295E-3</v>
      </c>
      <c r="Q329">
        <f t="shared" si="126"/>
        <v>0</v>
      </c>
      <c r="R329">
        <f t="shared" si="127"/>
        <v>40.445546864334553</v>
      </c>
      <c r="S329">
        <f t="shared" si="128"/>
        <v>40.445546864334553</v>
      </c>
      <c r="T329">
        <f t="shared" si="129"/>
        <v>7.5919484281410945</v>
      </c>
      <c r="U329">
        <f t="shared" si="130"/>
        <v>30.02099991405246</v>
      </c>
      <c r="V329">
        <f t="shared" si="131"/>
        <v>2.2946303513642032</v>
      </c>
      <c r="W329">
        <f t="shared" si="132"/>
        <v>7.6434174675511564</v>
      </c>
      <c r="X329">
        <f t="shared" si="133"/>
        <v>5.2973180767768913</v>
      </c>
      <c r="Y329">
        <f t="shared" si="134"/>
        <v>-15.3726224826073</v>
      </c>
      <c r="Z329">
        <f t="shared" si="135"/>
        <v>13.68616016450286</v>
      </c>
      <c r="AA329">
        <f t="shared" si="136"/>
        <v>1.6854386034022362</v>
      </c>
      <c r="AB329">
        <f t="shared" si="137"/>
        <v>-1.0237147022031934E-3</v>
      </c>
      <c r="AC329">
        <v>0</v>
      </c>
      <c r="AD329">
        <v>0</v>
      </c>
      <c r="AE329">
        <v>2</v>
      </c>
      <c r="AF329">
        <v>0</v>
      </c>
      <c r="AG329">
        <v>0</v>
      </c>
      <c r="AH329">
        <f t="shared" si="138"/>
        <v>1</v>
      </c>
      <c r="AI329">
        <f t="shared" si="139"/>
        <v>0</v>
      </c>
      <c r="AJ329">
        <f t="shared" si="140"/>
        <v>51176.741031703401</v>
      </c>
      <c r="AK329">
        <f t="shared" si="141"/>
        <v>0</v>
      </c>
      <c r="AL329">
        <f t="shared" si="142"/>
        <v>0</v>
      </c>
      <c r="AM329">
        <f t="shared" si="143"/>
        <v>0.49</v>
      </c>
      <c r="AN329">
        <f t="shared" si="144"/>
        <v>0.39</v>
      </c>
      <c r="AO329">
        <v>10.68</v>
      </c>
      <c r="AP329">
        <v>0.5</v>
      </c>
      <c r="AQ329" t="s">
        <v>194</v>
      </c>
      <c r="AR329">
        <v>1594326306.7451601</v>
      </c>
      <c r="AS329">
        <v>416.13</v>
      </c>
      <c r="AT329">
        <v>409.98409677419397</v>
      </c>
      <c r="AU329">
        <v>22.657867741935501</v>
      </c>
      <c r="AV329">
        <v>22.051448387096801</v>
      </c>
      <c r="AW329">
        <v>600.00406451612901</v>
      </c>
      <c r="AX329">
        <v>101.173032258064</v>
      </c>
      <c r="AY329">
        <v>9.9972664516129003E-2</v>
      </c>
      <c r="AZ329">
        <v>40.572477419354797</v>
      </c>
      <c r="BA329">
        <v>999.9</v>
      </c>
      <c r="BB329">
        <v>999.9</v>
      </c>
      <c r="BC329">
        <v>0</v>
      </c>
      <c r="BD329">
        <v>0</v>
      </c>
      <c r="BE329">
        <v>9998.9516129032309</v>
      </c>
      <c r="BF329">
        <v>0</v>
      </c>
      <c r="BG329">
        <v>1.91117E-3</v>
      </c>
      <c r="BH329">
        <v>1594326273.5999999</v>
      </c>
      <c r="BI329" t="s">
        <v>945</v>
      </c>
      <c r="BJ329">
        <v>52</v>
      </c>
      <c r="BK329">
        <v>-2.5350000000000001</v>
      </c>
      <c r="BL329">
        <v>9.2999999999999999E-2</v>
      </c>
      <c r="BM329">
        <v>410</v>
      </c>
      <c r="BN329">
        <v>22</v>
      </c>
      <c r="BO329">
        <v>0.32</v>
      </c>
      <c r="BP329">
        <v>0.14000000000000001</v>
      </c>
      <c r="BQ329">
        <v>6.1280907317073199</v>
      </c>
      <c r="BR329">
        <v>0.168667526132599</v>
      </c>
      <c r="BS329">
        <v>4.7404629309302698E-2</v>
      </c>
      <c r="BT329">
        <v>0</v>
      </c>
      <c r="BU329">
        <v>0.60351178048780496</v>
      </c>
      <c r="BV329">
        <v>7.3349226480856497E-2</v>
      </c>
      <c r="BW329">
        <v>7.4201995059372796E-3</v>
      </c>
      <c r="BX329">
        <v>1</v>
      </c>
      <c r="BY329">
        <v>1</v>
      </c>
      <c r="BZ329">
        <v>2</v>
      </c>
      <c r="CA329" t="s">
        <v>196</v>
      </c>
      <c r="CB329">
        <v>100</v>
      </c>
      <c r="CC329">
        <v>100</v>
      </c>
      <c r="CD329">
        <v>-2.5350000000000001</v>
      </c>
      <c r="CE329">
        <v>9.2999999999999999E-2</v>
      </c>
      <c r="CF329">
        <v>2</v>
      </c>
      <c r="CG329">
        <v>642.19100000000003</v>
      </c>
      <c r="CH329">
        <v>306.08300000000003</v>
      </c>
      <c r="CI329">
        <v>42.997500000000002</v>
      </c>
      <c r="CJ329">
        <v>40.507800000000003</v>
      </c>
      <c r="CK329">
        <v>30.000299999999999</v>
      </c>
      <c r="CL329">
        <v>40.175199999999997</v>
      </c>
      <c r="CM329">
        <v>40.204000000000001</v>
      </c>
      <c r="CN329">
        <v>20.596499999999999</v>
      </c>
      <c r="CO329">
        <v>12.760899999999999</v>
      </c>
      <c r="CP329">
        <v>3.7697799999999999</v>
      </c>
      <c r="CQ329">
        <v>43</v>
      </c>
      <c r="CR329">
        <v>410</v>
      </c>
      <c r="CS329">
        <v>22</v>
      </c>
      <c r="CT329">
        <v>98.604399999999998</v>
      </c>
      <c r="CU329">
        <v>98.605500000000006</v>
      </c>
    </row>
    <row r="330" spans="1:99" x14ac:dyDescent="0.25">
      <c r="A330">
        <v>314</v>
      </c>
      <c r="B330">
        <v>1594326320.0999999</v>
      </c>
      <c r="C330">
        <v>33059.599999904603</v>
      </c>
      <c r="D330" t="s">
        <v>948</v>
      </c>
      <c r="E330" t="s">
        <v>949</v>
      </c>
      <c r="F330">
        <v>1594326311.53548</v>
      </c>
      <c r="G330">
        <f t="shared" si="116"/>
        <v>3.5140866731505688E-4</v>
      </c>
      <c r="H330">
        <f t="shared" si="117"/>
        <v>-3.5899852528536584</v>
      </c>
      <c r="I330">
        <f t="shared" si="118"/>
        <v>416.13019354838701</v>
      </c>
      <c r="J330">
        <f t="shared" si="119"/>
        <v>1241.7179894858455</v>
      </c>
      <c r="K330">
        <f t="shared" si="120"/>
        <v>125.75289254407646</v>
      </c>
      <c r="L330">
        <f t="shared" si="121"/>
        <v>42.142882648663246</v>
      </c>
      <c r="M330">
        <f t="shared" si="122"/>
        <v>6.4026468797849139E-3</v>
      </c>
      <c r="N330">
        <f t="shared" si="123"/>
        <v>2</v>
      </c>
      <c r="O330">
        <f t="shared" si="124"/>
        <v>6.391281517385476E-3</v>
      </c>
      <c r="P330">
        <f t="shared" si="125"/>
        <v>3.9955703788021758E-3</v>
      </c>
      <c r="Q330">
        <f t="shared" si="126"/>
        <v>0</v>
      </c>
      <c r="R330">
        <f t="shared" si="127"/>
        <v>40.444076884723543</v>
      </c>
      <c r="S330">
        <f t="shared" si="128"/>
        <v>40.444076884723543</v>
      </c>
      <c r="T330">
        <f t="shared" si="129"/>
        <v>7.5913541300787974</v>
      </c>
      <c r="U330">
        <f t="shared" si="130"/>
        <v>30.024955306259155</v>
      </c>
      <c r="V330">
        <f t="shared" si="131"/>
        <v>2.2948787166070401</v>
      </c>
      <c r="W330">
        <f t="shared" si="132"/>
        <v>7.64323774406631</v>
      </c>
      <c r="X330">
        <f t="shared" si="133"/>
        <v>5.2964754134717573</v>
      </c>
      <c r="Y330">
        <f t="shared" si="134"/>
        <v>-15.497122228594009</v>
      </c>
      <c r="Z330">
        <f t="shared" si="135"/>
        <v>13.797007994475166</v>
      </c>
      <c r="AA330">
        <f t="shared" si="136"/>
        <v>1.6990738747980847</v>
      </c>
      <c r="AB330">
        <f t="shared" si="137"/>
        <v>-1.0403593207577444E-3</v>
      </c>
      <c r="AC330">
        <v>0</v>
      </c>
      <c r="AD330">
        <v>0</v>
      </c>
      <c r="AE330">
        <v>2</v>
      </c>
      <c r="AF330">
        <v>0</v>
      </c>
      <c r="AG330">
        <v>0</v>
      </c>
      <c r="AH330">
        <f t="shared" si="138"/>
        <v>1</v>
      </c>
      <c r="AI330">
        <f t="shared" si="139"/>
        <v>0</v>
      </c>
      <c r="AJ330">
        <f t="shared" si="140"/>
        <v>51178.139792511654</v>
      </c>
      <c r="AK330">
        <f t="shared" si="141"/>
        <v>0</v>
      </c>
      <c r="AL330">
        <f t="shared" si="142"/>
        <v>0</v>
      </c>
      <c r="AM330">
        <f t="shared" si="143"/>
        <v>0.49</v>
      </c>
      <c r="AN330">
        <f t="shared" si="144"/>
        <v>0.39</v>
      </c>
      <c r="AO330">
        <v>10.68</v>
      </c>
      <c r="AP330">
        <v>0.5</v>
      </c>
      <c r="AQ330" t="s">
        <v>194</v>
      </c>
      <c r="AR330">
        <v>1594326311.53548</v>
      </c>
      <c r="AS330">
        <v>416.13019354838701</v>
      </c>
      <c r="AT330">
        <v>410.00035483871</v>
      </c>
      <c r="AU330">
        <v>22.660251612903199</v>
      </c>
      <c r="AV330">
        <v>22.0489225806452</v>
      </c>
      <c r="AW330">
        <v>600.00416129032305</v>
      </c>
      <c r="AX330">
        <v>101.17332258064501</v>
      </c>
      <c r="AY330">
        <v>9.9988758064516098E-2</v>
      </c>
      <c r="AZ330">
        <v>40.572035483870998</v>
      </c>
      <c r="BA330">
        <v>999.9</v>
      </c>
      <c r="BB330">
        <v>999.9</v>
      </c>
      <c r="BC330">
        <v>0</v>
      </c>
      <c r="BD330">
        <v>0</v>
      </c>
      <c r="BE330">
        <v>9999.1919354838701</v>
      </c>
      <c r="BF330">
        <v>0</v>
      </c>
      <c r="BG330">
        <v>1.91117E-3</v>
      </c>
      <c r="BH330">
        <v>1594326273.5999999</v>
      </c>
      <c r="BI330" t="s">
        <v>945</v>
      </c>
      <c r="BJ330">
        <v>52</v>
      </c>
      <c r="BK330">
        <v>-2.5350000000000001</v>
      </c>
      <c r="BL330">
        <v>9.2999999999999999E-2</v>
      </c>
      <c r="BM330">
        <v>410</v>
      </c>
      <c r="BN330">
        <v>22</v>
      </c>
      <c r="BO330">
        <v>0.32</v>
      </c>
      <c r="BP330">
        <v>0.14000000000000001</v>
      </c>
      <c r="BQ330">
        <v>6.1349417073170702</v>
      </c>
      <c r="BR330">
        <v>-0.24302174216026401</v>
      </c>
      <c r="BS330">
        <v>2.9026667209312702E-2</v>
      </c>
      <c r="BT330">
        <v>0</v>
      </c>
      <c r="BU330">
        <v>0.60931314634146305</v>
      </c>
      <c r="BV330">
        <v>6.2004710801403698E-2</v>
      </c>
      <c r="BW330">
        <v>6.1997048574950397E-3</v>
      </c>
      <c r="BX330">
        <v>1</v>
      </c>
      <c r="BY330">
        <v>1</v>
      </c>
      <c r="BZ330">
        <v>2</v>
      </c>
      <c r="CA330" t="s">
        <v>196</v>
      </c>
      <c r="CB330">
        <v>100</v>
      </c>
      <c r="CC330">
        <v>100</v>
      </c>
      <c r="CD330">
        <v>-2.5350000000000001</v>
      </c>
      <c r="CE330">
        <v>9.2999999999999999E-2</v>
      </c>
      <c r="CF330">
        <v>2</v>
      </c>
      <c r="CG330">
        <v>642.13099999999997</v>
      </c>
      <c r="CH330">
        <v>306.08300000000003</v>
      </c>
      <c r="CI330">
        <v>42.997799999999998</v>
      </c>
      <c r="CJ330">
        <v>40.510100000000001</v>
      </c>
      <c r="CK330">
        <v>30.0002</v>
      </c>
      <c r="CL330">
        <v>40.175199999999997</v>
      </c>
      <c r="CM330">
        <v>40.204000000000001</v>
      </c>
      <c r="CN330">
        <v>20.5974</v>
      </c>
      <c r="CO330">
        <v>12.760899999999999</v>
      </c>
      <c r="CP330">
        <v>3.7697799999999999</v>
      </c>
      <c r="CQ330">
        <v>43</v>
      </c>
      <c r="CR330">
        <v>410</v>
      </c>
      <c r="CS330">
        <v>22</v>
      </c>
      <c r="CT330">
        <v>98.605099999999993</v>
      </c>
      <c r="CU330">
        <v>98.607600000000005</v>
      </c>
    </row>
    <row r="331" spans="1:99" x14ac:dyDescent="0.25">
      <c r="A331">
        <v>315</v>
      </c>
      <c r="B331">
        <v>1594326325.0999999</v>
      </c>
      <c r="C331">
        <v>33064.599999904603</v>
      </c>
      <c r="D331" t="s">
        <v>950</v>
      </c>
      <c r="E331" t="s">
        <v>951</v>
      </c>
      <c r="F331">
        <v>1594326316.4709699</v>
      </c>
      <c r="G331">
        <f t="shared" si="116"/>
        <v>3.5358572763206599E-4</v>
      </c>
      <c r="H331">
        <f t="shared" si="117"/>
        <v>-3.5814784552910877</v>
      </c>
      <c r="I331">
        <f t="shared" si="118"/>
        <v>416.118290322581</v>
      </c>
      <c r="J331">
        <f t="shared" si="119"/>
        <v>1234.325027187155</v>
      </c>
      <c r="K331">
        <f t="shared" si="120"/>
        <v>125.00423040448682</v>
      </c>
      <c r="L331">
        <f t="shared" si="121"/>
        <v>42.141693227709325</v>
      </c>
      <c r="M331">
        <f t="shared" si="122"/>
        <v>6.4428360173673449E-3</v>
      </c>
      <c r="N331">
        <f t="shared" si="123"/>
        <v>2</v>
      </c>
      <c r="O331">
        <f t="shared" si="124"/>
        <v>6.4313276658548701E-3</v>
      </c>
      <c r="P331">
        <f t="shared" si="125"/>
        <v>4.0206120365481705E-3</v>
      </c>
      <c r="Q331">
        <f t="shared" si="126"/>
        <v>0</v>
      </c>
      <c r="R331">
        <f t="shared" si="127"/>
        <v>40.443442236628051</v>
      </c>
      <c r="S331">
        <f t="shared" si="128"/>
        <v>40.443442236628051</v>
      </c>
      <c r="T331">
        <f t="shared" si="129"/>
        <v>7.5910975606578095</v>
      </c>
      <c r="U331">
        <f t="shared" si="130"/>
        <v>30.026120441150738</v>
      </c>
      <c r="V331">
        <f t="shared" si="131"/>
        <v>2.2949870714996767</v>
      </c>
      <c r="W331">
        <f t="shared" si="132"/>
        <v>7.6433020243081469</v>
      </c>
      <c r="X331">
        <f t="shared" si="133"/>
        <v>5.2961104891581332</v>
      </c>
      <c r="Y331">
        <f t="shared" si="134"/>
        <v>-15.593130588574111</v>
      </c>
      <c r="Z331">
        <f t="shared" si="135"/>
        <v>13.882481439107423</v>
      </c>
      <c r="AA331">
        <f t="shared" si="136"/>
        <v>1.7095958607304254</v>
      </c>
      <c r="AB331">
        <f t="shared" si="137"/>
        <v>-1.0532887362622034E-3</v>
      </c>
      <c r="AC331">
        <v>0</v>
      </c>
      <c r="AD331">
        <v>0</v>
      </c>
      <c r="AE331">
        <v>2</v>
      </c>
      <c r="AF331">
        <v>0</v>
      </c>
      <c r="AG331">
        <v>0</v>
      </c>
      <c r="AH331">
        <f t="shared" si="138"/>
        <v>1</v>
      </c>
      <c r="AI331">
        <f t="shared" si="139"/>
        <v>0</v>
      </c>
      <c r="AJ331">
        <f t="shared" si="140"/>
        <v>51188.209077627085</v>
      </c>
      <c r="AK331">
        <f t="shared" si="141"/>
        <v>0</v>
      </c>
      <c r="AL331">
        <f t="shared" si="142"/>
        <v>0</v>
      </c>
      <c r="AM331">
        <f t="shared" si="143"/>
        <v>0.49</v>
      </c>
      <c r="AN331">
        <f t="shared" si="144"/>
        <v>0.39</v>
      </c>
      <c r="AO331">
        <v>10.68</v>
      </c>
      <c r="AP331">
        <v>0.5</v>
      </c>
      <c r="AQ331" t="s">
        <v>194</v>
      </c>
      <c r="AR331">
        <v>1594326316.4709699</v>
      </c>
      <c r="AS331">
        <v>416.118290322581</v>
      </c>
      <c r="AT331">
        <v>410.00532258064499</v>
      </c>
      <c r="AU331">
        <v>22.661312903225799</v>
      </c>
      <c r="AV331">
        <v>22.046209677419402</v>
      </c>
      <c r="AW331">
        <v>600.01632258064501</v>
      </c>
      <c r="AX331">
        <v>101.17332258064501</v>
      </c>
      <c r="AY331">
        <v>0.100027348387097</v>
      </c>
      <c r="AZ331">
        <v>40.572193548387098</v>
      </c>
      <c r="BA331">
        <v>999.9</v>
      </c>
      <c r="BB331">
        <v>999.9</v>
      </c>
      <c r="BC331">
        <v>0</v>
      </c>
      <c r="BD331">
        <v>0</v>
      </c>
      <c r="BE331">
        <v>10001.248387096801</v>
      </c>
      <c r="BF331">
        <v>0</v>
      </c>
      <c r="BG331">
        <v>1.91117E-3</v>
      </c>
      <c r="BH331">
        <v>1594326273.5999999</v>
      </c>
      <c r="BI331" t="s">
        <v>945</v>
      </c>
      <c r="BJ331">
        <v>52</v>
      </c>
      <c r="BK331">
        <v>-2.5350000000000001</v>
      </c>
      <c r="BL331">
        <v>9.2999999999999999E-2</v>
      </c>
      <c r="BM331">
        <v>410</v>
      </c>
      <c r="BN331">
        <v>22</v>
      </c>
      <c r="BO331">
        <v>0.32</v>
      </c>
      <c r="BP331">
        <v>0.14000000000000001</v>
      </c>
      <c r="BQ331">
        <v>6.1210131707317101</v>
      </c>
      <c r="BR331">
        <v>-0.23566243902433801</v>
      </c>
      <c r="BS331">
        <v>2.8630883243663901E-2</v>
      </c>
      <c r="BT331">
        <v>0</v>
      </c>
      <c r="BU331">
        <v>0.61340182926829301</v>
      </c>
      <c r="BV331">
        <v>4.7237184668981302E-2</v>
      </c>
      <c r="BW331">
        <v>4.9157552326612097E-3</v>
      </c>
      <c r="BX331">
        <v>1</v>
      </c>
      <c r="BY331">
        <v>1</v>
      </c>
      <c r="BZ331">
        <v>2</v>
      </c>
      <c r="CA331" t="s">
        <v>196</v>
      </c>
      <c r="CB331">
        <v>100</v>
      </c>
      <c r="CC331">
        <v>100</v>
      </c>
      <c r="CD331">
        <v>-2.5350000000000001</v>
      </c>
      <c r="CE331">
        <v>9.2999999999999999E-2</v>
      </c>
      <c r="CF331">
        <v>2</v>
      </c>
      <c r="CG331">
        <v>642.05100000000004</v>
      </c>
      <c r="CH331">
        <v>306.238</v>
      </c>
      <c r="CI331">
        <v>42.999000000000002</v>
      </c>
      <c r="CJ331">
        <v>40.510100000000001</v>
      </c>
      <c r="CK331">
        <v>30.000299999999999</v>
      </c>
      <c r="CL331">
        <v>40.175199999999997</v>
      </c>
      <c r="CM331">
        <v>40.206899999999997</v>
      </c>
      <c r="CN331">
        <v>20.598199999999999</v>
      </c>
      <c r="CO331">
        <v>12.760899999999999</v>
      </c>
      <c r="CP331">
        <v>3.7697799999999999</v>
      </c>
      <c r="CQ331">
        <v>43</v>
      </c>
      <c r="CR331">
        <v>410</v>
      </c>
      <c r="CS331">
        <v>22</v>
      </c>
      <c r="CT331">
        <v>98.604799999999997</v>
      </c>
      <c r="CU331">
        <v>98.607100000000003</v>
      </c>
    </row>
    <row r="332" spans="1:99" x14ac:dyDescent="0.25">
      <c r="A332">
        <v>316</v>
      </c>
      <c r="B332">
        <v>1594326330.0999999</v>
      </c>
      <c r="C332">
        <v>33069.599999904603</v>
      </c>
      <c r="D332" t="s">
        <v>952</v>
      </c>
      <c r="E332" t="s">
        <v>953</v>
      </c>
      <c r="F332">
        <v>1594326321.4709699</v>
      </c>
      <c r="G332">
        <f t="shared" si="116"/>
        <v>3.5543088838942361E-4</v>
      </c>
      <c r="H332">
        <f t="shared" si="117"/>
        <v>-3.5799251968304229</v>
      </c>
      <c r="I332">
        <f t="shared" si="118"/>
        <v>416.112387096774</v>
      </c>
      <c r="J332">
        <f t="shared" si="119"/>
        <v>1229.4513547557531</v>
      </c>
      <c r="K332">
        <f t="shared" si="120"/>
        <v>124.51099263747017</v>
      </c>
      <c r="L332">
        <f t="shared" si="121"/>
        <v>42.141208894319718</v>
      </c>
      <c r="M332">
        <f t="shared" si="122"/>
        <v>6.4770968588934875E-3</v>
      </c>
      <c r="N332">
        <f t="shared" si="123"/>
        <v>2</v>
      </c>
      <c r="O332">
        <f t="shared" si="124"/>
        <v>6.4654659061367022E-3</v>
      </c>
      <c r="P332">
        <f t="shared" si="125"/>
        <v>4.0419594243205886E-3</v>
      </c>
      <c r="Q332">
        <f t="shared" si="126"/>
        <v>0</v>
      </c>
      <c r="R332">
        <f t="shared" si="127"/>
        <v>40.44238966063935</v>
      </c>
      <c r="S332">
        <f t="shared" si="128"/>
        <v>40.44238966063935</v>
      </c>
      <c r="T332">
        <f t="shared" si="129"/>
        <v>7.5906720519382285</v>
      </c>
      <c r="U332">
        <f t="shared" si="130"/>
        <v>30.027001778283154</v>
      </c>
      <c r="V332">
        <f t="shared" si="131"/>
        <v>2.295007954003883</v>
      </c>
      <c r="W332">
        <f t="shared" si="132"/>
        <v>7.6431472277852723</v>
      </c>
      <c r="X332">
        <f t="shared" si="133"/>
        <v>5.2956640979343454</v>
      </c>
      <c r="Y332">
        <f t="shared" si="134"/>
        <v>-15.674502177973581</v>
      </c>
      <c r="Z332">
        <f t="shared" si="135"/>
        <v>13.954931708641158</v>
      </c>
      <c r="AA332">
        <f t="shared" si="136"/>
        <v>1.7185061621506728</v>
      </c>
      <c r="AB332">
        <f t="shared" si="137"/>
        <v>-1.0643071817497685E-3</v>
      </c>
      <c r="AC332">
        <v>0</v>
      </c>
      <c r="AD332">
        <v>0</v>
      </c>
      <c r="AE332">
        <v>2</v>
      </c>
      <c r="AF332">
        <v>0</v>
      </c>
      <c r="AG332">
        <v>0</v>
      </c>
      <c r="AH332">
        <f t="shared" si="138"/>
        <v>1</v>
      </c>
      <c r="AI332">
        <f t="shared" si="139"/>
        <v>0</v>
      </c>
      <c r="AJ332">
        <f t="shared" si="140"/>
        <v>51172.368550746032</v>
      </c>
      <c r="AK332">
        <f t="shared" si="141"/>
        <v>0</v>
      </c>
      <c r="AL332">
        <f t="shared" si="142"/>
        <v>0</v>
      </c>
      <c r="AM332">
        <f t="shared" si="143"/>
        <v>0.49</v>
      </c>
      <c r="AN332">
        <f t="shared" si="144"/>
        <v>0.39</v>
      </c>
      <c r="AO332">
        <v>10.68</v>
      </c>
      <c r="AP332">
        <v>0.5</v>
      </c>
      <c r="AQ332" t="s">
        <v>194</v>
      </c>
      <c r="AR332">
        <v>1594326321.4709699</v>
      </c>
      <c r="AS332">
        <v>416.112387096774</v>
      </c>
      <c r="AT332">
        <v>410.00351612903199</v>
      </c>
      <c r="AU332">
        <v>22.661458064516101</v>
      </c>
      <c r="AV332">
        <v>22.043141935483899</v>
      </c>
      <c r="AW332">
        <v>600.01329032258104</v>
      </c>
      <c r="AX332">
        <v>101.173612903226</v>
      </c>
      <c r="AY332">
        <v>0.10000980322580599</v>
      </c>
      <c r="AZ332">
        <v>40.571812903225798</v>
      </c>
      <c r="BA332">
        <v>999.9</v>
      </c>
      <c r="BB332">
        <v>999.9</v>
      </c>
      <c r="BC332">
        <v>0</v>
      </c>
      <c r="BD332">
        <v>0</v>
      </c>
      <c r="BE332">
        <v>9997.9790322580593</v>
      </c>
      <c r="BF332">
        <v>0</v>
      </c>
      <c r="BG332">
        <v>1.91117E-3</v>
      </c>
      <c r="BH332">
        <v>1594326273.5999999</v>
      </c>
      <c r="BI332" t="s">
        <v>945</v>
      </c>
      <c r="BJ332">
        <v>52</v>
      </c>
      <c r="BK332">
        <v>-2.5350000000000001</v>
      </c>
      <c r="BL332">
        <v>9.2999999999999999E-2</v>
      </c>
      <c r="BM332">
        <v>410</v>
      </c>
      <c r="BN332">
        <v>22</v>
      </c>
      <c r="BO332">
        <v>0.32</v>
      </c>
      <c r="BP332">
        <v>0.14000000000000001</v>
      </c>
      <c r="BQ332">
        <v>6.11210585365854</v>
      </c>
      <c r="BR332">
        <v>-4.3159442508750097E-2</v>
      </c>
      <c r="BS332">
        <v>2.3073277117786999E-2</v>
      </c>
      <c r="BT332">
        <v>1</v>
      </c>
      <c r="BU332">
        <v>0.61705160975609796</v>
      </c>
      <c r="BV332">
        <v>3.2380013937289398E-2</v>
      </c>
      <c r="BW332">
        <v>3.3899990781928999E-3</v>
      </c>
      <c r="BX332">
        <v>1</v>
      </c>
      <c r="BY332">
        <v>2</v>
      </c>
      <c r="BZ332">
        <v>2</v>
      </c>
      <c r="CA332" t="s">
        <v>201</v>
      </c>
      <c r="CB332">
        <v>100</v>
      </c>
      <c r="CC332">
        <v>100</v>
      </c>
      <c r="CD332">
        <v>-2.5350000000000001</v>
      </c>
      <c r="CE332">
        <v>9.2999999999999999E-2</v>
      </c>
      <c r="CF332">
        <v>2</v>
      </c>
      <c r="CG332">
        <v>642.00099999999998</v>
      </c>
      <c r="CH332">
        <v>306.12599999999998</v>
      </c>
      <c r="CI332">
        <v>42.999000000000002</v>
      </c>
      <c r="CJ332">
        <v>40.510100000000001</v>
      </c>
      <c r="CK332">
        <v>30</v>
      </c>
      <c r="CL332">
        <v>40.178600000000003</v>
      </c>
      <c r="CM332">
        <v>40.207900000000002</v>
      </c>
      <c r="CN332">
        <v>20.595400000000001</v>
      </c>
      <c r="CO332">
        <v>12.760899999999999</v>
      </c>
      <c r="CP332">
        <v>3.7697799999999999</v>
      </c>
      <c r="CQ332">
        <v>43</v>
      </c>
      <c r="CR332">
        <v>410</v>
      </c>
      <c r="CS332">
        <v>22</v>
      </c>
      <c r="CT332">
        <v>98.605099999999993</v>
      </c>
      <c r="CU332">
        <v>98.607699999999994</v>
      </c>
    </row>
    <row r="333" spans="1:99" x14ac:dyDescent="0.25">
      <c r="A333">
        <v>317</v>
      </c>
      <c r="B333">
        <v>1594326335.0999999</v>
      </c>
      <c r="C333">
        <v>33074.599999904603</v>
      </c>
      <c r="D333" t="s">
        <v>954</v>
      </c>
      <c r="E333" t="s">
        <v>955</v>
      </c>
      <c r="F333">
        <v>1594326326.4709699</v>
      </c>
      <c r="G333">
        <f t="shared" si="116"/>
        <v>3.5671224954194675E-4</v>
      </c>
      <c r="H333">
        <f t="shared" si="117"/>
        <v>-3.5752052530188569</v>
      </c>
      <c r="I333">
        <f t="shared" si="118"/>
        <v>416.11045161290298</v>
      </c>
      <c r="J333">
        <f t="shared" si="119"/>
        <v>1225.2301661743766</v>
      </c>
      <c r="K333">
        <f t="shared" si="120"/>
        <v>124.08305630118143</v>
      </c>
      <c r="L333">
        <f t="shared" si="121"/>
        <v>42.140863015321393</v>
      </c>
      <c r="M333">
        <f t="shared" si="122"/>
        <v>6.5009651897647465E-3</v>
      </c>
      <c r="N333">
        <f t="shared" si="123"/>
        <v>2</v>
      </c>
      <c r="O333">
        <f t="shared" si="124"/>
        <v>6.4892484418405541E-3</v>
      </c>
      <c r="P333">
        <f t="shared" si="125"/>
        <v>4.0568311980633803E-3</v>
      </c>
      <c r="Q333">
        <f t="shared" si="126"/>
        <v>0</v>
      </c>
      <c r="R333">
        <f t="shared" si="127"/>
        <v>40.441216529984381</v>
      </c>
      <c r="S333">
        <f t="shared" si="128"/>
        <v>40.441216529984381</v>
      </c>
      <c r="T333">
        <f t="shared" si="129"/>
        <v>7.5901978327911754</v>
      </c>
      <c r="U333">
        <f t="shared" si="130"/>
        <v>30.027044821355737</v>
      </c>
      <c r="V333">
        <f t="shared" si="131"/>
        <v>2.294924980757894</v>
      </c>
      <c r="W333">
        <f t="shared" si="132"/>
        <v>7.6428599431326827</v>
      </c>
      <c r="X333">
        <f t="shared" si="133"/>
        <v>5.2952728520332819</v>
      </c>
      <c r="Y333">
        <f t="shared" si="134"/>
        <v>-15.731010204799851</v>
      </c>
      <c r="Z333">
        <f t="shared" si="135"/>
        <v>14.005250909673313</v>
      </c>
      <c r="AA333">
        <f t="shared" si="136"/>
        <v>1.7246873045659847</v>
      </c>
      <c r="AB333">
        <f t="shared" si="137"/>
        <v>-1.0719905605540703E-3</v>
      </c>
      <c r="AC333">
        <v>0</v>
      </c>
      <c r="AD333">
        <v>0</v>
      </c>
      <c r="AE333">
        <v>2</v>
      </c>
      <c r="AF333">
        <v>0</v>
      </c>
      <c r="AG333">
        <v>0</v>
      </c>
      <c r="AH333">
        <f t="shared" si="138"/>
        <v>1</v>
      </c>
      <c r="AI333">
        <f t="shared" si="139"/>
        <v>0</v>
      </c>
      <c r="AJ333">
        <f t="shared" si="140"/>
        <v>51169.334993824275</v>
      </c>
      <c r="AK333">
        <f t="shared" si="141"/>
        <v>0</v>
      </c>
      <c r="AL333">
        <f t="shared" si="142"/>
        <v>0</v>
      </c>
      <c r="AM333">
        <f t="shared" si="143"/>
        <v>0.49</v>
      </c>
      <c r="AN333">
        <f t="shared" si="144"/>
        <v>0.39</v>
      </c>
      <c r="AO333">
        <v>10.68</v>
      </c>
      <c r="AP333">
        <v>0.5</v>
      </c>
      <c r="AQ333" t="s">
        <v>194</v>
      </c>
      <c r="AR333">
        <v>1594326326.4709699</v>
      </c>
      <c r="AS333">
        <v>416.11045161290298</v>
      </c>
      <c r="AT333">
        <v>410.01090322580598</v>
      </c>
      <c r="AU333">
        <v>22.660719354838701</v>
      </c>
      <c r="AV333">
        <v>22.040170967741901</v>
      </c>
      <c r="AW333">
        <v>600.01067741935503</v>
      </c>
      <c r="AX333">
        <v>101.17325806451601</v>
      </c>
      <c r="AY333">
        <v>0.100004483870968</v>
      </c>
      <c r="AZ333">
        <v>40.571106451612899</v>
      </c>
      <c r="BA333">
        <v>999.9</v>
      </c>
      <c r="BB333">
        <v>999.9</v>
      </c>
      <c r="BC333">
        <v>0</v>
      </c>
      <c r="BD333">
        <v>0</v>
      </c>
      <c r="BE333">
        <v>9997.3741935483904</v>
      </c>
      <c r="BF333">
        <v>0</v>
      </c>
      <c r="BG333">
        <v>1.91117E-3</v>
      </c>
      <c r="BH333">
        <v>1594326273.5999999</v>
      </c>
      <c r="BI333" t="s">
        <v>945</v>
      </c>
      <c r="BJ333">
        <v>52</v>
      </c>
      <c r="BK333">
        <v>-2.5350000000000001</v>
      </c>
      <c r="BL333">
        <v>9.2999999999999999E-2</v>
      </c>
      <c r="BM333">
        <v>410</v>
      </c>
      <c r="BN333">
        <v>22</v>
      </c>
      <c r="BO333">
        <v>0.32</v>
      </c>
      <c r="BP333">
        <v>0.14000000000000001</v>
      </c>
      <c r="BQ333">
        <v>6.0986843902438999</v>
      </c>
      <c r="BR333">
        <v>-5.5214634146297799E-2</v>
      </c>
      <c r="BS333">
        <v>2.6132736973026101E-2</v>
      </c>
      <c r="BT333">
        <v>1</v>
      </c>
      <c r="BU333">
        <v>0.61975817073170703</v>
      </c>
      <c r="BV333">
        <v>2.6753351916361998E-2</v>
      </c>
      <c r="BW333">
        <v>2.6977119655180902E-3</v>
      </c>
      <c r="BX333">
        <v>1</v>
      </c>
      <c r="BY333">
        <v>2</v>
      </c>
      <c r="BZ333">
        <v>2</v>
      </c>
      <c r="CA333" t="s">
        <v>201</v>
      </c>
      <c r="CB333">
        <v>100</v>
      </c>
      <c r="CC333">
        <v>100</v>
      </c>
      <c r="CD333">
        <v>-2.5350000000000001</v>
      </c>
      <c r="CE333">
        <v>9.2999999999999999E-2</v>
      </c>
      <c r="CF333">
        <v>2</v>
      </c>
      <c r="CG333">
        <v>642.08699999999999</v>
      </c>
      <c r="CH333">
        <v>306.16500000000002</v>
      </c>
      <c r="CI333">
        <v>42.998100000000001</v>
      </c>
      <c r="CJ333">
        <v>40.510100000000001</v>
      </c>
      <c r="CK333">
        <v>30.0001</v>
      </c>
      <c r="CL333">
        <v>40.179099999999998</v>
      </c>
      <c r="CM333">
        <v>40.207900000000002</v>
      </c>
      <c r="CN333">
        <v>20.596499999999999</v>
      </c>
      <c r="CO333">
        <v>12.760899999999999</v>
      </c>
      <c r="CP333">
        <v>3.7697799999999999</v>
      </c>
      <c r="CQ333">
        <v>43</v>
      </c>
      <c r="CR333">
        <v>410</v>
      </c>
      <c r="CS333">
        <v>22</v>
      </c>
      <c r="CT333">
        <v>98.604799999999997</v>
      </c>
      <c r="CU333">
        <v>98.606999999999999</v>
      </c>
    </row>
    <row r="334" spans="1:99" x14ac:dyDescent="0.25">
      <c r="A334">
        <v>318</v>
      </c>
      <c r="B334">
        <v>1594326862.5</v>
      </c>
      <c r="C334">
        <v>33602</v>
      </c>
      <c r="D334" t="s">
        <v>957</v>
      </c>
      <c r="E334" t="s">
        <v>958</v>
      </c>
      <c r="F334">
        <v>1594326854.5</v>
      </c>
      <c r="G334">
        <f t="shared" si="116"/>
        <v>3.648141876304345E-4</v>
      </c>
      <c r="H334">
        <f t="shared" si="117"/>
        <v>-3.3632611000866448</v>
      </c>
      <c r="I334">
        <f t="shared" si="118"/>
        <v>413.11599999999999</v>
      </c>
      <c r="J334">
        <f t="shared" si="119"/>
        <v>1151.840849099784</v>
      </c>
      <c r="K334">
        <f t="shared" si="120"/>
        <v>116.63976529760197</v>
      </c>
      <c r="L334">
        <f t="shared" si="121"/>
        <v>41.833690234500274</v>
      </c>
      <c r="M334">
        <f t="shared" si="122"/>
        <v>6.6767787030881324E-3</v>
      </c>
      <c r="N334">
        <f t="shared" si="123"/>
        <v>2</v>
      </c>
      <c r="O334">
        <f t="shared" si="124"/>
        <v>6.6644202955457241E-3</v>
      </c>
      <c r="P334">
        <f t="shared" si="125"/>
        <v>4.1663711096855171E-3</v>
      </c>
      <c r="Q334">
        <f t="shared" si="126"/>
        <v>0</v>
      </c>
      <c r="R334">
        <f t="shared" si="127"/>
        <v>40.308277280884212</v>
      </c>
      <c r="S334">
        <f t="shared" si="128"/>
        <v>40.308277280884212</v>
      </c>
      <c r="T334">
        <f t="shared" si="129"/>
        <v>7.5366252975831047</v>
      </c>
      <c r="U334">
        <f t="shared" si="130"/>
        <v>29.796017666167497</v>
      </c>
      <c r="V334">
        <f t="shared" si="131"/>
        <v>2.2615669257905888</v>
      </c>
      <c r="W334">
        <f t="shared" si="132"/>
        <v>7.5901650721550347</v>
      </c>
      <c r="X334">
        <f t="shared" si="133"/>
        <v>5.2750583717925164</v>
      </c>
      <c r="Y334">
        <f t="shared" si="134"/>
        <v>-16.088305674502163</v>
      </c>
      <c r="Z334">
        <f t="shared" si="135"/>
        <v>14.325302878847523</v>
      </c>
      <c r="AA334">
        <f t="shared" si="136"/>
        <v>1.7618821871474046</v>
      </c>
      <c r="AB334">
        <f t="shared" si="137"/>
        <v>-1.1206085072341665E-3</v>
      </c>
      <c r="AC334">
        <v>0</v>
      </c>
      <c r="AD334">
        <v>0</v>
      </c>
      <c r="AE334">
        <v>2</v>
      </c>
      <c r="AF334">
        <v>0</v>
      </c>
      <c r="AG334">
        <v>0</v>
      </c>
      <c r="AH334">
        <f t="shared" si="138"/>
        <v>1</v>
      </c>
      <c r="AI334">
        <f t="shared" si="139"/>
        <v>0</v>
      </c>
      <c r="AJ334">
        <f t="shared" si="140"/>
        <v>51199.462743576005</v>
      </c>
      <c r="AK334">
        <f t="shared" si="141"/>
        <v>0</v>
      </c>
      <c r="AL334">
        <f t="shared" si="142"/>
        <v>0</v>
      </c>
      <c r="AM334">
        <f t="shared" si="143"/>
        <v>0.49</v>
      </c>
      <c r="AN334">
        <f t="shared" si="144"/>
        <v>0.39</v>
      </c>
      <c r="AO334">
        <v>5.82</v>
      </c>
      <c r="AP334">
        <v>0.5</v>
      </c>
      <c r="AQ334" t="s">
        <v>194</v>
      </c>
      <c r="AR334">
        <v>1594326854.5</v>
      </c>
      <c r="AS334">
        <v>413.11599999999999</v>
      </c>
      <c r="AT334">
        <v>409.99990322580601</v>
      </c>
      <c r="AU334">
        <v>22.333422580645198</v>
      </c>
      <c r="AV334">
        <v>21.987464516128998</v>
      </c>
      <c r="AW334">
        <v>600.01487096774201</v>
      </c>
      <c r="AX334">
        <v>101.163741935484</v>
      </c>
      <c r="AY334">
        <v>0.100044106451613</v>
      </c>
      <c r="AZ334">
        <v>40.441135483871001</v>
      </c>
      <c r="BA334">
        <v>999.9</v>
      </c>
      <c r="BB334">
        <v>999.9</v>
      </c>
      <c r="BC334">
        <v>0</v>
      </c>
      <c r="BD334">
        <v>0</v>
      </c>
      <c r="BE334">
        <v>10000.1690322581</v>
      </c>
      <c r="BF334">
        <v>0</v>
      </c>
      <c r="BG334">
        <v>1.91117E-3</v>
      </c>
      <c r="BH334">
        <v>1594326834.5</v>
      </c>
      <c r="BI334" t="s">
        <v>959</v>
      </c>
      <c r="BJ334">
        <v>53</v>
      </c>
      <c r="BK334">
        <v>-2.4889999999999999</v>
      </c>
      <c r="BL334">
        <v>9.2999999999999999E-2</v>
      </c>
      <c r="BM334">
        <v>410</v>
      </c>
      <c r="BN334">
        <v>22</v>
      </c>
      <c r="BO334">
        <v>0.62</v>
      </c>
      <c r="BP334">
        <v>0.19</v>
      </c>
      <c r="BQ334">
        <v>3.1385158536585398</v>
      </c>
      <c r="BR334">
        <v>-0.48788174216013702</v>
      </c>
      <c r="BS334">
        <v>6.4129396287301105E-2</v>
      </c>
      <c r="BT334">
        <v>0</v>
      </c>
      <c r="BU334">
        <v>0.341693365853659</v>
      </c>
      <c r="BV334">
        <v>9.9806487804857402E-2</v>
      </c>
      <c r="BW334">
        <v>9.9710923069130392E-3</v>
      </c>
      <c r="BX334">
        <v>1</v>
      </c>
      <c r="BY334">
        <v>1</v>
      </c>
      <c r="BZ334">
        <v>2</v>
      </c>
      <c r="CA334" t="s">
        <v>196</v>
      </c>
      <c r="CB334">
        <v>100</v>
      </c>
      <c r="CC334">
        <v>100</v>
      </c>
      <c r="CD334">
        <v>-2.4889999999999999</v>
      </c>
      <c r="CE334">
        <v>9.2999999999999999E-2</v>
      </c>
      <c r="CF334">
        <v>2</v>
      </c>
      <c r="CG334">
        <v>642.08600000000001</v>
      </c>
      <c r="CH334">
        <v>306.59899999999999</v>
      </c>
      <c r="CI334">
        <v>42.997500000000002</v>
      </c>
      <c r="CJ334">
        <v>40.321399999999997</v>
      </c>
      <c r="CK334">
        <v>30.0001</v>
      </c>
      <c r="CL334">
        <v>40.017600000000002</v>
      </c>
      <c r="CM334">
        <v>40.042400000000001</v>
      </c>
      <c r="CN334">
        <v>20.5688</v>
      </c>
      <c r="CO334">
        <v>13.306100000000001</v>
      </c>
      <c r="CP334">
        <v>6.7801</v>
      </c>
      <c r="CQ334">
        <v>43</v>
      </c>
      <c r="CR334">
        <v>410</v>
      </c>
      <c r="CS334">
        <v>22</v>
      </c>
      <c r="CT334">
        <v>98.654300000000006</v>
      </c>
      <c r="CU334">
        <v>98.653700000000001</v>
      </c>
    </row>
    <row r="335" spans="1:99" x14ac:dyDescent="0.25">
      <c r="A335">
        <v>319</v>
      </c>
      <c r="B335">
        <v>1594326867.5</v>
      </c>
      <c r="C335">
        <v>33607</v>
      </c>
      <c r="D335" t="s">
        <v>960</v>
      </c>
      <c r="E335" t="s">
        <v>961</v>
      </c>
      <c r="F335">
        <v>1594326859.14516</v>
      </c>
      <c r="G335">
        <f t="shared" si="116"/>
        <v>3.7186547079531764E-4</v>
      </c>
      <c r="H335">
        <f t="shared" si="117"/>
        <v>-3.3455739378599723</v>
      </c>
      <c r="I335">
        <f t="shared" si="118"/>
        <v>413.10787096774197</v>
      </c>
      <c r="J335">
        <f t="shared" si="119"/>
        <v>1132.8872780319691</v>
      </c>
      <c r="K335">
        <f t="shared" si="120"/>
        <v>114.72028657790118</v>
      </c>
      <c r="L335">
        <f t="shared" si="121"/>
        <v>41.832805667421951</v>
      </c>
      <c r="M335">
        <f t="shared" si="122"/>
        <v>6.8089189243842989E-3</v>
      </c>
      <c r="N335">
        <f t="shared" si="123"/>
        <v>2</v>
      </c>
      <c r="O335">
        <f t="shared" si="124"/>
        <v>6.7960670137697417E-3</v>
      </c>
      <c r="P335">
        <f t="shared" si="125"/>
        <v>4.2486945317984932E-3</v>
      </c>
      <c r="Q335">
        <f t="shared" si="126"/>
        <v>0</v>
      </c>
      <c r="R335">
        <f t="shared" si="127"/>
        <v>40.303567101531236</v>
      </c>
      <c r="S335">
        <f t="shared" si="128"/>
        <v>40.303567101531236</v>
      </c>
      <c r="T335">
        <f t="shared" si="129"/>
        <v>7.5347331919036584</v>
      </c>
      <c r="U335">
        <f t="shared" si="130"/>
        <v>29.802992823353776</v>
      </c>
      <c r="V335">
        <f t="shared" si="131"/>
        <v>2.2618383253485521</v>
      </c>
      <c r="W335">
        <f t="shared" si="132"/>
        <v>7.5892992987474877</v>
      </c>
      <c r="X335">
        <f t="shared" si="133"/>
        <v>5.2728948665551059</v>
      </c>
      <c r="Y335">
        <f t="shared" si="134"/>
        <v>-16.399267262073508</v>
      </c>
      <c r="Z335">
        <f t="shared" si="135"/>
        <v>14.602221205786984</v>
      </c>
      <c r="AA335">
        <f t="shared" si="136"/>
        <v>1.7958817269864926</v>
      </c>
      <c r="AB335">
        <f t="shared" si="137"/>
        <v>-1.1643293000318522E-3</v>
      </c>
      <c r="AC335">
        <v>0</v>
      </c>
      <c r="AD335">
        <v>0</v>
      </c>
      <c r="AE335">
        <v>2</v>
      </c>
      <c r="AF335">
        <v>0</v>
      </c>
      <c r="AG335">
        <v>0</v>
      </c>
      <c r="AH335">
        <f t="shared" si="138"/>
        <v>1</v>
      </c>
      <c r="AI335">
        <f t="shared" si="139"/>
        <v>0</v>
      </c>
      <c r="AJ335">
        <f t="shared" si="140"/>
        <v>51217.105107760319</v>
      </c>
      <c r="AK335">
        <f t="shared" si="141"/>
        <v>0</v>
      </c>
      <c r="AL335">
        <f t="shared" si="142"/>
        <v>0</v>
      </c>
      <c r="AM335">
        <f t="shared" si="143"/>
        <v>0.49</v>
      </c>
      <c r="AN335">
        <f t="shared" si="144"/>
        <v>0.39</v>
      </c>
      <c r="AO335">
        <v>5.82</v>
      </c>
      <c r="AP335">
        <v>0.5</v>
      </c>
      <c r="AQ335" t="s">
        <v>194</v>
      </c>
      <c r="AR335">
        <v>1594326859.14516</v>
      </c>
      <c r="AS335">
        <v>413.10787096774197</v>
      </c>
      <c r="AT335">
        <v>410.011741935484</v>
      </c>
      <c r="AU335">
        <v>22.336135483871001</v>
      </c>
      <c r="AV335">
        <v>21.9834903225807</v>
      </c>
      <c r="AW335">
        <v>600.01274193548397</v>
      </c>
      <c r="AX335">
        <v>101.16364516129001</v>
      </c>
      <c r="AY335">
        <v>9.9992274193548406E-2</v>
      </c>
      <c r="AZ335">
        <v>40.438993548387103</v>
      </c>
      <c r="BA335">
        <v>999.9</v>
      </c>
      <c r="BB335">
        <v>999.9</v>
      </c>
      <c r="BC335">
        <v>0</v>
      </c>
      <c r="BD335">
        <v>0</v>
      </c>
      <c r="BE335">
        <v>10003.7006451613</v>
      </c>
      <c r="BF335">
        <v>0</v>
      </c>
      <c r="BG335">
        <v>1.91117E-3</v>
      </c>
      <c r="BH335">
        <v>1594326834.5</v>
      </c>
      <c r="BI335" t="s">
        <v>959</v>
      </c>
      <c r="BJ335">
        <v>53</v>
      </c>
      <c r="BK335">
        <v>-2.4889999999999999</v>
      </c>
      <c r="BL335">
        <v>9.2999999999999999E-2</v>
      </c>
      <c r="BM335">
        <v>410</v>
      </c>
      <c r="BN335">
        <v>22</v>
      </c>
      <c r="BO335">
        <v>0.62</v>
      </c>
      <c r="BP335">
        <v>0.19</v>
      </c>
      <c r="BQ335">
        <v>3.1155160975609801</v>
      </c>
      <c r="BR335">
        <v>-0.22369296167238101</v>
      </c>
      <c r="BS335">
        <v>5.4122071232788803E-2</v>
      </c>
      <c r="BT335">
        <v>0</v>
      </c>
      <c r="BU335">
        <v>0.34923821951219503</v>
      </c>
      <c r="BV335">
        <v>8.7054648083531097E-2</v>
      </c>
      <c r="BW335">
        <v>8.6822153644528499E-3</v>
      </c>
      <c r="BX335">
        <v>1</v>
      </c>
      <c r="BY335">
        <v>1</v>
      </c>
      <c r="BZ335">
        <v>2</v>
      </c>
      <c r="CA335" t="s">
        <v>196</v>
      </c>
      <c r="CB335">
        <v>100</v>
      </c>
      <c r="CC335">
        <v>100</v>
      </c>
      <c r="CD335">
        <v>-2.4889999999999999</v>
      </c>
      <c r="CE335">
        <v>9.2999999999999999E-2</v>
      </c>
      <c r="CF335">
        <v>2</v>
      </c>
      <c r="CG335">
        <v>641.61699999999996</v>
      </c>
      <c r="CH335">
        <v>306.71600000000001</v>
      </c>
      <c r="CI335">
        <v>42.997900000000001</v>
      </c>
      <c r="CJ335">
        <v>40.317399999999999</v>
      </c>
      <c r="CK335">
        <v>30</v>
      </c>
      <c r="CL335">
        <v>40.014600000000002</v>
      </c>
      <c r="CM335">
        <v>40.042400000000001</v>
      </c>
      <c r="CN335">
        <v>20.566199999999998</v>
      </c>
      <c r="CO335">
        <v>13.306100000000001</v>
      </c>
      <c r="CP335">
        <v>6.7801</v>
      </c>
      <c r="CQ335">
        <v>43</v>
      </c>
      <c r="CR335">
        <v>410</v>
      </c>
      <c r="CS335">
        <v>22</v>
      </c>
      <c r="CT335">
        <v>98.655199999999994</v>
      </c>
      <c r="CU335">
        <v>98.654600000000002</v>
      </c>
    </row>
    <row r="336" spans="1:99" x14ac:dyDescent="0.25">
      <c r="A336">
        <v>320</v>
      </c>
      <c r="B336">
        <v>1594326872.5</v>
      </c>
      <c r="C336">
        <v>33612</v>
      </c>
      <c r="D336" t="s">
        <v>962</v>
      </c>
      <c r="E336" t="s">
        <v>963</v>
      </c>
      <c r="F336">
        <v>1594326863.9354801</v>
      </c>
      <c r="G336">
        <f t="shared" si="116"/>
        <v>3.7750431387290143E-4</v>
      </c>
      <c r="H336">
        <f t="shared" si="117"/>
        <v>-3.3578308982138276</v>
      </c>
      <c r="I336">
        <f t="shared" si="118"/>
        <v>413.104806451613</v>
      </c>
      <c r="J336">
        <f t="shared" si="119"/>
        <v>1124.1058514554866</v>
      </c>
      <c r="K336">
        <f t="shared" si="120"/>
        <v>113.83131786977138</v>
      </c>
      <c r="L336">
        <f t="shared" si="121"/>
        <v>41.8325947470491</v>
      </c>
      <c r="M336">
        <f t="shared" si="122"/>
        <v>6.9146984529777529E-3</v>
      </c>
      <c r="N336">
        <f t="shared" si="123"/>
        <v>2</v>
      </c>
      <c r="O336">
        <f t="shared" si="124"/>
        <v>6.9014445401262454E-3</v>
      </c>
      <c r="P336">
        <f t="shared" si="125"/>
        <v>4.3145915078809053E-3</v>
      </c>
      <c r="Q336">
        <f t="shared" si="126"/>
        <v>0</v>
      </c>
      <c r="R336">
        <f t="shared" si="127"/>
        <v>40.299432595211904</v>
      </c>
      <c r="S336">
        <f t="shared" si="128"/>
        <v>40.299432595211904</v>
      </c>
      <c r="T336">
        <f t="shared" si="129"/>
        <v>7.5330726766173441</v>
      </c>
      <c r="U336">
        <f t="shared" si="130"/>
        <v>29.807063635353941</v>
      </c>
      <c r="V336">
        <f t="shared" si="131"/>
        <v>2.2618966185418965</v>
      </c>
      <c r="W336">
        <f t="shared" si="132"/>
        <v>7.5884583809157151</v>
      </c>
      <c r="X336">
        <f t="shared" si="133"/>
        <v>5.2711760580754472</v>
      </c>
      <c r="Y336">
        <f t="shared" si="134"/>
        <v>-16.647940241794952</v>
      </c>
      <c r="Z336">
        <f t="shared" si="135"/>
        <v>14.823676731290634</v>
      </c>
      <c r="AA336">
        <f t="shared" si="136"/>
        <v>1.8230636184238347</v>
      </c>
      <c r="AB336">
        <f t="shared" si="137"/>
        <v>-1.1998920804838775E-3</v>
      </c>
      <c r="AC336">
        <v>0</v>
      </c>
      <c r="AD336">
        <v>0</v>
      </c>
      <c r="AE336">
        <v>2</v>
      </c>
      <c r="AF336">
        <v>0</v>
      </c>
      <c r="AG336">
        <v>0</v>
      </c>
      <c r="AH336">
        <f t="shared" si="138"/>
        <v>1</v>
      </c>
      <c r="AI336">
        <f t="shared" si="139"/>
        <v>0</v>
      </c>
      <c r="AJ336">
        <f t="shared" si="140"/>
        <v>51204.588221297287</v>
      </c>
      <c r="AK336">
        <f t="shared" si="141"/>
        <v>0</v>
      </c>
      <c r="AL336">
        <f t="shared" si="142"/>
        <v>0</v>
      </c>
      <c r="AM336">
        <f t="shared" si="143"/>
        <v>0.49</v>
      </c>
      <c r="AN336">
        <f t="shared" si="144"/>
        <v>0.39</v>
      </c>
      <c r="AO336">
        <v>5.82</v>
      </c>
      <c r="AP336">
        <v>0.5</v>
      </c>
      <c r="AQ336" t="s">
        <v>194</v>
      </c>
      <c r="AR336">
        <v>1594326863.9354801</v>
      </c>
      <c r="AS336">
        <v>413.104806451613</v>
      </c>
      <c r="AT336">
        <v>409.99906451612901</v>
      </c>
      <c r="AU336">
        <v>22.336658064516101</v>
      </c>
      <c r="AV336">
        <v>21.978667741935499</v>
      </c>
      <c r="AW336">
        <v>600.016161290323</v>
      </c>
      <c r="AX336">
        <v>101.163870967742</v>
      </c>
      <c r="AY336">
        <v>0.10000709354838699</v>
      </c>
      <c r="AZ336">
        <v>40.436912903225803</v>
      </c>
      <c r="BA336">
        <v>999.9</v>
      </c>
      <c r="BB336">
        <v>999.9</v>
      </c>
      <c r="BC336">
        <v>0</v>
      </c>
      <c r="BD336">
        <v>0</v>
      </c>
      <c r="BE336">
        <v>10001.059032258099</v>
      </c>
      <c r="BF336">
        <v>0</v>
      </c>
      <c r="BG336">
        <v>1.91117E-3</v>
      </c>
      <c r="BH336">
        <v>1594326834.5</v>
      </c>
      <c r="BI336" t="s">
        <v>959</v>
      </c>
      <c r="BJ336">
        <v>53</v>
      </c>
      <c r="BK336">
        <v>-2.4889999999999999</v>
      </c>
      <c r="BL336">
        <v>9.2999999999999999E-2</v>
      </c>
      <c r="BM336">
        <v>410</v>
      </c>
      <c r="BN336">
        <v>22</v>
      </c>
      <c r="BO336">
        <v>0.62</v>
      </c>
      <c r="BP336">
        <v>0.19</v>
      </c>
      <c r="BQ336">
        <v>3.10465780487805</v>
      </c>
      <c r="BR336">
        <v>0.18344216027902099</v>
      </c>
      <c r="BS336">
        <v>4.8513691228815603E-2</v>
      </c>
      <c r="BT336">
        <v>0</v>
      </c>
      <c r="BU336">
        <v>0.35553712195122</v>
      </c>
      <c r="BV336">
        <v>6.5556020905947199E-2</v>
      </c>
      <c r="BW336">
        <v>6.6069278170909204E-3</v>
      </c>
      <c r="BX336">
        <v>1</v>
      </c>
      <c r="BY336">
        <v>1</v>
      </c>
      <c r="BZ336">
        <v>2</v>
      </c>
      <c r="CA336" t="s">
        <v>196</v>
      </c>
      <c r="CB336">
        <v>100</v>
      </c>
      <c r="CC336">
        <v>100</v>
      </c>
      <c r="CD336">
        <v>-2.4889999999999999</v>
      </c>
      <c r="CE336">
        <v>9.2999999999999999E-2</v>
      </c>
      <c r="CF336">
        <v>2</v>
      </c>
      <c r="CG336">
        <v>642.28899999999999</v>
      </c>
      <c r="CH336">
        <v>306.58300000000003</v>
      </c>
      <c r="CI336">
        <v>42.998600000000003</v>
      </c>
      <c r="CJ336">
        <v>40.317399999999999</v>
      </c>
      <c r="CK336">
        <v>29.9999</v>
      </c>
      <c r="CL336">
        <v>40.013599999999997</v>
      </c>
      <c r="CM336">
        <v>40.038600000000002</v>
      </c>
      <c r="CN336">
        <v>20.569199999999999</v>
      </c>
      <c r="CO336">
        <v>13.306100000000001</v>
      </c>
      <c r="CP336">
        <v>6.7801</v>
      </c>
      <c r="CQ336">
        <v>43</v>
      </c>
      <c r="CR336">
        <v>410</v>
      </c>
      <c r="CS336">
        <v>22</v>
      </c>
      <c r="CT336">
        <v>98.656000000000006</v>
      </c>
      <c r="CU336">
        <v>98.655500000000004</v>
      </c>
    </row>
    <row r="337" spans="1:99" x14ac:dyDescent="0.25">
      <c r="A337">
        <v>321</v>
      </c>
      <c r="B337">
        <v>1594326877.5</v>
      </c>
      <c r="C337">
        <v>33617</v>
      </c>
      <c r="D337" t="s">
        <v>964</v>
      </c>
      <c r="E337" t="s">
        <v>965</v>
      </c>
      <c r="F337">
        <v>1594326868.87097</v>
      </c>
      <c r="G337">
        <f t="shared" ref="G337:G357" si="145">AW337*AH337*(AU337-AV337)/(100*AO337*(1000-AH337*AU337))</f>
        <v>3.8240673629574048E-4</v>
      </c>
      <c r="H337">
        <f t="shared" ref="H337:H357" si="146">AW337*AH337*(AT337-AS337*(1000-AH337*AV337)/(1000-AH337*AU337))/(100*AO337)</f>
        <v>-3.3667829710096413</v>
      </c>
      <c r="I337">
        <f t="shared" ref="I337:I357" si="147">AS337 - IF(AH337&gt;1, H337*AO337*100/(AJ337*BE337), 0)</f>
        <v>413.11245161290299</v>
      </c>
      <c r="J337">
        <f t="shared" ref="J337:J357" si="148">((P337-G337/2)*I337-H337)/(P337+G337/2)</f>
        <v>1116.3244872782011</v>
      </c>
      <c r="K337">
        <f t="shared" ref="K337:K357" si="149">J337*(AX337+AY337)/1000</f>
        <v>113.04349930771495</v>
      </c>
      <c r="L337">
        <f t="shared" ref="L337:L357" si="150">(AS337 - IF(AH337&gt;1, H337*AO337*100/(AJ337*BE337), 0))*(AX337+AY337)/1000</f>
        <v>41.833425379545154</v>
      </c>
      <c r="M337">
        <f t="shared" ref="M337:M357" si="151">2/((1/O337-1/N337)+SIGN(O337)*SQRT((1/O337-1/N337)*(1/O337-1/N337) + 4*AP337/((AP337+1)*(AP337+1))*(2*1/O337*1/N337-1/N337*1/N337)))</f>
        <v>7.0066428317588757E-3</v>
      </c>
      <c r="N337">
        <f t="shared" ref="N337:N357" si="152">AE337+AD337*AO337+AC337*AO337*AO337</f>
        <v>2</v>
      </c>
      <c r="O337">
        <f t="shared" ref="O337:O357" si="153">G337*(1000-(1000*0.61365*EXP(17.502*S337/(240.97+S337))/(AX337+AY337)+AU337)/2)/(1000*0.61365*EXP(17.502*S337/(240.97+S337))/(AX337+AY337)-AU337)</f>
        <v>6.993034476855218E-3</v>
      </c>
      <c r="P337">
        <f t="shared" ref="P337:P357" si="154">1/((AP337+1)/(M337/1.6)+1/(N337/1.37)) + AP337/((AP337+1)/(M337/1.6) + AP337/(N337/1.37))</f>
        <v>4.3718669775259181E-3</v>
      </c>
      <c r="Q337">
        <f t="shared" ref="Q337:Q357" si="155">(AL337*AN337)</f>
        <v>0</v>
      </c>
      <c r="R337">
        <f t="shared" ref="R337:R357" si="156">(AZ337+(Q337+2*0.95*0.0000000567*(((AZ337+$B$7)+273)^4-(AZ337+273)^4)-44100*G337)/(1.84*29.3*N337+8*0.95*0.0000000567*(AZ337+273)^3))</f>
        <v>40.295788884883024</v>
      </c>
      <c r="S337">
        <f t="shared" ref="S337:S357" si="157">($C$7*BA337+$D$7*BB337+$E$7*R337)</f>
        <v>40.295788884883024</v>
      </c>
      <c r="T337">
        <f t="shared" ref="T337:T357" si="158">0.61365*EXP(17.502*S337/(240.97+S337))</f>
        <v>7.5316095394904048</v>
      </c>
      <c r="U337">
        <f t="shared" ref="U337:U357" si="159">(V337/W337*100)</f>
        <v>29.809614495714349</v>
      </c>
      <c r="V337">
        <f t="shared" ref="V337:V357" si="160">AU337*(AX337+AY337)/1000</f>
        <v>2.2618663518268844</v>
      </c>
      <c r="W337">
        <f t="shared" ref="W337:W357" si="161">0.61365*EXP(17.502*AZ337/(240.97+AZ337))</f>
        <v>7.587707489984707</v>
      </c>
      <c r="X337">
        <f t="shared" ref="X337:X357" si="162">(T337-AU337*(AX337+AY337)/1000)</f>
        <v>5.2697431876635203</v>
      </c>
      <c r="Y337">
        <f t="shared" ref="Y337:Y357" si="163">(-G337*44100)</f>
        <v>-16.864137070642155</v>
      </c>
      <c r="Z337">
        <f t="shared" ref="Z337:Z357" si="164">2*29.3*N337*0.92*(AZ337-S337)</f>
        <v>15.016212205407928</v>
      </c>
      <c r="AA337">
        <f t="shared" ref="AA337:AA357" si="165">2*0.95*0.0000000567*(((AZ337+$B$7)+273)^4-(S337+273)^4)</f>
        <v>1.846693620714583</v>
      </c>
      <c r="AB337">
        <f t="shared" ref="AB337:AB357" si="166">Q337+AA337+Y337+Z337</f>
        <v>-1.2312445196442923E-3</v>
      </c>
      <c r="AC337">
        <v>0</v>
      </c>
      <c r="AD337">
        <v>0</v>
      </c>
      <c r="AE337">
        <v>2</v>
      </c>
      <c r="AF337">
        <v>0</v>
      </c>
      <c r="AG337">
        <v>0</v>
      </c>
      <c r="AH337">
        <f t="shared" ref="AH337:AH357" si="167">IF(AF337*$H$13&gt;=AJ337,1,(AJ337/(AJ337-AF337*$H$13)))</f>
        <v>1</v>
      </c>
      <c r="AI337">
        <f t="shared" ref="AI337:AI357" si="168">(AH337-1)*100</f>
        <v>0</v>
      </c>
      <c r="AJ337">
        <f t="shared" ref="AJ337:AJ357" si="169">MAX(0,($B$13+$C$13*BE337)/(1+$D$13*BE337)*AX337/(AZ337+273)*$E$13)</f>
        <v>51199.831010816539</v>
      </c>
      <c r="AK337">
        <f t="shared" ref="AK337:AK357" si="170">$B$11*BF337+$C$11*BG337</f>
        <v>0</v>
      </c>
      <c r="AL337">
        <f t="shared" ref="AL337:AL357" si="171">AK337*AM337</f>
        <v>0</v>
      </c>
      <c r="AM337">
        <f t="shared" ref="AM337:AM357" si="172">($B$11*$D$9+$C$11*$D$9)/($B$11+$C$11)</f>
        <v>0.49</v>
      </c>
      <c r="AN337">
        <f t="shared" ref="AN337:AN357" si="173">($B$11*$K$9+$C$11*$K$9)/($B$11+$C$11)</f>
        <v>0.39</v>
      </c>
      <c r="AO337">
        <v>5.82</v>
      </c>
      <c r="AP337">
        <v>0.5</v>
      </c>
      <c r="AQ337" t="s">
        <v>194</v>
      </c>
      <c r="AR337">
        <v>1594326868.87097</v>
      </c>
      <c r="AS337">
        <v>413.11245161290299</v>
      </c>
      <c r="AT337">
        <v>410</v>
      </c>
      <c r="AU337">
        <v>22.336329032258099</v>
      </c>
      <c r="AV337">
        <v>21.973690322580602</v>
      </c>
      <c r="AW337">
        <v>600.01738709677397</v>
      </c>
      <c r="AX337">
        <v>101.164</v>
      </c>
      <c r="AY337">
        <v>0.100014716129032</v>
      </c>
      <c r="AZ337">
        <v>40.435054838709704</v>
      </c>
      <c r="BA337">
        <v>999.9</v>
      </c>
      <c r="BB337">
        <v>999.9</v>
      </c>
      <c r="BC337">
        <v>0</v>
      </c>
      <c r="BD337">
        <v>0</v>
      </c>
      <c r="BE337">
        <v>10000.015161290299</v>
      </c>
      <c r="BF337">
        <v>0</v>
      </c>
      <c r="BG337">
        <v>1.91117E-3</v>
      </c>
      <c r="BH337">
        <v>1594326834.5</v>
      </c>
      <c r="BI337" t="s">
        <v>959</v>
      </c>
      <c r="BJ337">
        <v>53</v>
      </c>
      <c r="BK337">
        <v>-2.4889999999999999</v>
      </c>
      <c r="BL337">
        <v>9.2999999999999999E-2</v>
      </c>
      <c r="BM337">
        <v>410</v>
      </c>
      <c r="BN337">
        <v>22</v>
      </c>
      <c r="BO337">
        <v>0.62</v>
      </c>
      <c r="BP337">
        <v>0.19</v>
      </c>
      <c r="BQ337">
        <v>3.1042307317073199</v>
      </c>
      <c r="BR337">
        <v>3.25028571429005E-2</v>
      </c>
      <c r="BS337">
        <v>4.68409040752477E-2</v>
      </c>
      <c r="BT337">
        <v>1</v>
      </c>
      <c r="BU337">
        <v>0.36090834146341499</v>
      </c>
      <c r="BV337">
        <v>5.3353923344951398E-2</v>
      </c>
      <c r="BW337">
        <v>5.32040976603538E-3</v>
      </c>
      <c r="BX337">
        <v>1</v>
      </c>
      <c r="BY337">
        <v>2</v>
      </c>
      <c r="BZ337">
        <v>2</v>
      </c>
      <c r="CA337" t="s">
        <v>201</v>
      </c>
      <c r="CB337">
        <v>100</v>
      </c>
      <c r="CC337">
        <v>100</v>
      </c>
      <c r="CD337">
        <v>-2.4889999999999999</v>
      </c>
      <c r="CE337">
        <v>9.2999999999999999E-2</v>
      </c>
      <c r="CF337">
        <v>2</v>
      </c>
      <c r="CG337">
        <v>642.05100000000004</v>
      </c>
      <c r="CH337">
        <v>306.64600000000002</v>
      </c>
      <c r="CI337">
        <v>42.998399999999997</v>
      </c>
      <c r="CJ337">
        <v>40.315199999999997</v>
      </c>
      <c r="CK337">
        <v>29.9999</v>
      </c>
      <c r="CL337">
        <v>40.011699999999998</v>
      </c>
      <c r="CM337">
        <v>40.038400000000003</v>
      </c>
      <c r="CN337">
        <v>20.568100000000001</v>
      </c>
      <c r="CO337">
        <v>13.306100000000001</v>
      </c>
      <c r="CP337">
        <v>6.7801</v>
      </c>
      <c r="CQ337">
        <v>43</v>
      </c>
      <c r="CR337">
        <v>410</v>
      </c>
      <c r="CS337">
        <v>22</v>
      </c>
      <c r="CT337">
        <v>98.657600000000002</v>
      </c>
      <c r="CU337">
        <v>98.655799999999999</v>
      </c>
    </row>
    <row r="338" spans="1:99" x14ac:dyDescent="0.25">
      <c r="A338">
        <v>322</v>
      </c>
      <c r="B338">
        <v>1594326882.5</v>
      </c>
      <c r="C338">
        <v>33622</v>
      </c>
      <c r="D338" t="s">
        <v>966</v>
      </c>
      <c r="E338" t="s">
        <v>967</v>
      </c>
      <c r="F338">
        <v>1594326873.87097</v>
      </c>
      <c r="G338">
        <f t="shared" si="145"/>
        <v>3.8625073297007893E-4</v>
      </c>
      <c r="H338">
        <f t="shared" si="146"/>
        <v>-3.3635863530715877</v>
      </c>
      <c r="I338">
        <f t="shared" si="147"/>
        <v>413.10496774193598</v>
      </c>
      <c r="J338">
        <f t="shared" si="148"/>
        <v>1108.2173003019509</v>
      </c>
      <c r="K338">
        <f t="shared" si="149"/>
        <v>112.22220223575506</v>
      </c>
      <c r="L338">
        <f t="shared" si="150"/>
        <v>41.832544232885766</v>
      </c>
      <c r="M338">
        <f t="shared" si="151"/>
        <v>7.0778719859268232E-3</v>
      </c>
      <c r="N338">
        <f t="shared" si="152"/>
        <v>2</v>
      </c>
      <c r="O338">
        <f t="shared" si="153"/>
        <v>7.0639858370853889E-3</v>
      </c>
      <c r="P338">
        <f t="shared" si="154"/>
        <v>4.4162364681520324E-3</v>
      </c>
      <c r="Q338">
        <f t="shared" si="155"/>
        <v>0</v>
      </c>
      <c r="R338">
        <f t="shared" si="156"/>
        <v>40.294098602020256</v>
      </c>
      <c r="S338">
        <f t="shared" si="157"/>
        <v>40.294098602020256</v>
      </c>
      <c r="T338">
        <f t="shared" si="158"/>
        <v>7.5309308876001948</v>
      </c>
      <c r="U338">
        <f t="shared" si="159"/>
        <v>29.80748626210784</v>
      </c>
      <c r="V338">
        <f t="shared" si="160"/>
        <v>2.2616698972774607</v>
      </c>
      <c r="W338">
        <f t="shared" si="161"/>
        <v>7.5875901690930663</v>
      </c>
      <c r="X338">
        <f t="shared" si="162"/>
        <v>5.2692609903227341</v>
      </c>
      <c r="Y338">
        <f t="shared" si="163"/>
        <v>-17.033657323980481</v>
      </c>
      <c r="Z338">
        <f t="shared" si="164"/>
        <v>15.167161522861271</v>
      </c>
      <c r="AA338">
        <f t="shared" si="165"/>
        <v>1.8652396842672432</v>
      </c>
      <c r="AB338">
        <f t="shared" si="166"/>
        <v>-1.2561168519678034E-3</v>
      </c>
      <c r="AC338">
        <v>0</v>
      </c>
      <c r="AD338">
        <v>0</v>
      </c>
      <c r="AE338">
        <v>2</v>
      </c>
      <c r="AF338">
        <v>0</v>
      </c>
      <c r="AG338">
        <v>0</v>
      </c>
      <c r="AH338">
        <f t="shared" si="167"/>
        <v>1</v>
      </c>
      <c r="AI338">
        <f t="shared" si="168"/>
        <v>0</v>
      </c>
      <c r="AJ338">
        <f t="shared" si="169"/>
        <v>51203.984743900059</v>
      </c>
      <c r="AK338">
        <f t="shared" si="170"/>
        <v>0</v>
      </c>
      <c r="AL338">
        <f t="shared" si="171"/>
        <v>0</v>
      </c>
      <c r="AM338">
        <f t="shared" si="172"/>
        <v>0.49</v>
      </c>
      <c r="AN338">
        <f t="shared" si="173"/>
        <v>0.39</v>
      </c>
      <c r="AO338">
        <v>5.82</v>
      </c>
      <c r="AP338">
        <v>0.5</v>
      </c>
      <c r="AQ338" t="s">
        <v>194</v>
      </c>
      <c r="AR338">
        <v>1594326873.87097</v>
      </c>
      <c r="AS338">
        <v>413.10496774193598</v>
      </c>
      <c r="AT338">
        <v>409.99716129032299</v>
      </c>
      <c r="AU338">
        <v>22.3344548387097</v>
      </c>
      <c r="AV338">
        <v>21.968170967741901</v>
      </c>
      <c r="AW338">
        <v>600.01874193548394</v>
      </c>
      <c r="AX338">
        <v>101.16370967741901</v>
      </c>
      <c r="AY338">
        <v>0.100006567741935</v>
      </c>
      <c r="AZ338">
        <v>40.434764516129</v>
      </c>
      <c r="BA338">
        <v>999.9</v>
      </c>
      <c r="BB338">
        <v>999.9</v>
      </c>
      <c r="BC338">
        <v>0</v>
      </c>
      <c r="BD338">
        <v>0</v>
      </c>
      <c r="BE338">
        <v>10000.881290322601</v>
      </c>
      <c r="BF338">
        <v>0</v>
      </c>
      <c r="BG338">
        <v>1.91117E-3</v>
      </c>
      <c r="BH338">
        <v>1594326834.5</v>
      </c>
      <c r="BI338" t="s">
        <v>959</v>
      </c>
      <c r="BJ338">
        <v>53</v>
      </c>
      <c r="BK338">
        <v>-2.4889999999999999</v>
      </c>
      <c r="BL338">
        <v>9.2999999999999999E-2</v>
      </c>
      <c r="BM338">
        <v>410</v>
      </c>
      <c r="BN338">
        <v>22</v>
      </c>
      <c r="BO338">
        <v>0.62</v>
      </c>
      <c r="BP338">
        <v>0.19</v>
      </c>
      <c r="BQ338">
        <v>3.11475317073171</v>
      </c>
      <c r="BR338">
        <v>-6.4984808362630805E-2</v>
      </c>
      <c r="BS338">
        <v>4.10779921754457E-2</v>
      </c>
      <c r="BT338">
        <v>1</v>
      </c>
      <c r="BU338">
        <v>0.36496407317073198</v>
      </c>
      <c r="BV338">
        <v>4.4771560975619802E-2</v>
      </c>
      <c r="BW338">
        <v>4.5182005828472401E-3</v>
      </c>
      <c r="BX338">
        <v>1</v>
      </c>
      <c r="BY338">
        <v>2</v>
      </c>
      <c r="BZ338">
        <v>2</v>
      </c>
      <c r="CA338" t="s">
        <v>201</v>
      </c>
      <c r="CB338">
        <v>100</v>
      </c>
      <c r="CC338">
        <v>100</v>
      </c>
      <c r="CD338">
        <v>-2.4889999999999999</v>
      </c>
      <c r="CE338">
        <v>9.2999999999999999E-2</v>
      </c>
      <c r="CF338">
        <v>2</v>
      </c>
      <c r="CG338">
        <v>642.11300000000006</v>
      </c>
      <c r="CH338">
        <v>306.56599999999997</v>
      </c>
      <c r="CI338">
        <v>42.997599999999998</v>
      </c>
      <c r="CJ338">
        <v>40.313400000000001</v>
      </c>
      <c r="CK338">
        <v>30</v>
      </c>
      <c r="CL338">
        <v>40.009700000000002</v>
      </c>
      <c r="CM338">
        <v>40.034700000000001</v>
      </c>
      <c r="CN338">
        <v>20.57</v>
      </c>
      <c r="CO338">
        <v>13.306100000000001</v>
      </c>
      <c r="CP338">
        <v>6.7801</v>
      </c>
      <c r="CQ338">
        <v>43</v>
      </c>
      <c r="CR338">
        <v>410</v>
      </c>
      <c r="CS338">
        <v>22</v>
      </c>
      <c r="CT338">
        <v>98.658100000000005</v>
      </c>
      <c r="CU338">
        <v>98.658600000000007</v>
      </c>
    </row>
    <row r="339" spans="1:99" x14ac:dyDescent="0.25">
      <c r="A339">
        <v>323</v>
      </c>
      <c r="B339">
        <v>1594326887.5</v>
      </c>
      <c r="C339">
        <v>33627</v>
      </c>
      <c r="D339" t="s">
        <v>968</v>
      </c>
      <c r="E339" t="s">
        <v>969</v>
      </c>
      <c r="F339">
        <v>1594326878.87097</v>
      </c>
      <c r="G339">
        <f t="shared" si="145"/>
        <v>3.8963468332396022E-4</v>
      </c>
      <c r="H339">
        <f t="shared" si="146"/>
        <v>-3.3677071098647073</v>
      </c>
      <c r="I339">
        <f t="shared" si="147"/>
        <v>413.10425806451599</v>
      </c>
      <c r="J339">
        <f t="shared" si="148"/>
        <v>1102.7909154212452</v>
      </c>
      <c r="K339">
        <f t="shared" si="149"/>
        <v>111.67202806718477</v>
      </c>
      <c r="L339">
        <f t="shared" si="150"/>
        <v>41.832218289205393</v>
      </c>
      <c r="M339">
        <f t="shared" si="151"/>
        <v>7.1397086807460297E-3</v>
      </c>
      <c r="N339">
        <f t="shared" si="152"/>
        <v>2</v>
      </c>
      <c r="O339">
        <f t="shared" si="153"/>
        <v>7.1255790974248381E-3</v>
      </c>
      <c r="P339">
        <f t="shared" si="154"/>
        <v>4.4547540671630607E-3</v>
      </c>
      <c r="Q339">
        <f t="shared" si="155"/>
        <v>0</v>
      </c>
      <c r="R339">
        <f t="shared" si="156"/>
        <v>40.294001878006625</v>
      </c>
      <c r="S339">
        <f t="shared" si="157"/>
        <v>40.294001878006625</v>
      </c>
      <c r="T339">
        <f t="shared" si="158"/>
        <v>7.5308920543217885</v>
      </c>
      <c r="U339">
        <f t="shared" si="159"/>
        <v>29.802648589543928</v>
      </c>
      <c r="V339">
        <f t="shared" si="160"/>
        <v>2.2614395881325495</v>
      </c>
      <c r="W339">
        <f t="shared" si="161"/>
        <v>7.5880490330848023</v>
      </c>
      <c r="X339">
        <f t="shared" si="162"/>
        <v>5.2694524661892395</v>
      </c>
      <c r="Y339">
        <f t="shared" si="163"/>
        <v>-17.182889534586646</v>
      </c>
      <c r="Z339">
        <f t="shared" si="164"/>
        <v>15.300023105813265</v>
      </c>
      <c r="AA339">
        <f t="shared" si="165"/>
        <v>1.8815882029099587</v>
      </c>
      <c r="AB339">
        <f t="shared" si="166"/>
        <v>-1.278225863423188E-3</v>
      </c>
      <c r="AC339">
        <v>0</v>
      </c>
      <c r="AD339">
        <v>0</v>
      </c>
      <c r="AE339">
        <v>2</v>
      </c>
      <c r="AF339">
        <v>0</v>
      </c>
      <c r="AG339">
        <v>0</v>
      </c>
      <c r="AH339">
        <f t="shared" si="167"/>
        <v>1</v>
      </c>
      <c r="AI339">
        <f t="shared" si="168"/>
        <v>0</v>
      </c>
      <c r="AJ339">
        <f t="shared" si="169"/>
        <v>51196.33644963101</v>
      </c>
      <c r="AK339">
        <f t="shared" si="170"/>
        <v>0</v>
      </c>
      <c r="AL339">
        <f t="shared" si="171"/>
        <v>0</v>
      </c>
      <c r="AM339">
        <f t="shared" si="172"/>
        <v>0.49</v>
      </c>
      <c r="AN339">
        <f t="shared" si="173"/>
        <v>0.39</v>
      </c>
      <c r="AO339">
        <v>5.82</v>
      </c>
      <c r="AP339">
        <v>0.5</v>
      </c>
      <c r="AQ339" t="s">
        <v>194</v>
      </c>
      <c r="AR339">
        <v>1594326878.87097</v>
      </c>
      <c r="AS339">
        <v>413.10425806451599</v>
      </c>
      <c r="AT339">
        <v>409.99383870967699</v>
      </c>
      <c r="AU339">
        <v>22.3323161290323</v>
      </c>
      <c r="AV339">
        <v>21.962825806451601</v>
      </c>
      <c r="AW339">
        <v>600.02422580645202</v>
      </c>
      <c r="AX339">
        <v>101.163064516129</v>
      </c>
      <c r="AY339">
        <v>0.100036680645161</v>
      </c>
      <c r="AZ339">
        <v>40.435899999999997</v>
      </c>
      <c r="BA339">
        <v>999.9</v>
      </c>
      <c r="BB339">
        <v>999.9</v>
      </c>
      <c r="BC339">
        <v>0</v>
      </c>
      <c r="BD339">
        <v>0</v>
      </c>
      <c r="BE339">
        <v>9999.4280645161307</v>
      </c>
      <c r="BF339">
        <v>0</v>
      </c>
      <c r="BG339">
        <v>1.91117E-3</v>
      </c>
      <c r="BH339">
        <v>1594326834.5</v>
      </c>
      <c r="BI339" t="s">
        <v>959</v>
      </c>
      <c r="BJ339">
        <v>53</v>
      </c>
      <c r="BK339">
        <v>-2.4889999999999999</v>
      </c>
      <c r="BL339">
        <v>9.2999999999999999E-2</v>
      </c>
      <c r="BM339">
        <v>410</v>
      </c>
      <c r="BN339">
        <v>22</v>
      </c>
      <c r="BO339">
        <v>0.62</v>
      </c>
      <c r="BP339">
        <v>0.19</v>
      </c>
      <c r="BQ339">
        <v>3.1092039024390199</v>
      </c>
      <c r="BR339">
        <v>-2.78429268292513E-2</v>
      </c>
      <c r="BS339">
        <v>3.5372977482684198E-2</v>
      </c>
      <c r="BT339">
        <v>1</v>
      </c>
      <c r="BU339">
        <v>0.36808192682926799</v>
      </c>
      <c r="BV339">
        <v>3.5737421602791003E-2</v>
      </c>
      <c r="BW339">
        <v>3.7176192840294299E-3</v>
      </c>
      <c r="BX339">
        <v>1</v>
      </c>
      <c r="BY339">
        <v>2</v>
      </c>
      <c r="BZ339">
        <v>2</v>
      </c>
      <c r="CA339" t="s">
        <v>201</v>
      </c>
      <c r="CB339">
        <v>100</v>
      </c>
      <c r="CC339">
        <v>100</v>
      </c>
      <c r="CD339">
        <v>-2.4889999999999999</v>
      </c>
      <c r="CE339">
        <v>9.2999999999999999E-2</v>
      </c>
      <c r="CF339">
        <v>2</v>
      </c>
      <c r="CG339">
        <v>642.54600000000005</v>
      </c>
      <c r="CH339">
        <v>306.46199999999999</v>
      </c>
      <c r="CI339">
        <v>42.997399999999999</v>
      </c>
      <c r="CJ339">
        <v>40.311199999999999</v>
      </c>
      <c r="CK339">
        <v>30</v>
      </c>
      <c r="CL339">
        <v>40.008699999999997</v>
      </c>
      <c r="CM339">
        <v>40.034500000000001</v>
      </c>
      <c r="CN339">
        <v>20.570499999999999</v>
      </c>
      <c r="CO339">
        <v>13.306100000000001</v>
      </c>
      <c r="CP339">
        <v>6.7801</v>
      </c>
      <c r="CQ339">
        <v>43</v>
      </c>
      <c r="CR339">
        <v>410</v>
      </c>
      <c r="CS339">
        <v>22</v>
      </c>
      <c r="CT339">
        <v>98.657600000000002</v>
      </c>
      <c r="CU339">
        <v>98.657600000000002</v>
      </c>
    </row>
    <row r="340" spans="1:99" x14ac:dyDescent="0.25">
      <c r="A340">
        <v>324</v>
      </c>
      <c r="B340">
        <v>1594327385</v>
      </c>
      <c r="C340">
        <v>34124.5</v>
      </c>
      <c r="D340" t="s">
        <v>972</v>
      </c>
      <c r="E340" t="s">
        <v>973</v>
      </c>
      <c r="F340">
        <v>1594327377</v>
      </c>
      <c r="G340">
        <f t="shared" si="145"/>
        <v>2.5062715643642128E-4</v>
      </c>
      <c r="H340">
        <f t="shared" si="146"/>
        <v>-2.2910552335779744</v>
      </c>
      <c r="I340">
        <f t="shared" si="147"/>
        <v>413.47729032258098</v>
      </c>
      <c r="J340">
        <f t="shared" si="148"/>
        <v>1145.7082144795911</v>
      </c>
      <c r="K340">
        <f t="shared" si="149"/>
        <v>116.02505654051642</v>
      </c>
      <c r="L340">
        <f t="shared" si="150"/>
        <v>41.872551301980344</v>
      </c>
      <c r="M340">
        <f t="shared" si="151"/>
        <v>4.5842432735447415E-3</v>
      </c>
      <c r="N340">
        <f t="shared" si="152"/>
        <v>2</v>
      </c>
      <c r="O340">
        <f t="shared" si="153"/>
        <v>4.5784137106879789E-3</v>
      </c>
      <c r="P340">
        <f t="shared" si="154"/>
        <v>2.8620317030148812E-3</v>
      </c>
      <c r="Q340">
        <f t="shared" si="155"/>
        <v>0</v>
      </c>
      <c r="R340">
        <f t="shared" si="156"/>
        <v>40.261088955750701</v>
      </c>
      <c r="S340">
        <f t="shared" si="157"/>
        <v>40.261088955750701</v>
      </c>
      <c r="T340">
        <f t="shared" si="158"/>
        <v>7.5176880688225722</v>
      </c>
      <c r="U340">
        <f t="shared" si="159"/>
        <v>29.667740291246901</v>
      </c>
      <c r="V340">
        <f t="shared" si="160"/>
        <v>2.2412073002877806</v>
      </c>
      <c r="W340">
        <f t="shared" si="161"/>
        <v>7.5543579601477795</v>
      </c>
      <c r="X340">
        <f t="shared" si="162"/>
        <v>5.2764807685347916</v>
      </c>
      <c r="Y340">
        <f t="shared" si="163"/>
        <v>-11.052657598846178</v>
      </c>
      <c r="Z340">
        <f t="shared" si="164"/>
        <v>9.8423916609388282</v>
      </c>
      <c r="AA340">
        <f t="shared" si="165"/>
        <v>1.209737200612095</v>
      </c>
      <c r="AB340">
        <f t="shared" si="166"/>
        <v>-5.28737295255155E-4</v>
      </c>
      <c r="AC340">
        <v>0</v>
      </c>
      <c r="AD340">
        <v>0</v>
      </c>
      <c r="AE340">
        <v>2</v>
      </c>
      <c r="AF340">
        <v>0</v>
      </c>
      <c r="AG340">
        <v>0</v>
      </c>
      <c r="AH340">
        <f t="shared" si="167"/>
        <v>1</v>
      </c>
      <c r="AI340">
        <f t="shared" si="168"/>
        <v>0</v>
      </c>
      <c r="AJ340">
        <f t="shared" si="169"/>
        <v>51204.940918138273</v>
      </c>
      <c r="AK340">
        <f t="shared" si="170"/>
        <v>0</v>
      </c>
      <c r="AL340">
        <f t="shared" si="171"/>
        <v>0</v>
      </c>
      <c r="AM340">
        <f t="shared" si="172"/>
        <v>0.49</v>
      </c>
      <c r="AN340">
        <f t="shared" si="173"/>
        <v>0.39</v>
      </c>
      <c r="AO340">
        <v>9.74</v>
      </c>
      <c r="AP340">
        <v>0.5</v>
      </c>
      <c r="AQ340" t="s">
        <v>194</v>
      </c>
      <c r="AR340">
        <v>1594327377</v>
      </c>
      <c r="AS340">
        <v>413.47729032258098</v>
      </c>
      <c r="AT340">
        <v>409.92638709677402</v>
      </c>
      <c r="AU340">
        <v>22.131164516129001</v>
      </c>
      <c r="AV340">
        <v>21.733319354838699</v>
      </c>
      <c r="AW340">
        <v>600.00325806451599</v>
      </c>
      <c r="AX340">
        <v>101.16929032258101</v>
      </c>
      <c r="AY340">
        <v>9.9998903225806499E-2</v>
      </c>
      <c r="AZ340">
        <v>40.352370967741898</v>
      </c>
      <c r="BA340">
        <v>999.9</v>
      </c>
      <c r="BB340">
        <v>999.9</v>
      </c>
      <c r="BC340">
        <v>0</v>
      </c>
      <c r="BD340">
        <v>0</v>
      </c>
      <c r="BE340">
        <v>9997.76</v>
      </c>
      <c r="BF340">
        <v>0</v>
      </c>
      <c r="BG340">
        <v>1.91117E-3</v>
      </c>
      <c r="BH340">
        <v>1594327353.5</v>
      </c>
      <c r="BI340" t="s">
        <v>974</v>
      </c>
      <c r="BJ340">
        <v>54</v>
      </c>
      <c r="BK340">
        <v>-2.4870000000000001</v>
      </c>
      <c r="BL340">
        <v>9.7000000000000003E-2</v>
      </c>
      <c r="BM340">
        <v>410</v>
      </c>
      <c r="BN340">
        <v>22</v>
      </c>
      <c r="BO340">
        <v>0.39</v>
      </c>
      <c r="BP340">
        <v>0.28000000000000003</v>
      </c>
      <c r="BQ340">
        <v>3.7633509756097601</v>
      </c>
      <c r="BR340">
        <v>-2.3977785365845699</v>
      </c>
      <c r="BS340">
        <v>0.58832093372789496</v>
      </c>
      <c r="BT340">
        <v>0</v>
      </c>
      <c r="BU340">
        <v>0.408127048780488</v>
      </c>
      <c r="BV340">
        <v>-0.21138409756094501</v>
      </c>
      <c r="BW340">
        <v>2.1144186816805299E-2</v>
      </c>
      <c r="BX340">
        <v>0</v>
      </c>
      <c r="BY340">
        <v>0</v>
      </c>
      <c r="BZ340">
        <v>2</v>
      </c>
      <c r="CA340" t="s">
        <v>213</v>
      </c>
      <c r="CB340">
        <v>100</v>
      </c>
      <c r="CC340">
        <v>100</v>
      </c>
      <c r="CD340">
        <v>-2.4870000000000001</v>
      </c>
      <c r="CE340">
        <v>9.7000000000000003E-2</v>
      </c>
      <c r="CF340">
        <v>2</v>
      </c>
      <c r="CG340">
        <v>642.17899999999997</v>
      </c>
      <c r="CH340">
        <v>308.98700000000002</v>
      </c>
      <c r="CI340">
        <v>42.998399999999997</v>
      </c>
      <c r="CJ340">
        <v>40.110799999999998</v>
      </c>
      <c r="CK340">
        <v>30.0001</v>
      </c>
      <c r="CL340">
        <v>39.814799999999998</v>
      </c>
      <c r="CM340">
        <v>39.8429</v>
      </c>
      <c r="CN340">
        <v>20.8248</v>
      </c>
      <c r="CO340">
        <v>-30</v>
      </c>
      <c r="CP340">
        <v>-30</v>
      </c>
      <c r="CQ340">
        <v>43</v>
      </c>
      <c r="CR340">
        <v>410</v>
      </c>
      <c r="CS340">
        <v>22</v>
      </c>
      <c r="CT340">
        <v>98.700100000000006</v>
      </c>
      <c r="CU340">
        <v>98.691599999999994</v>
      </c>
    </row>
    <row r="341" spans="1:99" x14ac:dyDescent="0.25">
      <c r="A341">
        <v>325</v>
      </c>
      <c r="B341">
        <v>1594327390</v>
      </c>
      <c r="C341">
        <v>34129.5</v>
      </c>
      <c r="D341" t="s">
        <v>975</v>
      </c>
      <c r="E341" t="s">
        <v>976</v>
      </c>
      <c r="F341">
        <v>1594327381.64516</v>
      </c>
      <c r="G341">
        <f t="shared" si="145"/>
        <v>2.4001629072462137E-4</v>
      </c>
      <c r="H341">
        <f t="shared" si="146"/>
        <v>-2.3951064183045929</v>
      </c>
      <c r="I341">
        <f t="shared" si="147"/>
        <v>413.70890322580601</v>
      </c>
      <c r="J341">
        <f t="shared" si="148"/>
        <v>1216.8737260369644</v>
      </c>
      <c r="K341">
        <f t="shared" si="149"/>
        <v>123.23237112880564</v>
      </c>
      <c r="L341">
        <f t="shared" si="150"/>
        <v>41.896154063289387</v>
      </c>
      <c r="M341">
        <f t="shared" si="151"/>
        <v>4.3860835428417462E-3</v>
      </c>
      <c r="N341">
        <f t="shared" si="152"/>
        <v>2</v>
      </c>
      <c r="O341">
        <f t="shared" si="153"/>
        <v>4.3807467511021748E-3</v>
      </c>
      <c r="P341">
        <f t="shared" si="154"/>
        <v>2.7384456572793654E-3</v>
      </c>
      <c r="Q341">
        <f t="shared" si="155"/>
        <v>0</v>
      </c>
      <c r="R341">
        <f t="shared" si="156"/>
        <v>40.265021333669104</v>
      </c>
      <c r="S341">
        <f t="shared" si="157"/>
        <v>40.265021333669104</v>
      </c>
      <c r="T341">
        <f t="shared" si="158"/>
        <v>7.5192646016265403</v>
      </c>
      <c r="U341">
        <f t="shared" si="159"/>
        <v>29.626634909604242</v>
      </c>
      <c r="V341">
        <f t="shared" si="160"/>
        <v>2.2381101320394703</v>
      </c>
      <c r="W341">
        <f t="shared" si="161"/>
        <v>7.554385230952871</v>
      </c>
      <c r="X341">
        <f t="shared" si="162"/>
        <v>5.2811544695870705</v>
      </c>
      <c r="Y341">
        <f t="shared" si="163"/>
        <v>-10.584718420955802</v>
      </c>
      <c r="Z341">
        <f t="shared" si="164"/>
        <v>9.4256911507185954</v>
      </c>
      <c r="AA341">
        <f t="shared" si="165"/>
        <v>1.1585423516544573</v>
      </c>
      <c r="AB341">
        <f t="shared" si="166"/>
        <v>-4.8491858274957167E-4</v>
      </c>
      <c r="AC341">
        <v>0</v>
      </c>
      <c r="AD341">
        <v>0</v>
      </c>
      <c r="AE341">
        <v>2</v>
      </c>
      <c r="AF341">
        <v>0</v>
      </c>
      <c r="AG341">
        <v>0</v>
      </c>
      <c r="AH341">
        <f t="shared" si="167"/>
        <v>1</v>
      </c>
      <c r="AI341">
        <f t="shared" si="168"/>
        <v>0</v>
      </c>
      <c r="AJ341">
        <f t="shared" si="169"/>
        <v>51178.091621538581</v>
      </c>
      <c r="AK341">
        <f t="shared" si="170"/>
        <v>0</v>
      </c>
      <c r="AL341">
        <f t="shared" si="171"/>
        <v>0</v>
      </c>
      <c r="AM341">
        <f t="shared" si="172"/>
        <v>0.49</v>
      </c>
      <c r="AN341">
        <f t="shared" si="173"/>
        <v>0.39</v>
      </c>
      <c r="AO341">
        <v>9.74</v>
      </c>
      <c r="AP341">
        <v>0.5</v>
      </c>
      <c r="AQ341" t="s">
        <v>194</v>
      </c>
      <c r="AR341">
        <v>1594327381.64516</v>
      </c>
      <c r="AS341">
        <v>413.70890322580601</v>
      </c>
      <c r="AT341">
        <v>409.98206451612901</v>
      </c>
      <c r="AU341">
        <v>22.100503225806499</v>
      </c>
      <c r="AV341">
        <v>21.719490322580601</v>
      </c>
      <c r="AW341">
        <v>600.00409677419395</v>
      </c>
      <c r="AX341">
        <v>101.169677419355</v>
      </c>
      <c r="AY341">
        <v>9.9968306451612907E-2</v>
      </c>
      <c r="AZ341">
        <v>40.352438709677401</v>
      </c>
      <c r="BA341">
        <v>999.9</v>
      </c>
      <c r="BB341">
        <v>999.9</v>
      </c>
      <c r="BC341">
        <v>0</v>
      </c>
      <c r="BD341">
        <v>0</v>
      </c>
      <c r="BE341">
        <v>9992.2574193548407</v>
      </c>
      <c r="BF341">
        <v>0</v>
      </c>
      <c r="BG341">
        <v>1.91117E-3</v>
      </c>
      <c r="BH341">
        <v>1594327353.5</v>
      </c>
      <c r="BI341" t="s">
        <v>974</v>
      </c>
      <c r="BJ341">
        <v>54</v>
      </c>
      <c r="BK341">
        <v>-2.4870000000000001</v>
      </c>
      <c r="BL341">
        <v>9.7000000000000003E-2</v>
      </c>
      <c r="BM341">
        <v>410</v>
      </c>
      <c r="BN341">
        <v>22</v>
      </c>
      <c r="BO341">
        <v>0.39</v>
      </c>
      <c r="BP341">
        <v>0.28000000000000003</v>
      </c>
      <c r="BQ341">
        <v>3.62723073170732</v>
      </c>
      <c r="BR341">
        <v>2.25075804878092</v>
      </c>
      <c r="BS341">
        <v>0.230325084009221</v>
      </c>
      <c r="BT341">
        <v>0</v>
      </c>
      <c r="BU341">
        <v>0.39063014634146298</v>
      </c>
      <c r="BV341">
        <v>-0.22388579790945801</v>
      </c>
      <c r="BW341">
        <v>2.2126009448721801E-2</v>
      </c>
      <c r="BX341">
        <v>0</v>
      </c>
      <c r="BY341">
        <v>0</v>
      </c>
      <c r="BZ341">
        <v>2</v>
      </c>
      <c r="CA341" t="s">
        <v>213</v>
      </c>
      <c r="CB341">
        <v>100</v>
      </c>
      <c r="CC341">
        <v>100</v>
      </c>
      <c r="CD341">
        <v>-2.4870000000000001</v>
      </c>
      <c r="CE341">
        <v>9.7000000000000003E-2</v>
      </c>
      <c r="CF341">
        <v>2</v>
      </c>
      <c r="CG341">
        <v>642.49400000000003</v>
      </c>
      <c r="CH341">
        <v>308.86099999999999</v>
      </c>
      <c r="CI341">
        <v>42.997900000000001</v>
      </c>
      <c r="CJ341">
        <v>40.110399999999998</v>
      </c>
      <c r="CK341">
        <v>30.0001</v>
      </c>
      <c r="CL341">
        <v>39.814300000000003</v>
      </c>
      <c r="CM341">
        <v>39.840699999999998</v>
      </c>
      <c r="CN341">
        <v>20.823799999999999</v>
      </c>
      <c r="CO341">
        <v>-30</v>
      </c>
      <c r="CP341">
        <v>-30</v>
      </c>
      <c r="CQ341">
        <v>43</v>
      </c>
      <c r="CR341">
        <v>410</v>
      </c>
      <c r="CS341">
        <v>22</v>
      </c>
      <c r="CT341">
        <v>98.700299999999999</v>
      </c>
      <c r="CU341">
        <v>98.692599999999999</v>
      </c>
    </row>
    <row r="342" spans="1:99" x14ac:dyDescent="0.25">
      <c r="A342">
        <v>326</v>
      </c>
      <c r="B342">
        <v>1594327395</v>
      </c>
      <c r="C342">
        <v>34134.5</v>
      </c>
      <c r="D342" t="s">
        <v>977</v>
      </c>
      <c r="E342" t="s">
        <v>978</v>
      </c>
      <c r="F342">
        <v>1594327386.4354801</v>
      </c>
      <c r="G342">
        <f t="shared" si="145"/>
        <v>2.3006773190863399E-4</v>
      </c>
      <c r="H342">
        <f t="shared" si="146"/>
        <v>-2.4920875581317916</v>
      </c>
      <c r="I342">
        <f t="shared" si="147"/>
        <v>413.88916129032299</v>
      </c>
      <c r="J342">
        <f t="shared" si="148"/>
        <v>1289.3242028653497</v>
      </c>
      <c r="K342">
        <f t="shared" si="149"/>
        <v>130.56953708952034</v>
      </c>
      <c r="L342">
        <f t="shared" si="150"/>
        <v>41.914451055791659</v>
      </c>
      <c r="M342">
        <f t="shared" si="151"/>
        <v>4.2007993794994517E-3</v>
      </c>
      <c r="N342">
        <f t="shared" si="152"/>
        <v>2</v>
      </c>
      <c r="O342">
        <f t="shared" si="153"/>
        <v>4.1959036834705232E-3</v>
      </c>
      <c r="P342">
        <f t="shared" si="154"/>
        <v>2.6228791757944734E-3</v>
      </c>
      <c r="Q342">
        <f t="shared" si="155"/>
        <v>0</v>
      </c>
      <c r="R342">
        <f t="shared" si="156"/>
        <v>40.268618932778956</v>
      </c>
      <c r="S342">
        <f t="shared" si="157"/>
        <v>40.268618932778956</v>
      </c>
      <c r="T342">
        <f t="shared" si="158"/>
        <v>7.5207071689507572</v>
      </c>
      <c r="U342">
        <f t="shared" si="159"/>
        <v>29.59086978896519</v>
      </c>
      <c r="V342">
        <f t="shared" si="160"/>
        <v>2.2354052228857073</v>
      </c>
      <c r="W342">
        <f t="shared" si="161"/>
        <v>7.5543748420646901</v>
      </c>
      <c r="X342">
        <f t="shared" si="162"/>
        <v>5.2853019460650499</v>
      </c>
      <c r="Y342">
        <f t="shared" si="163"/>
        <v>-10.145986977170759</v>
      </c>
      <c r="Z342">
        <f t="shared" si="164"/>
        <v>9.035001069460197</v>
      </c>
      <c r="AA342">
        <f t="shared" si="165"/>
        <v>1.1105403519012669</v>
      </c>
      <c r="AB342">
        <f t="shared" si="166"/>
        <v>-4.4555580929461769E-4</v>
      </c>
      <c r="AC342">
        <v>0</v>
      </c>
      <c r="AD342">
        <v>0</v>
      </c>
      <c r="AE342">
        <v>2</v>
      </c>
      <c r="AF342">
        <v>0</v>
      </c>
      <c r="AG342">
        <v>0</v>
      </c>
      <c r="AH342">
        <f t="shared" si="167"/>
        <v>1</v>
      </c>
      <c r="AI342">
        <f t="shared" si="168"/>
        <v>0</v>
      </c>
      <c r="AJ342">
        <f t="shared" si="169"/>
        <v>51166.137782474092</v>
      </c>
      <c r="AK342">
        <f t="shared" si="170"/>
        <v>0</v>
      </c>
      <c r="AL342">
        <f t="shared" si="171"/>
        <v>0</v>
      </c>
      <c r="AM342">
        <f t="shared" si="172"/>
        <v>0.49</v>
      </c>
      <c r="AN342">
        <f t="shared" si="173"/>
        <v>0.39</v>
      </c>
      <c r="AO342">
        <v>9.74</v>
      </c>
      <c r="AP342">
        <v>0.5</v>
      </c>
      <c r="AQ342" t="s">
        <v>194</v>
      </c>
      <c r="AR342">
        <v>1594327386.4354801</v>
      </c>
      <c r="AS342">
        <v>413.88916129032299</v>
      </c>
      <c r="AT342">
        <v>409.99832258064498</v>
      </c>
      <c r="AU342">
        <v>22.073770967741901</v>
      </c>
      <c r="AV342">
        <v>21.708545161290299</v>
      </c>
      <c r="AW342">
        <v>600.01112903225805</v>
      </c>
      <c r="AX342">
        <v>101.169741935484</v>
      </c>
      <c r="AY342">
        <v>0.10000604516129</v>
      </c>
      <c r="AZ342">
        <v>40.352412903225797</v>
      </c>
      <c r="BA342">
        <v>999.9</v>
      </c>
      <c r="BB342">
        <v>999.9</v>
      </c>
      <c r="BC342">
        <v>0</v>
      </c>
      <c r="BD342">
        <v>0</v>
      </c>
      <c r="BE342">
        <v>9989.8170967741898</v>
      </c>
      <c r="BF342">
        <v>0</v>
      </c>
      <c r="BG342">
        <v>1.91117E-3</v>
      </c>
      <c r="BH342">
        <v>1594327353.5</v>
      </c>
      <c r="BI342" t="s">
        <v>974</v>
      </c>
      <c r="BJ342">
        <v>54</v>
      </c>
      <c r="BK342">
        <v>-2.4870000000000001</v>
      </c>
      <c r="BL342">
        <v>9.7000000000000003E-2</v>
      </c>
      <c r="BM342">
        <v>410</v>
      </c>
      <c r="BN342">
        <v>22</v>
      </c>
      <c r="BO342">
        <v>0.39</v>
      </c>
      <c r="BP342">
        <v>0.28000000000000003</v>
      </c>
      <c r="BQ342">
        <v>3.7981087804878002</v>
      </c>
      <c r="BR342">
        <v>2.0064393031366201</v>
      </c>
      <c r="BS342">
        <v>0.20245760787463099</v>
      </c>
      <c r="BT342">
        <v>0</v>
      </c>
      <c r="BU342">
        <v>0.37378121951219501</v>
      </c>
      <c r="BV342">
        <v>-0.19926363763073099</v>
      </c>
      <c r="BW342">
        <v>1.9825273974685101E-2</v>
      </c>
      <c r="BX342">
        <v>0</v>
      </c>
      <c r="BY342">
        <v>0</v>
      </c>
      <c r="BZ342">
        <v>2</v>
      </c>
      <c r="CA342" t="s">
        <v>213</v>
      </c>
      <c r="CB342">
        <v>100</v>
      </c>
      <c r="CC342">
        <v>100</v>
      </c>
      <c r="CD342">
        <v>-2.4870000000000001</v>
      </c>
      <c r="CE342">
        <v>9.7000000000000003E-2</v>
      </c>
      <c r="CF342">
        <v>2</v>
      </c>
      <c r="CG342">
        <v>642.47400000000005</v>
      </c>
      <c r="CH342">
        <v>308.94400000000002</v>
      </c>
      <c r="CI342">
        <v>42.997799999999998</v>
      </c>
      <c r="CJ342">
        <v>40.110399999999998</v>
      </c>
      <c r="CK342">
        <v>30</v>
      </c>
      <c r="CL342">
        <v>39.814300000000003</v>
      </c>
      <c r="CM342">
        <v>39.838999999999999</v>
      </c>
      <c r="CN342">
        <v>20.824300000000001</v>
      </c>
      <c r="CO342">
        <v>-30</v>
      </c>
      <c r="CP342">
        <v>-30</v>
      </c>
      <c r="CQ342">
        <v>43</v>
      </c>
      <c r="CR342">
        <v>410</v>
      </c>
      <c r="CS342">
        <v>22</v>
      </c>
      <c r="CT342">
        <v>98.700800000000001</v>
      </c>
      <c r="CU342">
        <v>98.692599999999999</v>
      </c>
    </row>
    <row r="343" spans="1:99" x14ac:dyDescent="0.25">
      <c r="A343">
        <v>327</v>
      </c>
      <c r="B343">
        <v>1594327400</v>
      </c>
      <c r="C343">
        <v>34139.5</v>
      </c>
      <c r="D343" t="s">
        <v>979</v>
      </c>
      <c r="E343" t="s">
        <v>980</v>
      </c>
      <c r="F343">
        <v>1594327391.37097</v>
      </c>
      <c r="G343">
        <f t="shared" si="145"/>
        <v>2.2202026189586333E-4</v>
      </c>
      <c r="H343">
        <f t="shared" si="146"/>
        <v>-2.5660722316842</v>
      </c>
      <c r="I343">
        <f t="shared" si="147"/>
        <v>414.02774193548402</v>
      </c>
      <c r="J343">
        <f t="shared" si="148"/>
        <v>1351.2206914742885</v>
      </c>
      <c r="K343">
        <f t="shared" si="149"/>
        <v>136.83825969102713</v>
      </c>
      <c r="L343">
        <f t="shared" si="150"/>
        <v>41.928632404557405</v>
      </c>
      <c r="M343">
        <f t="shared" si="151"/>
        <v>4.0502136546420042E-3</v>
      </c>
      <c r="N343">
        <f t="shared" si="152"/>
        <v>2</v>
      </c>
      <c r="O343">
        <f t="shared" si="153"/>
        <v>4.0456624535758412E-3</v>
      </c>
      <c r="P343">
        <f t="shared" si="154"/>
        <v>2.5289475055292397E-3</v>
      </c>
      <c r="Q343">
        <f t="shared" si="155"/>
        <v>0</v>
      </c>
      <c r="R343">
        <f t="shared" si="156"/>
        <v>40.274259843999609</v>
      </c>
      <c r="S343">
        <f t="shared" si="157"/>
        <v>40.274259843999609</v>
      </c>
      <c r="T343">
        <f t="shared" si="158"/>
        <v>7.5229695475864391</v>
      </c>
      <c r="U343">
        <f t="shared" si="159"/>
        <v>29.55620167446968</v>
      </c>
      <c r="V343">
        <f t="shared" si="160"/>
        <v>2.2331086924248491</v>
      </c>
      <c r="W343">
        <f t="shared" si="161"/>
        <v>7.5554657429265815</v>
      </c>
      <c r="X343">
        <f t="shared" si="162"/>
        <v>5.2898608551615904</v>
      </c>
      <c r="Y343">
        <f t="shared" si="163"/>
        <v>-9.7910935496075737</v>
      </c>
      <c r="Z343">
        <f t="shared" si="164"/>
        <v>8.7189437160743442</v>
      </c>
      <c r="AA343">
        <f t="shared" si="165"/>
        <v>1.0717348951012575</v>
      </c>
      <c r="AB343">
        <f t="shared" si="166"/>
        <v>-4.1493843197137892E-4</v>
      </c>
      <c r="AC343">
        <v>0</v>
      </c>
      <c r="AD343">
        <v>0</v>
      </c>
      <c r="AE343">
        <v>2</v>
      </c>
      <c r="AF343">
        <v>0</v>
      </c>
      <c r="AG343">
        <v>0</v>
      </c>
      <c r="AH343">
        <f t="shared" si="167"/>
        <v>1</v>
      </c>
      <c r="AI343">
        <f t="shared" si="168"/>
        <v>0</v>
      </c>
      <c r="AJ343">
        <f t="shared" si="169"/>
        <v>51187.78854313567</v>
      </c>
      <c r="AK343">
        <f t="shared" si="170"/>
        <v>0</v>
      </c>
      <c r="AL343">
        <f t="shared" si="171"/>
        <v>0</v>
      </c>
      <c r="AM343">
        <f t="shared" si="172"/>
        <v>0.49</v>
      </c>
      <c r="AN343">
        <f t="shared" si="173"/>
        <v>0.39</v>
      </c>
      <c r="AO343">
        <v>9.74</v>
      </c>
      <c r="AP343">
        <v>0.5</v>
      </c>
      <c r="AQ343" t="s">
        <v>194</v>
      </c>
      <c r="AR343">
        <v>1594327391.37097</v>
      </c>
      <c r="AS343">
        <v>414.02774193548402</v>
      </c>
      <c r="AT343">
        <v>410.01141935483901</v>
      </c>
      <c r="AU343">
        <v>22.051016129032298</v>
      </c>
      <c r="AV343">
        <v>21.6985548387097</v>
      </c>
      <c r="AW343">
        <v>600.00703225806501</v>
      </c>
      <c r="AX343">
        <v>101.17009677419399</v>
      </c>
      <c r="AY343">
        <v>0.100007032258064</v>
      </c>
      <c r="AZ343">
        <v>40.355122580645201</v>
      </c>
      <c r="BA343">
        <v>999.9</v>
      </c>
      <c r="BB343">
        <v>999.9</v>
      </c>
      <c r="BC343">
        <v>0</v>
      </c>
      <c r="BD343">
        <v>0</v>
      </c>
      <c r="BE343">
        <v>9994.2770967741908</v>
      </c>
      <c r="BF343">
        <v>0</v>
      </c>
      <c r="BG343">
        <v>1.91117E-3</v>
      </c>
      <c r="BH343">
        <v>1594327353.5</v>
      </c>
      <c r="BI343" t="s">
        <v>974</v>
      </c>
      <c r="BJ343">
        <v>54</v>
      </c>
      <c r="BK343">
        <v>-2.4870000000000001</v>
      </c>
      <c r="BL343">
        <v>9.7000000000000003E-2</v>
      </c>
      <c r="BM343">
        <v>410</v>
      </c>
      <c r="BN343">
        <v>22</v>
      </c>
      <c r="BO343">
        <v>0.39</v>
      </c>
      <c r="BP343">
        <v>0.28000000000000003</v>
      </c>
      <c r="BQ343">
        <v>3.9556614634146299</v>
      </c>
      <c r="BR343">
        <v>1.53905770034815</v>
      </c>
      <c r="BS343">
        <v>0.15418728128497999</v>
      </c>
      <c r="BT343">
        <v>0</v>
      </c>
      <c r="BU343">
        <v>0.35888804878048802</v>
      </c>
      <c r="BV343">
        <v>-0.153330585365824</v>
      </c>
      <c r="BW343">
        <v>1.52997582141763E-2</v>
      </c>
      <c r="BX343">
        <v>0</v>
      </c>
      <c r="BY343">
        <v>0</v>
      </c>
      <c r="BZ343">
        <v>2</v>
      </c>
      <c r="CA343" t="s">
        <v>213</v>
      </c>
      <c r="CB343">
        <v>100</v>
      </c>
      <c r="CC343">
        <v>100</v>
      </c>
      <c r="CD343">
        <v>-2.4870000000000001</v>
      </c>
      <c r="CE343">
        <v>9.7000000000000003E-2</v>
      </c>
      <c r="CF343">
        <v>2</v>
      </c>
      <c r="CG343">
        <v>642.39300000000003</v>
      </c>
      <c r="CH343">
        <v>308.93099999999998</v>
      </c>
      <c r="CI343">
        <v>42.998800000000003</v>
      </c>
      <c r="CJ343">
        <v>40.110399999999998</v>
      </c>
      <c r="CK343">
        <v>30.0001</v>
      </c>
      <c r="CL343">
        <v>39.811900000000001</v>
      </c>
      <c r="CM343">
        <v>39.838999999999999</v>
      </c>
      <c r="CN343">
        <v>20.821999999999999</v>
      </c>
      <c r="CO343">
        <v>-30</v>
      </c>
      <c r="CP343">
        <v>-30</v>
      </c>
      <c r="CQ343">
        <v>43</v>
      </c>
      <c r="CR343">
        <v>410</v>
      </c>
      <c r="CS343">
        <v>22</v>
      </c>
      <c r="CT343">
        <v>98.701400000000007</v>
      </c>
      <c r="CU343">
        <v>98.691100000000006</v>
      </c>
    </row>
    <row r="344" spans="1:99" x14ac:dyDescent="0.25">
      <c r="A344">
        <v>328</v>
      </c>
      <c r="B344">
        <v>1594327405</v>
      </c>
      <c r="C344">
        <v>34144.5</v>
      </c>
      <c r="D344" t="s">
        <v>981</v>
      </c>
      <c r="E344" t="s">
        <v>982</v>
      </c>
      <c r="F344">
        <v>1594327396.37097</v>
      </c>
      <c r="G344">
        <f t="shared" si="145"/>
        <v>2.1576387445330336E-4</v>
      </c>
      <c r="H344">
        <f t="shared" si="146"/>
        <v>-2.6192304609681356</v>
      </c>
      <c r="I344">
        <f t="shared" si="147"/>
        <v>414.12390322580598</v>
      </c>
      <c r="J344">
        <f t="shared" si="148"/>
        <v>1400.9173778572758</v>
      </c>
      <c r="K344">
        <f t="shared" si="149"/>
        <v>141.87102248943057</v>
      </c>
      <c r="L344">
        <f t="shared" si="150"/>
        <v>41.93836304452261</v>
      </c>
      <c r="M344">
        <f t="shared" si="151"/>
        <v>3.9330412356404446E-3</v>
      </c>
      <c r="N344">
        <f t="shared" si="152"/>
        <v>2</v>
      </c>
      <c r="O344">
        <f t="shared" si="153"/>
        <v>3.9287494067272929E-3</v>
      </c>
      <c r="P344">
        <f t="shared" si="154"/>
        <v>2.455853584078072E-3</v>
      </c>
      <c r="Q344">
        <f t="shared" si="155"/>
        <v>0</v>
      </c>
      <c r="R344">
        <f t="shared" si="156"/>
        <v>40.279119361406401</v>
      </c>
      <c r="S344">
        <f t="shared" si="157"/>
        <v>40.279119361406401</v>
      </c>
      <c r="T344">
        <f t="shared" si="158"/>
        <v>7.5249190084852291</v>
      </c>
      <c r="U344">
        <f t="shared" si="159"/>
        <v>29.526111154233408</v>
      </c>
      <c r="V344">
        <f t="shared" si="160"/>
        <v>2.2311420134275592</v>
      </c>
      <c r="W344">
        <f t="shared" si="161"/>
        <v>7.5565048230459624</v>
      </c>
      <c r="X344">
        <f t="shared" si="162"/>
        <v>5.2937769950576694</v>
      </c>
      <c r="Y344">
        <f t="shared" si="163"/>
        <v>-9.515186863390678</v>
      </c>
      <c r="Z344">
        <f t="shared" si="164"/>
        <v>8.4732265950650838</v>
      </c>
      <c r="AA344">
        <f t="shared" si="165"/>
        <v>1.0415683795596702</v>
      </c>
      <c r="AB344">
        <f t="shared" si="166"/>
        <v>-3.9188876592355371E-4</v>
      </c>
      <c r="AC344">
        <v>0</v>
      </c>
      <c r="AD344">
        <v>0</v>
      </c>
      <c r="AE344">
        <v>2</v>
      </c>
      <c r="AF344">
        <v>0</v>
      </c>
      <c r="AG344">
        <v>0</v>
      </c>
      <c r="AH344">
        <f t="shared" si="167"/>
        <v>1</v>
      </c>
      <c r="AI344">
        <f t="shared" si="168"/>
        <v>0</v>
      </c>
      <c r="AJ344">
        <f t="shared" si="169"/>
        <v>51203.280348373679</v>
      </c>
      <c r="AK344">
        <f t="shared" si="170"/>
        <v>0</v>
      </c>
      <c r="AL344">
        <f t="shared" si="171"/>
        <v>0</v>
      </c>
      <c r="AM344">
        <f t="shared" si="172"/>
        <v>0.49</v>
      </c>
      <c r="AN344">
        <f t="shared" si="173"/>
        <v>0.39</v>
      </c>
      <c r="AO344">
        <v>9.74</v>
      </c>
      <c r="AP344">
        <v>0.5</v>
      </c>
      <c r="AQ344" t="s">
        <v>194</v>
      </c>
      <c r="AR344">
        <v>1594327396.37097</v>
      </c>
      <c r="AS344">
        <v>414.12390322580598</v>
      </c>
      <c r="AT344">
        <v>410.01716129032297</v>
      </c>
      <c r="AU344">
        <v>22.031600000000001</v>
      </c>
      <c r="AV344">
        <v>21.689067741935499</v>
      </c>
      <c r="AW344">
        <v>600.01351612903204</v>
      </c>
      <c r="AX344">
        <v>101.170032258064</v>
      </c>
      <c r="AY344">
        <v>0.100053138709677</v>
      </c>
      <c r="AZ344">
        <v>40.357703225806397</v>
      </c>
      <c r="BA344">
        <v>999.9</v>
      </c>
      <c r="BB344">
        <v>999.9</v>
      </c>
      <c r="BC344">
        <v>0</v>
      </c>
      <c r="BD344">
        <v>0</v>
      </c>
      <c r="BE344">
        <v>9997.5229032258103</v>
      </c>
      <c r="BF344">
        <v>0</v>
      </c>
      <c r="BG344">
        <v>1.91117E-3</v>
      </c>
      <c r="BH344">
        <v>1594327353.5</v>
      </c>
      <c r="BI344" t="s">
        <v>974</v>
      </c>
      <c r="BJ344">
        <v>54</v>
      </c>
      <c r="BK344">
        <v>-2.4870000000000001</v>
      </c>
      <c r="BL344">
        <v>9.7000000000000003E-2</v>
      </c>
      <c r="BM344">
        <v>410</v>
      </c>
      <c r="BN344">
        <v>22</v>
      </c>
      <c r="BO344">
        <v>0.39</v>
      </c>
      <c r="BP344">
        <v>0.28000000000000003</v>
      </c>
      <c r="BQ344">
        <v>4.0541909756097603</v>
      </c>
      <c r="BR344">
        <v>1.1434183275254599</v>
      </c>
      <c r="BS344">
        <v>0.11998893881551199</v>
      </c>
      <c r="BT344">
        <v>0</v>
      </c>
      <c r="BU344">
        <v>0.34734536585365899</v>
      </c>
      <c r="BV344">
        <v>-0.11757441114979</v>
      </c>
      <c r="BW344">
        <v>1.1700634549722101E-2</v>
      </c>
      <c r="BX344">
        <v>0</v>
      </c>
      <c r="BY344">
        <v>0</v>
      </c>
      <c r="BZ344">
        <v>2</v>
      </c>
      <c r="CA344" t="s">
        <v>213</v>
      </c>
      <c r="CB344">
        <v>100</v>
      </c>
      <c r="CC344">
        <v>100</v>
      </c>
      <c r="CD344">
        <v>-2.4870000000000001</v>
      </c>
      <c r="CE344">
        <v>9.7000000000000003E-2</v>
      </c>
      <c r="CF344">
        <v>2</v>
      </c>
      <c r="CG344">
        <v>642.53800000000001</v>
      </c>
      <c r="CH344">
        <v>308.93</v>
      </c>
      <c r="CI344">
        <v>42.999099999999999</v>
      </c>
      <c r="CJ344">
        <v>40.106900000000003</v>
      </c>
      <c r="CK344">
        <v>30</v>
      </c>
      <c r="CL344">
        <v>39.810299999999998</v>
      </c>
      <c r="CM344">
        <v>39.835900000000002</v>
      </c>
      <c r="CN344">
        <v>20.822600000000001</v>
      </c>
      <c r="CO344">
        <v>-30</v>
      </c>
      <c r="CP344">
        <v>-30</v>
      </c>
      <c r="CQ344">
        <v>43</v>
      </c>
      <c r="CR344">
        <v>410</v>
      </c>
      <c r="CS344">
        <v>22</v>
      </c>
      <c r="CT344">
        <v>98.701499999999996</v>
      </c>
      <c r="CU344">
        <v>98.690399999999997</v>
      </c>
    </row>
    <row r="345" spans="1:99" x14ac:dyDescent="0.25">
      <c r="A345">
        <v>329</v>
      </c>
      <c r="B345">
        <v>1594327410</v>
      </c>
      <c r="C345">
        <v>34149.5</v>
      </c>
      <c r="D345" t="s">
        <v>983</v>
      </c>
      <c r="E345" t="s">
        <v>984</v>
      </c>
      <c r="F345">
        <v>1594327401.37097</v>
      </c>
      <c r="G345">
        <f t="shared" si="145"/>
        <v>2.1079581688567833E-4</v>
      </c>
      <c r="H345">
        <f t="shared" si="146"/>
        <v>-2.6712897518031595</v>
      </c>
      <c r="I345">
        <f t="shared" si="147"/>
        <v>414.20209677419399</v>
      </c>
      <c r="J345">
        <f t="shared" si="148"/>
        <v>1446.5060647720256</v>
      </c>
      <c r="K345">
        <f t="shared" si="149"/>
        <v>146.48746566072526</v>
      </c>
      <c r="L345">
        <f t="shared" si="150"/>
        <v>41.94618806342357</v>
      </c>
      <c r="M345">
        <f t="shared" si="151"/>
        <v>3.8398541345551736E-3</v>
      </c>
      <c r="N345">
        <f t="shared" si="152"/>
        <v>2</v>
      </c>
      <c r="O345">
        <f t="shared" si="153"/>
        <v>3.8357631580868711E-3</v>
      </c>
      <c r="P345">
        <f t="shared" si="154"/>
        <v>2.3977191603305609E-3</v>
      </c>
      <c r="Q345">
        <f t="shared" si="155"/>
        <v>0</v>
      </c>
      <c r="R345">
        <f t="shared" si="156"/>
        <v>40.283674171495043</v>
      </c>
      <c r="S345">
        <f t="shared" si="157"/>
        <v>40.283674171495043</v>
      </c>
      <c r="T345">
        <f t="shared" si="158"/>
        <v>7.5267466294011749</v>
      </c>
      <c r="U345">
        <f t="shared" si="159"/>
        <v>29.500096696656996</v>
      </c>
      <c r="V345">
        <f t="shared" si="160"/>
        <v>2.2295023406896042</v>
      </c>
      <c r="W345">
        <f t="shared" si="161"/>
        <v>7.5576102804512342</v>
      </c>
      <c r="X345">
        <f t="shared" si="162"/>
        <v>5.2972442887115712</v>
      </c>
      <c r="Y345">
        <f t="shared" si="163"/>
        <v>-9.2960955246584138</v>
      </c>
      <c r="Z345">
        <f t="shared" si="164"/>
        <v>8.2781030230440642</v>
      </c>
      <c r="AA345">
        <f t="shared" si="165"/>
        <v>1.0176184460592987</v>
      </c>
      <c r="AB345">
        <f t="shared" si="166"/>
        <v>-3.7405555505110044E-4</v>
      </c>
      <c r="AC345">
        <v>0</v>
      </c>
      <c r="AD345">
        <v>0</v>
      </c>
      <c r="AE345">
        <v>2</v>
      </c>
      <c r="AF345">
        <v>0</v>
      </c>
      <c r="AG345">
        <v>0</v>
      </c>
      <c r="AH345">
        <f t="shared" si="167"/>
        <v>1</v>
      </c>
      <c r="AI345">
        <f t="shared" si="168"/>
        <v>0</v>
      </c>
      <c r="AJ345">
        <f t="shared" si="169"/>
        <v>51248.477401243908</v>
      </c>
      <c r="AK345">
        <f t="shared" si="170"/>
        <v>0</v>
      </c>
      <c r="AL345">
        <f t="shared" si="171"/>
        <v>0</v>
      </c>
      <c r="AM345">
        <f t="shared" si="172"/>
        <v>0.49</v>
      </c>
      <c r="AN345">
        <f t="shared" si="173"/>
        <v>0.39</v>
      </c>
      <c r="AO345">
        <v>9.74</v>
      </c>
      <c r="AP345">
        <v>0.5</v>
      </c>
      <c r="AQ345" t="s">
        <v>194</v>
      </c>
      <c r="AR345">
        <v>1594327401.37097</v>
      </c>
      <c r="AS345">
        <v>414.20209677419399</v>
      </c>
      <c r="AT345">
        <v>410.00748387096797</v>
      </c>
      <c r="AU345">
        <v>22.0154580645161</v>
      </c>
      <c r="AV345">
        <v>21.6808032258065</v>
      </c>
      <c r="AW345">
        <v>600.00632258064502</v>
      </c>
      <c r="AX345">
        <v>101.16983870967699</v>
      </c>
      <c r="AY345">
        <v>0.10002059354838699</v>
      </c>
      <c r="AZ345">
        <v>40.360448387096802</v>
      </c>
      <c r="BA345">
        <v>999.9</v>
      </c>
      <c r="BB345">
        <v>999.9</v>
      </c>
      <c r="BC345">
        <v>0</v>
      </c>
      <c r="BD345">
        <v>0</v>
      </c>
      <c r="BE345">
        <v>10006.8358064516</v>
      </c>
      <c r="BF345">
        <v>0</v>
      </c>
      <c r="BG345">
        <v>1.91117E-3</v>
      </c>
      <c r="BH345">
        <v>1594327353.5</v>
      </c>
      <c r="BI345" t="s">
        <v>974</v>
      </c>
      <c r="BJ345">
        <v>54</v>
      </c>
      <c r="BK345">
        <v>-2.4870000000000001</v>
      </c>
      <c r="BL345">
        <v>9.7000000000000003E-2</v>
      </c>
      <c r="BM345">
        <v>410</v>
      </c>
      <c r="BN345">
        <v>22</v>
      </c>
      <c r="BO345">
        <v>0.39</v>
      </c>
      <c r="BP345">
        <v>0.28000000000000003</v>
      </c>
      <c r="BQ345">
        <v>4.1480356097561</v>
      </c>
      <c r="BR345">
        <v>0.96554508710834097</v>
      </c>
      <c r="BS345">
        <v>0.101921511218282</v>
      </c>
      <c r="BT345">
        <v>0</v>
      </c>
      <c r="BU345">
        <v>0.33862290243902399</v>
      </c>
      <c r="BV345">
        <v>-9.3019756097558998E-2</v>
      </c>
      <c r="BW345">
        <v>9.2989824143129406E-3</v>
      </c>
      <c r="BX345">
        <v>1</v>
      </c>
      <c r="BY345">
        <v>1</v>
      </c>
      <c r="BZ345">
        <v>2</v>
      </c>
      <c r="CA345" t="s">
        <v>196</v>
      </c>
      <c r="CB345">
        <v>100</v>
      </c>
      <c r="CC345">
        <v>100</v>
      </c>
      <c r="CD345">
        <v>-2.4870000000000001</v>
      </c>
      <c r="CE345">
        <v>9.7000000000000003E-2</v>
      </c>
      <c r="CF345">
        <v>2</v>
      </c>
      <c r="CG345">
        <v>642.63900000000001</v>
      </c>
      <c r="CH345">
        <v>309.00400000000002</v>
      </c>
      <c r="CI345">
        <v>42.999299999999998</v>
      </c>
      <c r="CJ345">
        <v>40.106499999999997</v>
      </c>
      <c r="CK345">
        <v>30</v>
      </c>
      <c r="CL345">
        <v>39.810299999999998</v>
      </c>
      <c r="CM345">
        <v>39.835099999999997</v>
      </c>
      <c r="CN345">
        <v>20.823699999999999</v>
      </c>
      <c r="CO345">
        <v>-30</v>
      </c>
      <c r="CP345">
        <v>-30</v>
      </c>
      <c r="CQ345">
        <v>43</v>
      </c>
      <c r="CR345">
        <v>410</v>
      </c>
      <c r="CS345">
        <v>22</v>
      </c>
      <c r="CT345">
        <v>98.701599999999999</v>
      </c>
      <c r="CU345">
        <v>98.692099999999996</v>
      </c>
    </row>
    <row r="346" spans="1:99" x14ac:dyDescent="0.25">
      <c r="A346">
        <v>330</v>
      </c>
      <c r="B346">
        <v>1594327962</v>
      </c>
      <c r="C346">
        <v>34701.5</v>
      </c>
      <c r="D346" t="s">
        <v>986</v>
      </c>
      <c r="E346" t="s">
        <v>987</v>
      </c>
      <c r="F346">
        <v>1594327954</v>
      </c>
      <c r="G346">
        <f t="shared" si="145"/>
        <v>5.2646904662646376E-4</v>
      </c>
      <c r="H346">
        <f t="shared" si="146"/>
        <v>-3.560980940294507</v>
      </c>
      <c r="I346">
        <f t="shared" si="147"/>
        <v>414.41793548387102</v>
      </c>
      <c r="J346">
        <f t="shared" si="148"/>
        <v>949.26408527792728</v>
      </c>
      <c r="K346">
        <f t="shared" si="149"/>
        <v>96.136347191047008</v>
      </c>
      <c r="L346">
        <f t="shared" si="150"/>
        <v>41.970013556564432</v>
      </c>
      <c r="M346">
        <f t="shared" si="151"/>
        <v>9.6007369453966034E-3</v>
      </c>
      <c r="N346">
        <f t="shared" si="152"/>
        <v>2</v>
      </c>
      <c r="O346">
        <f t="shared" si="153"/>
        <v>9.5752065376501459E-3</v>
      </c>
      <c r="P346">
        <f t="shared" si="154"/>
        <v>5.986792192187217E-3</v>
      </c>
      <c r="Q346">
        <f t="shared" si="155"/>
        <v>0</v>
      </c>
      <c r="R346">
        <f t="shared" si="156"/>
        <v>40.247034293533943</v>
      </c>
      <c r="S346">
        <f t="shared" si="157"/>
        <v>40.247034293533943</v>
      </c>
      <c r="T346">
        <f t="shared" si="158"/>
        <v>7.512055744180504</v>
      </c>
      <c r="U346">
        <f t="shared" si="159"/>
        <v>29.133765170243827</v>
      </c>
      <c r="V346">
        <f t="shared" si="160"/>
        <v>2.2110216666073486</v>
      </c>
      <c r="W346">
        <f t="shared" si="161"/>
        <v>7.5892067286435267</v>
      </c>
      <c r="X346">
        <f t="shared" si="162"/>
        <v>5.3010340775731555</v>
      </c>
      <c r="Y346">
        <f t="shared" si="163"/>
        <v>-23.217284956227051</v>
      </c>
      <c r="Z346">
        <f t="shared" si="164"/>
        <v>20.673119521089212</v>
      </c>
      <c r="AA346">
        <f t="shared" si="165"/>
        <v>2.541831991246204</v>
      </c>
      <c r="AB346">
        <f t="shared" si="166"/>
        <v>-2.3334438916329248E-3</v>
      </c>
      <c r="AC346">
        <v>0</v>
      </c>
      <c r="AD346">
        <v>0</v>
      </c>
      <c r="AE346">
        <v>2</v>
      </c>
      <c r="AF346">
        <v>0</v>
      </c>
      <c r="AG346">
        <v>0</v>
      </c>
      <c r="AH346">
        <f t="shared" si="167"/>
        <v>1</v>
      </c>
      <c r="AI346">
        <f t="shared" si="168"/>
        <v>0</v>
      </c>
      <c r="AJ346">
        <f t="shared" si="169"/>
        <v>51186.369611752081</v>
      </c>
      <c r="AK346">
        <f t="shared" si="170"/>
        <v>0</v>
      </c>
      <c r="AL346">
        <f t="shared" si="171"/>
        <v>0</v>
      </c>
      <c r="AM346">
        <f t="shared" si="172"/>
        <v>0.49</v>
      </c>
      <c r="AN346">
        <f t="shared" si="173"/>
        <v>0.39</v>
      </c>
      <c r="AO346">
        <v>7.96</v>
      </c>
      <c r="AP346">
        <v>0.5</v>
      </c>
      <c r="AQ346" t="s">
        <v>194</v>
      </c>
      <c r="AR346">
        <v>1594327954</v>
      </c>
      <c r="AS346">
        <v>414.41793548387102</v>
      </c>
      <c r="AT346">
        <v>409.98325806451601</v>
      </c>
      <c r="AU346">
        <v>21.831945161290299</v>
      </c>
      <c r="AV346">
        <v>21.1487612903226</v>
      </c>
      <c r="AW346">
        <v>600.01454838709697</v>
      </c>
      <c r="AX346">
        <v>101.174580645161</v>
      </c>
      <c r="AY346">
        <v>0.100026370967742</v>
      </c>
      <c r="AZ346">
        <v>40.438764516128998</v>
      </c>
      <c r="BA346">
        <v>999.9</v>
      </c>
      <c r="BB346">
        <v>999.9</v>
      </c>
      <c r="BC346">
        <v>0</v>
      </c>
      <c r="BD346">
        <v>0</v>
      </c>
      <c r="BE346">
        <v>9996.30741935484</v>
      </c>
      <c r="BF346">
        <v>0</v>
      </c>
      <c r="BG346">
        <v>1.91117E-3</v>
      </c>
      <c r="BH346">
        <v>1594327932.5</v>
      </c>
      <c r="BI346" t="s">
        <v>988</v>
      </c>
      <c r="BJ346">
        <v>55</v>
      </c>
      <c r="BK346">
        <v>-2.5059999999999998</v>
      </c>
      <c r="BL346">
        <v>8.4000000000000005E-2</v>
      </c>
      <c r="BM346">
        <v>410</v>
      </c>
      <c r="BN346">
        <v>21</v>
      </c>
      <c r="BO346">
        <v>0.44</v>
      </c>
      <c r="BP346">
        <v>0.12</v>
      </c>
      <c r="BQ346">
        <v>4.4343953658536597</v>
      </c>
      <c r="BR346">
        <v>-0.138892055749292</v>
      </c>
      <c r="BS346">
        <v>3.9203208311812003E-2</v>
      </c>
      <c r="BT346">
        <v>0</v>
      </c>
      <c r="BU346">
        <v>0.68311202439024399</v>
      </c>
      <c r="BV346">
        <v>4.4931010452059202E-4</v>
      </c>
      <c r="BW346">
        <v>1.0138250315153299E-3</v>
      </c>
      <c r="BX346">
        <v>1</v>
      </c>
      <c r="BY346">
        <v>1</v>
      </c>
      <c r="BZ346">
        <v>2</v>
      </c>
      <c r="CA346" t="s">
        <v>196</v>
      </c>
      <c r="CB346">
        <v>100</v>
      </c>
      <c r="CC346">
        <v>100</v>
      </c>
      <c r="CD346">
        <v>-2.5059999999999998</v>
      </c>
      <c r="CE346">
        <v>8.4000000000000005E-2</v>
      </c>
      <c r="CF346">
        <v>2</v>
      </c>
      <c r="CG346">
        <v>642.25800000000004</v>
      </c>
      <c r="CH346">
        <v>309.22000000000003</v>
      </c>
      <c r="CI346">
        <v>42.995699999999999</v>
      </c>
      <c r="CJ346">
        <v>40.110399999999998</v>
      </c>
      <c r="CK346">
        <v>30.000299999999999</v>
      </c>
      <c r="CL346">
        <v>39.790900000000001</v>
      </c>
      <c r="CM346">
        <v>39.819499999999998</v>
      </c>
      <c r="CN346">
        <v>20.820399999999999</v>
      </c>
      <c r="CO346">
        <v>-30</v>
      </c>
      <c r="CP346">
        <v>-30</v>
      </c>
      <c r="CQ346">
        <v>43</v>
      </c>
      <c r="CR346">
        <v>410</v>
      </c>
      <c r="CS346">
        <v>22</v>
      </c>
      <c r="CT346">
        <v>98.694900000000004</v>
      </c>
      <c r="CU346">
        <v>98.682000000000002</v>
      </c>
    </row>
    <row r="347" spans="1:99" x14ac:dyDescent="0.25">
      <c r="A347">
        <v>331</v>
      </c>
      <c r="B347">
        <v>1594327967</v>
      </c>
      <c r="C347">
        <v>34706.5</v>
      </c>
      <c r="D347" t="s">
        <v>989</v>
      </c>
      <c r="E347" t="s">
        <v>990</v>
      </c>
      <c r="F347">
        <v>1594327958.64516</v>
      </c>
      <c r="G347">
        <f t="shared" si="145"/>
        <v>5.2681789323932881E-4</v>
      </c>
      <c r="H347">
        <f t="shared" si="146"/>
        <v>-3.5384167947742196</v>
      </c>
      <c r="I347">
        <f t="shared" si="147"/>
        <v>414.40012903225801</v>
      </c>
      <c r="J347">
        <f t="shared" si="148"/>
        <v>945.37183046234793</v>
      </c>
      <c r="K347">
        <f t="shared" si="149"/>
        <v>95.74213818143437</v>
      </c>
      <c r="L347">
        <f t="shared" si="150"/>
        <v>41.968200381861145</v>
      </c>
      <c r="M347">
        <f t="shared" si="151"/>
        <v>9.6050459266717823E-3</v>
      </c>
      <c r="N347">
        <f t="shared" si="152"/>
        <v>2</v>
      </c>
      <c r="O347">
        <f t="shared" si="153"/>
        <v>9.579492629709984E-3</v>
      </c>
      <c r="P347">
        <f t="shared" si="154"/>
        <v>5.9894730485924265E-3</v>
      </c>
      <c r="Q347">
        <f t="shared" si="155"/>
        <v>0</v>
      </c>
      <c r="R347">
        <f t="shared" si="156"/>
        <v>40.248972181655979</v>
      </c>
      <c r="S347">
        <f t="shared" si="157"/>
        <v>40.248972181655979</v>
      </c>
      <c r="T347">
        <f t="shared" si="158"/>
        <v>7.5128321242193996</v>
      </c>
      <c r="U347">
        <f t="shared" si="159"/>
        <v>29.125954085221757</v>
      </c>
      <c r="V347">
        <f t="shared" si="160"/>
        <v>2.2106719145901974</v>
      </c>
      <c r="W347">
        <f t="shared" si="161"/>
        <v>7.5900411987254763</v>
      </c>
      <c r="X347">
        <f t="shared" si="162"/>
        <v>5.3021602096292018</v>
      </c>
      <c r="Y347">
        <f t="shared" si="163"/>
        <v>-23.232669091854401</v>
      </c>
      <c r="Z347">
        <f t="shared" si="164"/>
        <v>20.686773059323169</v>
      </c>
      <c r="AA347">
        <f t="shared" si="165"/>
        <v>2.5435594752232684</v>
      </c>
      <c r="AB347">
        <f t="shared" si="166"/>
        <v>-2.3365573079630053E-3</v>
      </c>
      <c r="AC347">
        <v>0</v>
      </c>
      <c r="AD347">
        <v>0</v>
      </c>
      <c r="AE347">
        <v>2</v>
      </c>
      <c r="AF347">
        <v>0</v>
      </c>
      <c r="AG347">
        <v>0</v>
      </c>
      <c r="AH347">
        <f t="shared" si="167"/>
        <v>1</v>
      </c>
      <c r="AI347">
        <f t="shared" si="168"/>
        <v>0</v>
      </c>
      <c r="AJ347">
        <f t="shared" si="169"/>
        <v>51198.525530830892</v>
      </c>
      <c r="AK347">
        <f t="shared" si="170"/>
        <v>0</v>
      </c>
      <c r="AL347">
        <f t="shared" si="171"/>
        <v>0</v>
      </c>
      <c r="AM347">
        <f t="shared" si="172"/>
        <v>0.49</v>
      </c>
      <c r="AN347">
        <f t="shared" si="173"/>
        <v>0.39</v>
      </c>
      <c r="AO347">
        <v>7.96</v>
      </c>
      <c r="AP347">
        <v>0.5</v>
      </c>
      <c r="AQ347" t="s">
        <v>194</v>
      </c>
      <c r="AR347">
        <v>1594327958.64516</v>
      </c>
      <c r="AS347">
        <v>414.40012903225801</v>
      </c>
      <c r="AT347">
        <v>409.99548387096797</v>
      </c>
      <c r="AU347">
        <v>21.828496774193599</v>
      </c>
      <c r="AV347">
        <v>21.144845161290299</v>
      </c>
      <c r="AW347">
        <v>600.00345161290295</v>
      </c>
      <c r="AX347">
        <v>101.17461290322601</v>
      </c>
      <c r="AY347">
        <v>9.9970383870967697E-2</v>
      </c>
      <c r="AZ347">
        <v>40.440829032258101</v>
      </c>
      <c r="BA347">
        <v>999.9</v>
      </c>
      <c r="BB347">
        <v>999.9</v>
      </c>
      <c r="BC347">
        <v>0</v>
      </c>
      <c r="BD347">
        <v>0</v>
      </c>
      <c r="BE347">
        <v>9998.8477419354804</v>
      </c>
      <c r="BF347">
        <v>0</v>
      </c>
      <c r="BG347">
        <v>1.91117E-3</v>
      </c>
      <c r="BH347">
        <v>1594327932.5</v>
      </c>
      <c r="BI347" t="s">
        <v>988</v>
      </c>
      <c r="BJ347">
        <v>55</v>
      </c>
      <c r="BK347">
        <v>-2.5059999999999998</v>
      </c>
      <c r="BL347">
        <v>8.4000000000000005E-2</v>
      </c>
      <c r="BM347">
        <v>410</v>
      </c>
      <c r="BN347">
        <v>21</v>
      </c>
      <c r="BO347">
        <v>0.44</v>
      </c>
      <c r="BP347">
        <v>0.12</v>
      </c>
      <c r="BQ347">
        <v>4.4167460975609796</v>
      </c>
      <c r="BR347">
        <v>-0.37041324041810803</v>
      </c>
      <c r="BS347">
        <v>4.7518889690878703E-2</v>
      </c>
      <c r="BT347">
        <v>0</v>
      </c>
      <c r="BU347">
        <v>0.68329946341463399</v>
      </c>
      <c r="BV347">
        <v>3.2182578397279E-3</v>
      </c>
      <c r="BW347">
        <v>9.8522551826079295E-4</v>
      </c>
      <c r="BX347">
        <v>1</v>
      </c>
      <c r="BY347">
        <v>1</v>
      </c>
      <c r="BZ347">
        <v>2</v>
      </c>
      <c r="CA347" t="s">
        <v>196</v>
      </c>
      <c r="CB347">
        <v>100</v>
      </c>
      <c r="CC347">
        <v>100</v>
      </c>
      <c r="CD347">
        <v>-2.5059999999999998</v>
      </c>
      <c r="CE347">
        <v>8.4000000000000005E-2</v>
      </c>
      <c r="CF347">
        <v>2</v>
      </c>
      <c r="CG347">
        <v>642.03700000000003</v>
      </c>
      <c r="CH347">
        <v>309.22899999999998</v>
      </c>
      <c r="CI347">
        <v>42.995600000000003</v>
      </c>
      <c r="CJ347">
        <v>40.110399999999998</v>
      </c>
      <c r="CK347">
        <v>30.000299999999999</v>
      </c>
      <c r="CL347">
        <v>39.790900000000001</v>
      </c>
      <c r="CM347">
        <v>39.8215</v>
      </c>
      <c r="CN347">
        <v>20.823399999999999</v>
      </c>
      <c r="CO347">
        <v>-30</v>
      </c>
      <c r="CP347">
        <v>-30</v>
      </c>
      <c r="CQ347">
        <v>43</v>
      </c>
      <c r="CR347">
        <v>410</v>
      </c>
      <c r="CS347">
        <v>22</v>
      </c>
      <c r="CT347">
        <v>98.694699999999997</v>
      </c>
      <c r="CU347">
        <v>98.681299999999993</v>
      </c>
    </row>
    <row r="348" spans="1:99" x14ac:dyDescent="0.25">
      <c r="A348">
        <v>332</v>
      </c>
      <c r="B348">
        <v>1594327972</v>
      </c>
      <c r="C348">
        <v>34711.5</v>
      </c>
      <c r="D348" t="s">
        <v>991</v>
      </c>
      <c r="E348" t="s">
        <v>992</v>
      </c>
      <c r="F348">
        <v>1594327963.4354801</v>
      </c>
      <c r="G348">
        <f t="shared" si="145"/>
        <v>5.266828991662767E-4</v>
      </c>
      <c r="H348">
        <f t="shared" si="146"/>
        <v>-3.5291038343732093</v>
      </c>
      <c r="I348">
        <f t="shared" si="147"/>
        <v>414.38264516128999</v>
      </c>
      <c r="J348">
        <f t="shared" si="148"/>
        <v>944.04050429121173</v>
      </c>
      <c r="K348">
        <f t="shared" si="149"/>
        <v>95.607489937054893</v>
      </c>
      <c r="L348">
        <f t="shared" si="150"/>
        <v>41.966509272918948</v>
      </c>
      <c r="M348">
        <f t="shared" si="151"/>
        <v>9.6020211312148537E-3</v>
      </c>
      <c r="N348">
        <f t="shared" si="152"/>
        <v>2</v>
      </c>
      <c r="O348">
        <f t="shared" si="153"/>
        <v>9.5764839029708355E-3</v>
      </c>
      <c r="P348">
        <f t="shared" si="154"/>
        <v>5.9875911560318736E-3</v>
      </c>
      <c r="Q348">
        <f t="shared" si="155"/>
        <v>0</v>
      </c>
      <c r="R348">
        <f t="shared" si="156"/>
        <v>40.24887615338384</v>
      </c>
      <c r="S348">
        <f t="shared" si="157"/>
        <v>40.24887615338384</v>
      </c>
      <c r="T348">
        <f t="shared" si="158"/>
        <v>7.5127936505809618</v>
      </c>
      <c r="U348">
        <f t="shared" si="159"/>
        <v>29.121344827171143</v>
      </c>
      <c r="V348">
        <f t="shared" si="160"/>
        <v>2.2103049826844567</v>
      </c>
      <c r="W348">
        <f t="shared" si="161"/>
        <v>7.5899825224492092</v>
      </c>
      <c r="X348">
        <f t="shared" si="162"/>
        <v>5.3024886678965046</v>
      </c>
      <c r="Y348">
        <f t="shared" si="163"/>
        <v>-23.226715853232804</v>
      </c>
      <c r="Z348">
        <f t="shared" si="164"/>
        <v>20.681475340762475</v>
      </c>
      <c r="AA348">
        <f t="shared" si="165"/>
        <v>2.5429051536765765</v>
      </c>
      <c r="AB348">
        <f t="shared" si="166"/>
        <v>-2.3353587937506859E-3</v>
      </c>
      <c r="AC348">
        <v>0</v>
      </c>
      <c r="AD348">
        <v>0</v>
      </c>
      <c r="AE348">
        <v>2</v>
      </c>
      <c r="AF348">
        <v>0</v>
      </c>
      <c r="AG348">
        <v>0</v>
      </c>
      <c r="AH348">
        <f t="shared" si="167"/>
        <v>1</v>
      </c>
      <c r="AI348">
        <f t="shared" si="168"/>
        <v>0</v>
      </c>
      <c r="AJ348">
        <f t="shared" si="169"/>
        <v>51202.738264296444</v>
      </c>
      <c r="AK348">
        <f t="shared" si="170"/>
        <v>0</v>
      </c>
      <c r="AL348">
        <f t="shared" si="171"/>
        <v>0</v>
      </c>
      <c r="AM348">
        <f t="shared" si="172"/>
        <v>0.49</v>
      </c>
      <c r="AN348">
        <f t="shared" si="173"/>
        <v>0.39</v>
      </c>
      <c r="AO348">
        <v>7.96</v>
      </c>
      <c r="AP348">
        <v>0.5</v>
      </c>
      <c r="AQ348" t="s">
        <v>194</v>
      </c>
      <c r="AR348">
        <v>1594327963.4354801</v>
      </c>
      <c r="AS348">
        <v>414.38264516128999</v>
      </c>
      <c r="AT348">
        <v>409.99025806451601</v>
      </c>
      <c r="AU348">
        <v>21.8248322580645</v>
      </c>
      <c r="AV348">
        <v>21.1413516129032</v>
      </c>
      <c r="AW348">
        <v>600.00199999999995</v>
      </c>
      <c r="AX348">
        <v>101.174838709677</v>
      </c>
      <c r="AY348">
        <v>9.9936580645161296E-2</v>
      </c>
      <c r="AZ348">
        <v>40.440683870967703</v>
      </c>
      <c r="BA348">
        <v>999.9</v>
      </c>
      <c r="BB348">
        <v>999.9</v>
      </c>
      <c r="BC348">
        <v>0</v>
      </c>
      <c r="BD348">
        <v>0</v>
      </c>
      <c r="BE348">
        <v>9999.6774193548408</v>
      </c>
      <c r="BF348">
        <v>0</v>
      </c>
      <c r="BG348">
        <v>1.91117E-3</v>
      </c>
      <c r="BH348">
        <v>1594327932.5</v>
      </c>
      <c r="BI348" t="s">
        <v>988</v>
      </c>
      <c r="BJ348">
        <v>55</v>
      </c>
      <c r="BK348">
        <v>-2.5059999999999998</v>
      </c>
      <c r="BL348">
        <v>8.4000000000000005E-2</v>
      </c>
      <c r="BM348">
        <v>410</v>
      </c>
      <c r="BN348">
        <v>21</v>
      </c>
      <c r="BO348">
        <v>0.44</v>
      </c>
      <c r="BP348">
        <v>0.12</v>
      </c>
      <c r="BQ348">
        <v>4.4039456097561001</v>
      </c>
      <c r="BR348">
        <v>-0.16415101045292399</v>
      </c>
      <c r="BS348">
        <v>3.69149376235441E-2</v>
      </c>
      <c r="BT348">
        <v>0</v>
      </c>
      <c r="BU348">
        <v>0.68374275609756097</v>
      </c>
      <c r="BV348">
        <v>3.9689895470565201E-4</v>
      </c>
      <c r="BW348">
        <v>8.6323065285229099E-4</v>
      </c>
      <c r="BX348">
        <v>1</v>
      </c>
      <c r="BY348">
        <v>1</v>
      </c>
      <c r="BZ348">
        <v>2</v>
      </c>
      <c r="CA348" t="s">
        <v>196</v>
      </c>
      <c r="CB348">
        <v>100</v>
      </c>
      <c r="CC348">
        <v>100</v>
      </c>
      <c r="CD348">
        <v>-2.5059999999999998</v>
      </c>
      <c r="CE348">
        <v>8.4000000000000005E-2</v>
      </c>
      <c r="CF348">
        <v>2</v>
      </c>
      <c r="CG348">
        <v>642.23400000000004</v>
      </c>
      <c r="CH348">
        <v>309.23700000000002</v>
      </c>
      <c r="CI348">
        <v>42.996299999999998</v>
      </c>
      <c r="CJ348">
        <v>40.112900000000003</v>
      </c>
      <c r="CK348">
        <v>30.000399999999999</v>
      </c>
      <c r="CL348">
        <v>39.794800000000002</v>
      </c>
      <c r="CM348">
        <v>39.823399999999999</v>
      </c>
      <c r="CN348">
        <v>20.823</v>
      </c>
      <c r="CO348">
        <v>-30</v>
      </c>
      <c r="CP348">
        <v>-30</v>
      </c>
      <c r="CQ348">
        <v>43</v>
      </c>
      <c r="CR348">
        <v>410</v>
      </c>
      <c r="CS348">
        <v>22</v>
      </c>
      <c r="CT348">
        <v>98.694699999999997</v>
      </c>
      <c r="CU348">
        <v>98.681299999999993</v>
      </c>
    </row>
    <row r="349" spans="1:99" x14ac:dyDescent="0.25">
      <c r="A349">
        <v>333</v>
      </c>
      <c r="B349">
        <v>1594327977</v>
      </c>
      <c r="C349">
        <v>34716.5</v>
      </c>
      <c r="D349" t="s">
        <v>993</v>
      </c>
      <c r="E349" t="s">
        <v>994</v>
      </c>
      <c r="F349">
        <v>1594327968.37097</v>
      </c>
      <c r="G349">
        <f t="shared" si="145"/>
        <v>5.2688147885597959E-4</v>
      </c>
      <c r="H349">
        <f t="shared" si="146"/>
        <v>-3.5187376240029264</v>
      </c>
      <c r="I349">
        <f t="shared" si="147"/>
        <v>414.37748387096798</v>
      </c>
      <c r="J349">
        <f t="shared" si="148"/>
        <v>942.25307654517894</v>
      </c>
      <c r="K349">
        <f t="shared" si="149"/>
        <v>95.426587326733923</v>
      </c>
      <c r="L349">
        <f t="shared" si="150"/>
        <v>41.96603877997444</v>
      </c>
      <c r="M349">
        <f t="shared" si="151"/>
        <v>9.6039778771820888E-3</v>
      </c>
      <c r="N349">
        <f t="shared" si="152"/>
        <v>2</v>
      </c>
      <c r="O349">
        <f t="shared" si="153"/>
        <v>9.5784302546293391E-3</v>
      </c>
      <c r="P349">
        <f t="shared" si="154"/>
        <v>5.9888085562375629E-3</v>
      </c>
      <c r="Q349">
        <f t="shared" si="155"/>
        <v>0</v>
      </c>
      <c r="R349">
        <f t="shared" si="156"/>
        <v>40.250320268659316</v>
      </c>
      <c r="S349">
        <f t="shared" si="157"/>
        <v>40.250320268659316</v>
      </c>
      <c r="T349">
        <f t="shared" si="158"/>
        <v>7.5133722520552029</v>
      </c>
      <c r="U349">
        <f t="shared" si="159"/>
        <v>29.11447196434402</v>
      </c>
      <c r="V349">
        <f t="shared" si="160"/>
        <v>2.2099617646939644</v>
      </c>
      <c r="W349">
        <f t="shared" si="161"/>
        <v>7.5905953829438015</v>
      </c>
      <c r="X349">
        <f t="shared" si="162"/>
        <v>5.3034104873612389</v>
      </c>
      <c r="Y349">
        <f t="shared" si="163"/>
        <v>-23.235473217548702</v>
      </c>
      <c r="Z349">
        <f t="shared" si="164"/>
        <v>20.689240152077929</v>
      </c>
      <c r="AA349">
        <f t="shared" si="165"/>
        <v>2.5438959304820488</v>
      </c>
      <c r="AB349">
        <f t="shared" si="166"/>
        <v>-2.3371349887248982E-3</v>
      </c>
      <c r="AC349">
        <v>0</v>
      </c>
      <c r="AD349">
        <v>0</v>
      </c>
      <c r="AE349">
        <v>2</v>
      </c>
      <c r="AF349">
        <v>0</v>
      </c>
      <c r="AG349">
        <v>0</v>
      </c>
      <c r="AH349">
        <f t="shared" si="167"/>
        <v>1</v>
      </c>
      <c r="AI349">
        <f t="shared" si="168"/>
        <v>0</v>
      </c>
      <c r="AJ349">
        <f t="shared" si="169"/>
        <v>51222.629332205252</v>
      </c>
      <c r="AK349">
        <f t="shared" si="170"/>
        <v>0</v>
      </c>
      <c r="AL349">
        <f t="shared" si="171"/>
        <v>0</v>
      </c>
      <c r="AM349">
        <f t="shared" si="172"/>
        <v>0.49</v>
      </c>
      <c r="AN349">
        <f t="shared" si="173"/>
        <v>0.39</v>
      </c>
      <c r="AO349">
        <v>7.96</v>
      </c>
      <c r="AP349">
        <v>0.5</v>
      </c>
      <c r="AQ349" t="s">
        <v>194</v>
      </c>
      <c r="AR349">
        <v>1594327968.37097</v>
      </c>
      <c r="AS349">
        <v>414.37748387096798</v>
      </c>
      <c r="AT349">
        <v>409.99896774193502</v>
      </c>
      <c r="AU349">
        <v>21.821416129032301</v>
      </c>
      <c r="AV349">
        <v>21.137677419354802</v>
      </c>
      <c r="AW349">
        <v>600.003774193548</v>
      </c>
      <c r="AX349">
        <v>101.17490322580601</v>
      </c>
      <c r="AY349">
        <v>9.9998074193548406E-2</v>
      </c>
      <c r="AZ349">
        <v>40.4422</v>
      </c>
      <c r="BA349">
        <v>999.9</v>
      </c>
      <c r="BB349">
        <v>999.9</v>
      </c>
      <c r="BC349">
        <v>0</v>
      </c>
      <c r="BD349">
        <v>0</v>
      </c>
      <c r="BE349">
        <v>10003.7716129032</v>
      </c>
      <c r="BF349">
        <v>0</v>
      </c>
      <c r="BG349">
        <v>1.91117E-3</v>
      </c>
      <c r="BH349">
        <v>1594327932.5</v>
      </c>
      <c r="BI349" t="s">
        <v>988</v>
      </c>
      <c r="BJ349">
        <v>55</v>
      </c>
      <c r="BK349">
        <v>-2.5059999999999998</v>
      </c>
      <c r="BL349">
        <v>8.4000000000000005E-2</v>
      </c>
      <c r="BM349">
        <v>410</v>
      </c>
      <c r="BN349">
        <v>21</v>
      </c>
      <c r="BO349">
        <v>0.44</v>
      </c>
      <c r="BP349">
        <v>0.12</v>
      </c>
      <c r="BQ349">
        <v>4.3834292682926801</v>
      </c>
      <c r="BR349">
        <v>-7.6048432055729795E-2</v>
      </c>
      <c r="BS349">
        <v>3.2196525747296201E-2</v>
      </c>
      <c r="BT349">
        <v>1</v>
      </c>
      <c r="BU349">
        <v>0.68349334146341501</v>
      </c>
      <c r="BV349">
        <v>3.5171916376327702E-3</v>
      </c>
      <c r="BW349">
        <v>7.6061107044001603E-4</v>
      </c>
      <c r="BX349">
        <v>1</v>
      </c>
      <c r="BY349">
        <v>2</v>
      </c>
      <c r="BZ349">
        <v>2</v>
      </c>
      <c r="CA349" t="s">
        <v>201</v>
      </c>
      <c r="CB349">
        <v>100</v>
      </c>
      <c r="CC349">
        <v>100</v>
      </c>
      <c r="CD349">
        <v>-2.5059999999999998</v>
      </c>
      <c r="CE349">
        <v>8.4000000000000005E-2</v>
      </c>
      <c r="CF349">
        <v>2</v>
      </c>
      <c r="CG349">
        <v>642.41399999999999</v>
      </c>
      <c r="CH349">
        <v>309.14600000000002</v>
      </c>
      <c r="CI349">
        <v>42.997199999999999</v>
      </c>
      <c r="CJ349">
        <v>40.114400000000003</v>
      </c>
      <c r="CK349">
        <v>30.0002</v>
      </c>
      <c r="CL349">
        <v>39.794800000000002</v>
      </c>
      <c r="CM349">
        <v>39.823399999999999</v>
      </c>
      <c r="CN349">
        <v>20.821999999999999</v>
      </c>
      <c r="CO349">
        <v>-30</v>
      </c>
      <c r="CP349">
        <v>-30</v>
      </c>
      <c r="CQ349">
        <v>43</v>
      </c>
      <c r="CR349">
        <v>410</v>
      </c>
      <c r="CS349">
        <v>22</v>
      </c>
      <c r="CT349">
        <v>98.695400000000006</v>
      </c>
      <c r="CU349">
        <v>98.682400000000001</v>
      </c>
    </row>
    <row r="350" spans="1:99" x14ac:dyDescent="0.25">
      <c r="A350">
        <v>334</v>
      </c>
      <c r="B350">
        <v>1594327982</v>
      </c>
      <c r="C350">
        <v>34721.5</v>
      </c>
      <c r="D350" t="s">
        <v>995</v>
      </c>
      <c r="E350" t="s">
        <v>996</v>
      </c>
      <c r="F350">
        <v>1594327973.37097</v>
      </c>
      <c r="G350">
        <f t="shared" si="145"/>
        <v>5.2699254798769244E-4</v>
      </c>
      <c r="H350">
        <f t="shared" si="146"/>
        <v>-3.5243825099116295</v>
      </c>
      <c r="I350">
        <f t="shared" si="147"/>
        <v>414.380290322581</v>
      </c>
      <c r="J350">
        <f t="shared" si="148"/>
        <v>942.97258089501634</v>
      </c>
      <c r="K350">
        <f t="shared" si="149"/>
        <v>95.499164772244356</v>
      </c>
      <c r="L350">
        <f t="shared" si="150"/>
        <v>41.966195439454026</v>
      </c>
      <c r="M350">
        <f t="shared" si="151"/>
        <v>9.607283335130657E-3</v>
      </c>
      <c r="N350">
        <f t="shared" si="152"/>
        <v>2</v>
      </c>
      <c r="O350">
        <f t="shared" si="153"/>
        <v>9.581718149069874E-3</v>
      </c>
      <c r="P350">
        <f t="shared" si="154"/>
        <v>5.9908650624123944E-3</v>
      </c>
      <c r="Q350">
        <f t="shared" si="155"/>
        <v>0</v>
      </c>
      <c r="R350">
        <f t="shared" si="156"/>
        <v>40.247730919426374</v>
      </c>
      <c r="S350">
        <f t="shared" si="157"/>
        <v>40.247730919426374</v>
      </c>
      <c r="T350">
        <f t="shared" si="158"/>
        <v>7.5123348268157848</v>
      </c>
      <c r="U350">
        <f t="shared" si="159"/>
        <v>29.113724938985904</v>
      </c>
      <c r="V350">
        <f t="shared" si="160"/>
        <v>2.2096051597612041</v>
      </c>
      <c r="W350">
        <f t="shared" si="161"/>
        <v>7.5895652802652664</v>
      </c>
      <c r="X350">
        <f t="shared" si="162"/>
        <v>5.3027296670545807</v>
      </c>
      <c r="Y350">
        <f t="shared" si="163"/>
        <v>-23.240371366257236</v>
      </c>
      <c r="Z350">
        <f t="shared" si="164"/>
        <v>20.693656853445081</v>
      </c>
      <c r="AA350">
        <f t="shared" si="165"/>
        <v>2.5443764180929627</v>
      </c>
      <c r="AB350">
        <f t="shared" si="166"/>
        <v>-2.3380947191924406E-3</v>
      </c>
      <c r="AC350">
        <v>0</v>
      </c>
      <c r="AD350">
        <v>0</v>
      </c>
      <c r="AE350">
        <v>2</v>
      </c>
      <c r="AF350">
        <v>0</v>
      </c>
      <c r="AG350">
        <v>0</v>
      </c>
      <c r="AH350">
        <f t="shared" si="167"/>
        <v>1</v>
      </c>
      <c r="AI350">
        <f t="shared" si="168"/>
        <v>0</v>
      </c>
      <c r="AJ350">
        <f t="shared" si="169"/>
        <v>51230.010628153039</v>
      </c>
      <c r="AK350">
        <f t="shared" si="170"/>
        <v>0</v>
      </c>
      <c r="AL350">
        <f t="shared" si="171"/>
        <v>0</v>
      </c>
      <c r="AM350">
        <f t="shared" si="172"/>
        <v>0.49</v>
      </c>
      <c r="AN350">
        <f t="shared" si="173"/>
        <v>0.39</v>
      </c>
      <c r="AO350">
        <v>7.96</v>
      </c>
      <c r="AP350">
        <v>0.5</v>
      </c>
      <c r="AQ350" t="s">
        <v>194</v>
      </c>
      <c r="AR350">
        <v>1594327973.37097</v>
      </c>
      <c r="AS350">
        <v>414.380290322581</v>
      </c>
      <c r="AT350">
        <v>409.99441935483901</v>
      </c>
      <c r="AU350">
        <v>21.8179612903226</v>
      </c>
      <c r="AV350">
        <v>21.134087096774198</v>
      </c>
      <c r="AW350">
        <v>600.013483870968</v>
      </c>
      <c r="AX350">
        <v>101.174580645161</v>
      </c>
      <c r="AY350">
        <v>0.100012812903226</v>
      </c>
      <c r="AZ350">
        <v>40.439651612903198</v>
      </c>
      <c r="BA350">
        <v>999.9</v>
      </c>
      <c r="BB350">
        <v>999.9</v>
      </c>
      <c r="BC350">
        <v>0</v>
      </c>
      <c r="BD350">
        <v>0</v>
      </c>
      <c r="BE350">
        <v>10005.2232258065</v>
      </c>
      <c r="BF350">
        <v>0</v>
      </c>
      <c r="BG350">
        <v>1.91117E-3</v>
      </c>
      <c r="BH350">
        <v>1594327932.5</v>
      </c>
      <c r="BI350" t="s">
        <v>988</v>
      </c>
      <c r="BJ350">
        <v>55</v>
      </c>
      <c r="BK350">
        <v>-2.5059999999999998</v>
      </c>
      <c r="BL350">
        <v>8.4000000000000005E-2</v>
      </c>
      <c r="BM350">
        <v>410</v>
      </c>
      <c r="BN350">
        <v>21</v>
      </c>
      <c r="BO350">
        <v>0.44</v>
      </c>
      <c r="BP350">
        <v>0.12</v>
      </c>
      <c r="BQ350">
        <v>4.3772724390243898</v>
      </c>
      <c r="BR350">
        <v>3.5734703832760902E-2</v>
      </c>
      <c r="BS350">
        <v>2.91396215704781E-2</v>
      </c>
      <c r="BT350">
        <v>1</v>
      </c>
      <c r="BU350">
        <v>0.68377390243902403</v>
      </c>
      <c r="BV350">
        <v>-5.8768641115058799E-4</v>
      </c>
      <c r="BW350">
        <v>5.9443540767394401E-4</v>
      </c>
      <c r="BX350">
        <v>1</v>
      </c>
      <c r="BY350">
        <v>2</v>
      </c>
      <c r="BZ350">
        <v>2</v>
      </c>
      <c r="CA350" t="s">
        <v>201</v>
      </c>
      <c r="CB350">
        <v>100</v>
      </c>
      <c r="CC350">
        <v>100</v>
      </c>
      <c r="CD350">
        <v>-2.5059999999999998</v>
      </c>
      <c r="CE350">
        <v>8.4000000000000005E-2</v>
      </c>
      <c r="CF350">
        <v>2</v>
      </c>
      <c r="CG350">
        <v>642.43399999999997</v>
      </c>
      <c r="CH350">
        <v>309.27600000000001</v>
      </c>
      <c r="CI350">
        <v>42.997500000000002</v>
      </c>
      <c r="CJ350">
        <v>40.114400000000003</v>
      </c>
      <c r="CK350">
        <v>30.0002</v>
      </c>
      <c r="CL350">
        <v>39.794800000000002</v>
      </c>
      <c r="CM350">
        <v>39.823399999999999</v>
      </c>
      <c r="CN350">
        <v>20.822199999999999</v>
      </c>
      <c r="CO350">
        <v>-30</v>
      </c>
      <c r="CP350">
        <v>-30</v>
      </c>
      <c r="CQ350">
        <v>43</v>
      </c>
      <c r="CR350">
        <v>410</v>
      </c>
      <c r="CS350">
        <v>22</v>
      </c>
      <c r="CT350">
        <v>98.695099999999996</v>
      </c>
      <c r="CU350">
        <v>98.679900000000004</v>
      </c>
    </row>
    <row r="351" spans="1:99" x14ac:dyDescent="0.25">
      <c r="A351">
        <v>335</v>
      </c>
      <c r="B351">
        <v>1594327987</v>
      </c>
      <c r="C351">
        <v>34726.5</v>
      </c>
      <c r="D351" t="s">
        <v>997</v>
      </c>
      <c r="E351" t="s">
        <v>998</v>
      </c>
      <c r="F351">
        <v>1594327978.37097</v>
      </c>
      <c r="G351">
        <f t="shared" si="145"/>
        <v>5.2694603362886698E-4</v>
      </c>
      <c r="H351">
        <f t="shared" si="146"/>
        <v>-3.5140963019228231</v>
      </c>
      <c r="I351">
        <f t="shared" si="147"/>
        <v>414.38229032258101</v>
      </c>
      <c r="J351">
        <f t="shared" si="148"/>
        <v>941.39505210506331</v>
      </c>
      <c r="K351">
        <f t="shared" si="149"/>
        <v>95.339136714099155</v>
      </c>
      <c r="L351">
        <f t="shared" si="150"/>
        <v>41.966281573951761</v>
      </c>
      <c r="M351">
        <f t="shared" si="151"/>
        <v>9.6061341865499774E-3</v>
      </c>
      <c r="N351">
        <f t="shared" si="152"/>
        <v>2</v>
      </c>
      <c r="O351">
        <f t="shared" si="153"/>
        <v>9.5805751071577037E-3</v>
      </c>
      <c r="P351">
        <f t="shared" si="154"/>
        <v>5.990150114595744E-3</v>
      </c>
      <c r="Q351">
        <f t="shared" si="155"/>
        <v>0</v>
      </c>
      <c r="R351">
        <f t="shared" si="156"/>
        <v>40.247150964765325</v>
      </c>
      <c r="S351">
        <f t="shared" si="157"/>
        <v>40.247150964765325</v>
      </c>
      <c r="T351">
        <f t="shared" si="158"/>
        <v>7.5121024844448145</v>
      </c>
      <c r="U351">
        <f t="shared" si="159"/>
        <v>29.109395337684816</v>
      </c>
      <c r="V351">
        <f t="shared" si="160"/>
        <v>2.2092063473421657</v>
      </c>
      <c r="W351">
        <f t="shared" si="161"/>
        <v>7.5893240711947829</v>
      </c>
      <c r="X351">
        <f t="shared" si="162"/>
        <v>5.3028961371026488</v>
      </c>
      <c r="Y351">
        <f t="shared" si="163"/>
        <v>-23.238320083033035</v>
      </c>
      <c r="Z351">
        <f t="shared" si="164"/>
        <v>20.691843304178438</v>
      </c>
      <c r="AA351">
        <f t="shared" si="165"/>
        <v>2.5441391027487317</v>
      </c>
      <c r="AB351">
        <f t="shared" si="166"/>
        <v>-2.3376761058635509E-3</v>
      </c>
      <c r="AC351">
        <v>0</v>
      </c>
      <c r="AD351">
        <v>0</v>
      </c>
      <c r="AE351">
        <v>2</v>
      </c>
      <c r="AF351">
        <v>0</v>
      </c>
      <c r="AG351">
        <v>0</v>
      </c>
      <c r="AH351">
        <f t="shared" si="167"/>
        <v>1</v>
      </c>
      <c r="AI351">
        <f t="shared" si="168"/>
        <v>0</v>
      </c>
      <c r="AJ351">
        <f t="shared" si="169"/>
        <v>51226.46474762362</v>
      </c>
      <c r="AK351">
        <f t="shared" si="170"/>
        <v>0</v>
      </c>
      <c r="AL351">
        <f t="shared" si="171"/>
        <v>0</v>
      </c>
      <c r="AM351">
        <f t="shared" si="172"/>
        <v>0.49</v>
      </c>
      <c r="AN351">
        <f t="shared" si="173"/>
        <v>0.39</v>
      </c>
      <c r="AO351">
        <v>7.96</v>
      </c>
      <c r="AP351">
        <v>0.5</v>
      </c>
      <c r="AQ351" t="s">
        <v>194</v>
      </c>
      <c r="AR351">
        <v>1594327978.37097</v>
      </c>
      <c r="AS351">
        <v>414.38229032258101</v>
      </c>
      <c r="AT351">
        <v>410.01006451612898</v>
      </c>
      <c r="AU351">
        <v>21.8140838709677</v>
      </c>
      <c r="AV351">
        <v>21.1302709677419</v>
      </c>
      <c r="AW351">
        <v>600.01667741935501</v>
      </c>
      <c r="AX351">
        <v>101.174258064516</v>
      </c>
      <c r="AY351">
        <v>0.100054458064516</v>
      </c>
      <c r="AZ351">
        <v>40.439054838709701</v>
      </c>
      <c r="BA351">
        <v>999.9</v>
      </c>
      <c r="BB351">
        <v>999.9</v>
      </c>
      <c r="BC351">
        <v>0</v>
      </c>
      <c r="BD351">
        <v>0</v>
      </c>
      <c r="BE351">
        <v>10004.514516129</v>
      </c>
      <c r="BF351">
        <v>0</v>
      </c>
      <c r="BG351">
        <v>1.91117E-3</v>
      </c>
      <c r="BH351">
        <v>1594327932.5</v>
      </c>
      <c r="BI351" t="s">
        <v>988</v>
      </c>
      <c r="BJ351">
        <v>55</v>
      </c>
      <c r="BK351">
        <v>-2.5059999999999998</v>
      </c>
      <c r="BL351">
        <v>8.4000000000000005E-2</v>
      </c>
      <c r="BM351">
        <v>410</v>
      </c>
      <c r="BN351">
        <v>21</v>
      </c>
      <c r="BO351">
        <v>0.44</v>
      </c>
      <c r="BP351">
        <v>0.12</v>
      </c>
      <c r="BQ351">
        <v>4.3828492682926798</v>
      </c>
      <c r="BR351">
        <v>-0.12912376306610299</v>
      </c>
      <c r="BS351">
        <v>2.8411353312110602E-2</v>
      </c>
      <c r="BT351">
        <v>0</v>
      </c>
      <c r="BU351">
        <v>0.68394160975609797</v>
      </c>
      <c r="BV351">
        <v>1.03229268292737E-3</v>
      </c>
      <c r="BW351">
        <v>7.6569129862030598E-4</v>
      </c>
      <c r="BX351">
        <v>1</v>
      </c>
      <c r="BY351">
        <v>1</v>
      </c>
      <c r="BZ351">
        <v>2</v>
      </c>
      <c r="CA351" t="s">
        <v>196</v>
      </c>
      <c r="CB351">
        <v>100</v>
      </c>
      <c r="CC351">
        <v>100</v>
      </c>
      <c r="CD351">
        <v>-2.5059999999999998</v>
      </c>
      <c r="CE351">
        <v>8.4000000000000005E-2</v>
      </c>
      <c r="CF351">
        <v>2</v>
      </c>
      <c r="CG351">
        <v>642.39300000000003</v>
      </c>
      <c r="CH351">
        <v>309.185</v>
      </c>
      <c r="CI351">
        <v>42.9983</v>
      </c>
      <c r="CJ351">
        <v>40.114400000000003</v>
      </c>
      <c r="CK351">
        <v>30.000299999999999</v>
      </c>
      <c r="CL351">
        <v>39.796999999999997</v>
      </c>
      <c r="CM351">
        <v>39.8264</v>
      </c>
      <c r="CN351">
        <v>20.8216</v>
      </c>
      <c r="CO351">
        <v>-30</v>
      </c>
      <c r="CP351">
        <v>-30</v>
      </c>
      <c r="CQ351">
        <v>43</v>
      </c>
      <c r="CR351">
        <v>410</v>
      </c>
      <c r="CS351">
        <v>22</v>
      </c>
      <c r="CT351">
        <v>98.693399999999997</v>
      </c>
      <c r="CU351">
        <v>98.681799999999996</v>
      </c>
    </row>
    <row r="352" spans="1:99" x14ac:dyDescent="0.25">
      <c r="A352">
        <v>336</v>
      </c>
      <c r="B352">
        <v>1594328485.0999999</v>
      </c>
      <c r="C352">
        <v>35224.599999904603</v>
      </c>
      <c r="D352" t="s">
        <v>1000</v>
      </c>
      <c r="E352" t="s">
        <v>1001</v>
      </c>
      <c r="F352">
        <v>1594328476.27742</v>
      </c>
      <c r="G352">
        <f t="shared" si="145"/>
        <v>4.1308224679618966E-4</v>
      </c>
      <c r="H352">
        <f t="shared" si="146"/>
        <v>-1.8497055519908334</v>
      </c>
      <c r="I352">
        <f t="shared" si="147"/>
        <v>413.36799999999999</v>
      </c>
      <c r="J352">
        <f t="shared" si="148"/>
        <v>756.72434548788829</v>
      </c>
      <c r="K352">
        <f t="shared" si="149"/>
        <v>76.638912630451884</v>
      </c>
      <c r="L352">
        <f t="shared" si="150"/>
        <v>41.86474800913048</v>
      </c>
      <c r="M352">
        <f t="shared" si="151"/>
        <v>7.5066222293820612E-3</v>
      </c>
      <c r="N352">
        <f t="shared" si="152"/>
        <v>2</v>
      </c>
      <c r="O352">
        <f t="shared" si="153"/>
        <v>7.4910047909357794E-3</v>
      </c>
      <c r="P352">
        <f t="shared" si="154"/>
        <v>4.6832784237301238E-3</v>
      </c>
      <c r="Q352">
        <f t="shared" si="155"/>
        <v>0</v>
      </c>
      <c r="R352">
        <f t="shared" si="156"/>
        <v>40.224182052594053</v>
      </c>
      <c r="S352">
        <f t="shared" si="157"/>
        <v>40.224182052594053</v>
      </c>
      <c r="T352">
        <f t="shared" si="158"/>
        <v>7.502905647829853</v>
      </c>
      <c r="U352">
        <f t="shared" si="159"/>
        <v>28.892322060903314</v>
      </c>
      <c r="V352">
        <f t="shared" si="160"/>
        <v>2.1852196280960934</v>
      </c>
      <c r="W352">
        <f t="shared" si="161"/>
        <v>7.563322959953787</v>
      </c>
      <c r="X352">
        <f t="shared" si="162"/>
        <v>5.3176860197337597</v>
      </c>
      <c r="Y352">
        <f t="shared" si="163"/>
        <v>-18.216927083711965</v>
      </c>
      <c r="Z352">
        <f t="shared" si="164"/>
        <v>16.221795135296141</v>
      </c>
      <c r="AA352">
        <f t="shared" si="165"/>
        <v>1.9936956538485735</v>
      </c>
      <c r="AB352">
        <f t="shared" si="166"/>
        <v>-1.4362945672523608E-3</v>
      </c>
      <c r="AC352">
        <v>0</v>
      </c>
      <c r="AD352">
        <v>0</v>
      </c>
      <c r="AE352">
        <v>2</v>
      </c>
      <c r="AF352">
        <v>0</v>
      </c>
      <c r="AG352">
        <v>0</v>
      </c>
      <c r="AH352">
        <f t="shared" si="167"/>
        <v>1</v>
      </c>
      <c r="AI352">
        <f t="shared" si="168"/>
        <v>0</v>
      </c>
      <c r="AJ352">
        <f t="shared" si="169"/>
        <v>51225.465433417055</v>
      </c>
      <c r="AK352">
        <f t="shared" si="170"/>
        <v>0</v>
      </c>
      <c r="AL352">
        <f t="shared" si="171"/>
        <v>0</v>
      </c>
      <c r="AM352">
        <f t="shared" si="172"/>
        <v>0.49</v>
      </c>
      <c r="AN352">
        <f t="shared" si="173"/>
        <v>0.39</v>
      </c>
      <c r="AO352">
        <v>11.96</v>
      </c>
      <c r="AP352">
        <v>0.5</v>
      </c>
      <c r="AQ352" t="s">
        <v>194</v>
      </c>
      <c r="AR352">
        <v>1594328476.27742</v>
      </c>
      <c r="AS352">
        <v>413.36799999999999</v>
      </c>
      <c r="AT352">
        <v>410.02135483871001</v>
      </c>
      <c r="AU352">
        <v>21.5766225806452</v>
      </c>
      <c r="AV352">
        <v>20.7709935483871</v>
      </c>
      <c r="AW352">
        <v>600.01129032258098</v>
      </c>
      <c r="AX352">
        <v>101.179225806452</v>
      </c>
      <c r="AY352">
        <v>9.79606451612903E-2</v>
      </c>
      <c r="AZ352">
        <v>40.374629032258099</v>
      </c>
      <c r="BA352">
        <v>999.9</v>
      </c>
      <c r="BB352">
        <v>999.9</v>
      </c>
      <c r="BC352">
        <v>0</v>
      </c>
      <c r="BD352">
        <v>0</v>
      </c>
      <c r="BE352">
        <v>10001.654838709699</v>
      </c>
      <c r="BF352">
        <v>0</v>
      </c>
      <c r="BG352">
        <v>1.91117E-3</v>
      </c>
      <c r="BH352">
        <v>1594328470.0999999</v>
      </c>
      <c r="BI352" t="s">
        <v>1002</v>
      </c>
      <c r="BJ352">
        <v>56</v>
      </c>
      <c r="BK352">
        <v>-2.5379999999999998</v>
      </c>
      <c r="BL352">
        <v>0.08</v>
      </c>
      <c r="BM352">
        <v>410</v>
      </c>
      <c r="BN352">
        <v>21</v>
      </c>
      <c r="BO352">
        <v>0.56000000000000005</v>
      </c>
      <c r="BP352">
        <v>0.15</v>
      </c>
      <c r="BQ352">
        <v>2.3353347224390202</v>
      </c>
      <c r="BR352">
        <v>19.037800151070002</v>
      </c>
      <c r="BS352">
        <v>2.0589027780214302</v>
      </c>
      <c r="BT352">
        <v>0</v>
      </c>
      <c r="BU352">
        <v>0.56203606987804899</v>
      </c>
      <c r="BV352">
        <v>4.57776200414395</v>
      </c>
      <c r="BW352">
        <v>0.49277775974781601</v>
      </c>
      <c r="BX352">
        <v>0</v>
      </c>
      <c r="BY352">
        <v>0</v>
      </c>
      <c r="BZ352">
        <v>2</v>
      </c>
      <c r="CA352" t="s">
        <v>213</v>
      </c>
      <c r="CB352">
        <v>100</v>
      </c>
      <c r="CC352">
        <v>100</v>
      </c>
      <c r="CD352">
        <v>-2.5379999999999998</v>
      </c>
      <c r="CE352">
        <v>0.08</v>
      </c>
      <c r="CF352">
        <v>2</v>
      </c>
      <c r="CG352">
        <v>641.83799999999997</v>
      </c>
      <c r="CH352">
        <v>309.08600000000001</v>
      </c>
      <c r="CI352">
        <v>42.996499999999997</v>
      </c>
      <c r="CJ352">
        <v>40.146099999999997</v>
      </c>
      <c r="CK352">
        <v>30.000299999999999</v>
      </c>
      <c r="CL352">
        <v>39.8431</v>
      </c>
      <c r="CM352">
        <v>39.868000000000002</v>
      </c>
      <c r="CN352">
        <v>20.819800000000001</v>
      </c>
      <c r="CO352">
        <v>-30</v>
      </c>
      <c r="CP352">
        <v>-30</v>
      </c>
      <c r="CQ352">
        <v>43</v>
      </c>
      <c r="CR352">
        <v>410</v>
      </c>
      <c r="CS352">
        <v>22</v>
      </c>
      <c r="CT352">
        <v>98.674899999999994</v>
      </c>
      <c r="CU352">
        <v>98.677300000000002</v>
      </c>
    </row>
    <row r="353" spans="1:99" x14ac:dyDescent="0.25">
      <c r="A353">
        <v>337</v>
      </c>
      <c r="B353">
        <v>1594328490.0999999</v>
      </c>
      <c r="C353">
        <v>35229.599999904603</v>
      </c>
      <c r="D353" t="s">
        <v>1003</v>
      </c>
      <c r="E353" t="s">
        <v>1004</v>
      </c>
      <c r="F353">
        <v>1594328481.7451601</v>
      </c>
      <c r="G353">
        <f t="shared" si="145"/>
        <v>5.3241763027042036E-4</v>
      </c>
      <c r="H353">
        <f t="shared" si="146"/>
        <v>-2.3855106133245121</v>
      </c>
      <c r="I353">
        <f t="shared" si="147"/>
        <v>414.32538709677402</v>
      </c>
      <c r="J353">
        <f t="shared" si="148"/>
        <v>755.34068557841169</v>
      </c>
      <c r="K353">
        <f t="shared" si="149"/>
        <v>76.498637246401671</v>
      </c>
      <c r="L353">
        <f t="shared" si="150"/>
        <v>41.961631479204605</v>
      </c>
      <c r="M353">
        <f t="shared" si="151"/>
        <v>9.7541490944383635E-3</v>
      </c>
      <c r="N353">
        <f t="shared" si="152"/>
        <v>2</v>
      </c>
      <c r="O353">
        <f t="shared" si="153"/>
        <v>9.7277974655885415E-3</v>
      </c>
      <c r="P353">
        <f t="shared" si="154"/>
        <v>6.0822350294805934E-3</v>
      </c>
      <c r="Q353">
        <f t="shared" si="155"/>
        <v>0</v>
      </c>
      <c r="R353">
        <f t="shared" si="156"/>
        <v>40.181929328620527</v>
      </c>
      <c r="S353">
        <f t="shared" si="157"/>
        <v>40.181929328620527</v>
      </c>
      <c r="T353">
        <f t="shared" si="158"/>
        <v>7.4860129857972231</v>
      </c>
      <c r="U353">
        <f t="shared" si="159"/>
        <v>29.195008481310865</v>
      </c>
      <c r="V353">
        <f t="shared" si="160"/>
        <v>2.2082551030415845</v>
      </c>
      <c r="W353">
        <f t="shared" si="161"/>
        <v>7.5638104522394487</v>
      </c>
      <c r="X353">
        <f t="shared" si="162"/>
        <v>5.2777578827556386</v>
      </c>
      <c r="Y353">
        <f t="shared" si="163"/>
        <v>-23.479617494925538</v>
      </c>
      <c r="Z353">
        <f t="shared" si="164"/>
        <v>20.90808510307664</v>
      </c>
      <c r="AA353">
        <f t="shared" si="165"/>
        <v>2.5691465733262051</v>
      </c>
      <c r="AB353">
        <f t="shared" si="166"/>
        <v>-2.3858185226934836E-3</v>
      </c>
      <c r="AC353">
        <v>0</v>
      </c>
      <c r="AD353">
        <v>0</v>
      </c>
      <c r="AE353">
        <v>2</v>
      </c>
      <c r="AF353">
        <v>0</v>
      </c>
      <c r="AG353">
        <v>0</v>
      </c>
      <c r="AH353">
        <f t="shared" si="167"/>
        <v>1</v>
      </c>
      <c r="AI353">
        <f t="shared" si="168"/>
        <v>0</v>
      </c>
      <c r="AJ353">
        <f t="shared" si="169"/>
        <v>51223.440741038547</v>
      </c>
      <c r="AK353">
        <f t="shared" si="170"/>
        <v>0</v>
      </c>
      <c r="AL353">
        <f t="shared" si="171"/>
        <v>0</v>
      </c>
      <c r="AM353">
        <f t="shared" si="172"/>
        <v>0.49</v>
      </c>
      <c r="AN353">
        <f t="shared" si="173"/>
        <v>0.39</v>
      </c>
      <c r="AO353">
        <v>11.96</v>
      </c>
      <c r="AP353">
        <v>0.5</v>
      </c>
      <c r="AQ353" t="s">
        <v>194</v>
      </c>
      <c r="AR353">
        <v>1594328481.7451601</v>
      </c>
      <c r="AS353">
        <v>414.32538709677402</v>
      </c>
      <c r="AT353">
        <v>410.00945161290298</v>
      </c>
      <c r="AU353">
        <v>21.8041129032258</v>
      </c>
      <c r="AV353">
        <v>20.7658387096774</v>
      </c>
      <c r="AW353">
        <v>599.92558064516095</v>
      </c>
      <c r="AX353">
        <v>101.178387096774</v>
      </c>
      <c r="AY353">
        <v>9.8611093548387097E-2</v>
      </c>
      <c r="AZ353">
        <v>40.375838709677403</v>
      </c>
      <c r="BA353">
        <v>999.9</v>
      </c>
      <c r="BB353">
        <v>999.9</v>
      </c>
      <c r="BC353">
        <v>0</v>
      </c>
      <c r="BD353">
        <v>0</v>
      </c>
      <c r="BE353">
        <v>10001.3693548387</v>
      </c>
      <c r="BF353">
        <v>0</v>
      </c>
      <c r="BG353">
        <v>1.91117E-3</v>
      </c>
      <c r="BH353">
        <v>1594328470.0999999</v>
      </c>
      <c r="BI353" t="s">
        <v>1002</v>
      </c>
      <c r="BJ353">
        <v>56</v>
      </c>
      <c r="BK353">
        <v>-2.5379999999999998</v>
      </c>
      <c r="BL353">
        <v>0.08</v>
      </c>
      <c r="BM353">
        <v>410</v>
      </c>
      <c r="BN353">
        <v>21</v>
      </c>
      <c r="BO353">
        <v>0.56000000000000005</v>
      </c>
      <c r="BP353">
        <v>0.15</v>
      </c>
      <c r="BQ353">
        <v>3.40024415609756</v>
      </c>
      <c r="BR353">
        <v>13.4808098257816</v>
      </c>
      <c r="BS353">
        <v>1.69004764879696</v>
      </c>
      <c r="BT353">
        <v>0</v>
      </c>
      <c r="BU353">
        <v>0.820477445731707</v>
      </c>
      <c r="BV353">
        <v>3.2205433748774901</v>
      </c>
      <c r="BW353">
        <v>0.40122983894807301</v>
      </c>
      <c r="BX353">
        <v>0</v>
      </c>
      <c r="BY353">
        <v>0</v>
      </c>
      <c r="BZ353">
        <v>2</v>
      </c>
      <c r="CA353" t="s">
        <v>213</v>
      </c>
      <c r="CB353">
        <v>100</v>
      </c>
      <c r="CC353">
        <v>100</v>
      </c>
      <c r="CD353">
        <v>-2.5379999999999998</v>
      </c>
      <c r="CE353">
        <v>0.08</v>
      </c>
      <c r="CF353">
        <v>2</v>
      </c>
      <c r="CG353">
        <v>642.23500000000001</v>
      </c>
      <c r="CH353">
        <v>309.03899999999999</v>
      </c>
      <c r="CI353">
        <v>42.997</v>
      </c>
      <c r="CJ353">
        <v>40.146099999999997</v>
      </c>
      <c r="CK353">
        <v>30.0001</v>
      </c>
      <c r="CL353">
        <v>39.838200000000001</v>
      </c>
      <c r="CM353">
        <v>39.866199999999999</v>
      </c>
      <c r="CN353">
        <v>20.819700000000001</v>
      </c>
      <c r="CO353">
        <v>-30</v>
      </c>
      <c r="CP353">
        <v>-30</v>
      </c>
      <c r="CQ353">
        <v>43</v>
      </c>
      <c r="CR353">
        <v>410</v>
      </c>
      <c r="CS353">
        <v>22</v>
      </c>
      <c r="CT353">
        <v>98.673699999999997</v>
      </c>
      <c r="CU353">
        <v>98.678600000000003</v>
      </c>
    </row>
    <row r="354" spans="1:99" x14ac:dyDescent="0.25">
      <c r="A354">
        <v>338</v>
      </c>
      <c r="B354">
        <v>1594328495.0999999</v>
      </c>
      <c r="C354">
        <v>35234.599999904603</v>
      </c>
      <c r="D354" t="s">
        <v>1005</v>
      </c>
      <c r="E354" t="s">
        <v>1006</v>
      </c>
      <c r="F354">
        <v>1594328486.53548</v>
      </c>
      <c r="G354">
        <f t="shared" si="145"/>
        <v>5.4463233080715378E-4</v>
      </c>
      <c r="H354">
        <f t="shared" si="146"/>
        <v>-2.4362869864425294</v>
      </c>
      <c r="I354">
        <f t="shared" si="147"/>
        <v>414.399612903226</v>
      </c>
      <c r="J354">
        <f t="shared" si="148"/>
        <v>754.61172031617104</v>
      </c>
      <c r="K354">
        <f t="shared" si="149"/>
        <v>76.425442591824194</v>
      </c>
      <c r="L354">
        <f t="shared" si="150"/>
        <v>41.969496329503237</v>
      </c>
      <c r="M354">
        <f t="shared" si="151"/>
        <v>9.9842414354071665E-3</v>
      </c>
      <c r="N354">
        <f t="shared" si="152"/>
        <v>2</v>
      </c>
      <c r="O354">
        <f t="shared" si="153"/>
        <v>9.9566338163624129E-3</v>
      </c>
      <c r="P354">
        <f t="shared" si="154"/>
        <v>6.2253701638435941E-3</v>
      </c>
      <c r="Q354">
        <f t="shared" si="155"/>
        <v>0</v>
      </c>
      <c r="R354">
        <f t="shared" si="156"/>
        <v>40.179368157850227</v>
      </c>
      <c r="S354">
        <f t="shared" si="157"/>
        <v>40.179368157850227</v>
      </c>
      <c r="T354">
        <f t="shared" si="158"/>
        <v>7.4849900887682494</v>
      </c>
      <c r="U354">
        <f t="shared" si="159"/>
        <v>29.217955939494704</v>
      </c>
      <c r="V354">
        <f t="shared" si="160"/>
        <v>2.2102130202070085</v>
      </c>
      <c r="W354">
        <f t="shared" si="161"/>
        <v>7.5645709945759876</v>
      </c>
      <c r="X354">
        <f t="shared" si="162"/>
        <v>5.2747770685612405</v>
      </c>
      <c r="Y354">
        <f t="shared" si="163"/>
        <v>-24.018285788595481</v>
      </c>
      <c r="Z354">
        <f t="shared" si="164"/>
        <v>21.387715102794463</v>
      </c>
      <c r="AA354">
        <f t="shared" si="165"/>
        <v>2.6280741443008053</v>
      </c>
      <c r="AB354">
        <f t="shared" si="166"/>
        <v>-2.4965415002142777E-3</v>
      </c>
      <c r="AC354">
        <v>0</v>
      </c>
      <c r="AD354">
        <v>0</v>
      </c>
      <c r="AE354">
        <v>2</v>
      </c>
      <c r="AF354">
        <v>0</v>
      </c>
      <c r="AG354">
        <v>0</v>
      </c>
      <c r="AH354">
        <f t="shared" si="167"/>
        <v>1</v>
      </c>
      <c r="AI354">
        <f t="shared" si="168"/>
        <v>0</v>
      </c>
      <c r="AJ354">
        <f t="shared" si="169"/>
        <v>51218.720399266611</v>
      </c>
      <c r="AK354">
        <f t="shared" si="170"/>
        <v>0</v>
      </c>
      <c r="AL354">
        <f t="shared" si="171"/>
        <v>0</v>
      </c>
      <c r="AM354">
        <f t="shared" si="172"/>
        <v>0.49</v>
      </c>
      <c r="AN354">
        <f t="shared" si="173"/>
        <v>0.39</v>
      </c>
      <c r="AO354">
        <v>11.96</v>
      </c>
      <c r="AP354">
        <v>0.5</v>
      </c>
      <c r="AQ354" t="s">
        <v>194</v>
      </c>
      <c r="AR354">
        <v>1594328486.53548</v>
      </c>
      <c r="AS354">
        <v>414.399612903226</v>
      </c>
      <c r="AT354">
        <v>409.99303225806398</v>
      </c>
      <c r="AU354">
        <v>21.823264516129001</v>
      </c>
      <c r="AV354">
        <v>20.761290322580699</v>
      </c>
      <c r="AW354">
        <v>599.98164516128998</v>
      </c>
      <c r="AX354">
        <v>101.177935483871</v>
      </c>
      <c r="AY354">
        <v>9.9901229032258093E-2</v>
      </c>
      <c r="AZ354">
        <v>40.3777258064516</v>
      </c>
      <c r="BA354">
        <v>999.9</v>
      </c>
      <c r="BB354">
        <v>999.9</v>
      </c>
      <c r="BC354">
        <v>0</v>
      </c>
      <c r="BD354">
        <v>0</v>
      </c>
      <c r="BE354">
        <v>10000.5177419355</v>
      </c>
      <c r="BF354">
        <v>0</v>
      </c>
      <c r="BG354">
        <v>1.91117E-3</v>
      </c>
      <c r="BH354">
        <v>1594328470.0999999</v>
      </c>
      <c r="BI354" t="s">
        <v>1002</v>
      </c>
      <c r="BJ354">
        <v>56</v>
      </c>
      <c r="BK354">
        <v>-2.5379999999999998</v>
      </c>
      <c r="BL354">
        <v>0.08</v>
      </c>
      <c r="BM354">
        <v>410</v>
      </c>
      <c r="BN354">
        <v>21</v>
      </c>
      <c r="BO354">
        <v>0.56000000000000005</v>
      </c>
      <c r="BP354">
        <v>0.15</v>
      </c>
      <c r="BQ354">
        <v>4.3346412195121999</v>
      </c>
      <c r="BR354">
        <v>1.1018669686412801</v>
      </c>
      <c r="BS354">
        <v>0.28557803214682698</v>
      </c>
      <c r="BT354">
        <v>0</v>
      </c>
      <c r="BU354">
        <v>1.04379417073171</v>
      </c>
      <c r="BV354">
        <v>0.29856526829271901</v>
      </c>
      <c r="BW354">
        <v>7.0619876686487906E-2</v>
      </c>
      <c r="BX354">
        <v>0</v>
      </c>
      <c r="BY354">
        <v>0</v>
      </c>
      <c r="BZ354">
        <v>2</v>
      </c>
      <c r="CA354" t="s">
        <v>213</v>
      </c>
      <c r="CB354">
        <v>100</v>
      </c>
      <c r="CC354">
        <v>100</v>
      </c>
      <c r="CD354">
        <v>-2.5379999999999998</v>
      </c>
      <c r="CE354">
        <v>0.08</v>
      </c>
      <c r="CF354">
        <v>2</v>
      </c>
      <c r="CG354">
        <v>642.471</v>
      </c>
      <c r="CH354">
        <v>309.16800000000001</v>
      </c>
      <c r="CI354">
        <v>42.997300000000003</v>
      </c>
      <c r="CJ354">
        <v>40.146099999999997</v>
      </c>
      <c r="CK354">
        <v>30.0001</v>
      </c>
      <c r="CL354">
        <v>39.837600000000002</v>
      </c>
      <c r="CM354">
        <v>39.866199999999999</v>
      </c>
      <c r="CN354">
        <v>20.8201</v>
      </c>
      <c r="CO354">
        <v>-30</v>
      </c>
      <c r="CP354">
        <v>-30</v>
      </c>
      <c r="CQ354">
        <v>43</v>
      </c>
      <c r="CR354">
        <v>410</v>
      </c>
      <c r="CS354">
        <v>22</v>
      </c>
      <c r="CT354">
        <v>98.674400000000006</v>
      </c>
      <c r="CU354">
        <v>98.678700000000006</v>
      </c>
    </row>
    <row r="355" spans="1:99" x14ac:dyDescent="0.25">
      <c r="A355">
        <v>339</v>
      </c>
      <c r="B355">
        <v>1594328500.0999999</v>
      </c>
      <c r="C355">
        <v>35239.599999904603</v>
      </c>
      <c r="D355" t="s">
        <v>1007</v>
      </c>
      <c r="E355" t="s">
        <v>1008</v>
      </c>
      <c r="F355">
        <v>1594328491.4709699</v>
      </c>
      <c r="G355">
        <f t="shared" si="145"/>
        <v>5.445260450082785E-4</v>
      </c>
      <c r="H355">
        <f t="shared" si="146"/>
        <v>-2.42889683460991</v>
      </c>
      <c r="I355">
        <f t="shared" si="147"/>
        <v>414.38341935483902</v>
      </c>
      <c r="J355">
        <f t="shared" si="148"/>
        <v>753.6044160638254</v>
      </c>
      <c r="K355">
        <f t="shared" si="149"/>
        <v>76.323869588806843</v>
      </c>
      <c r="L355">
        <f t="shared" si="150"/>
        <v>41.968100749457335</v>
      </c>
      <c r="M355">
        <f t="shared" si="151"/>
        <v>9.9800741706079707E-3</v>
      </c>
      <c r="N355">
        <f t="shared" si="152"/>
        <v>2</v>
      </c>
      <c r="O355">
        <f t="shared" si="153"/>
        <v>9.9524895583500469E-3</v>
      </c>
      <c r="P355">
        <f t="shared" si="154"/>
        <v>6.2227779434940785E-3</v>
      </c>
      <c r="Q355">
        <f t="shared" si="155"/>
        <v>0</v>
      </c>
      <c r="R355">
        <f t="shared" si="156"/>
        <v>40.181181430101311</v>
      </c>
      <c r="S355">
        <f t="shared" si="157"/>
        <v>40.181181430101311</v>
      </c>
      <c r="T355">
        <f t="shared" si="158"/>
        <v>7.4857142727027854</v>
      </c>
      <c r="U355">
        <f t="shared" si="159"/>
        <v>29.209011857342425</v>
      </c>
      <c r="V355">
        <f t="shared" si="160"/>
        <v>2.2097453124777457</v>
      </c>
      <c r="W355">
        <f t="shared" si="161"/>
        <v>7.5652860948196379</v>
      </c>
      <c r="X355">
        <f t="shared" si="162"/>
        <v>5.2759689602250397</v>
      </c>
      <c r="Y355">
        <f t="shared" si="163"/>
        <v>-24.013598584865083</v>
      </c>
      <c r="Z355">
        <f t="shared" si="164"/>
        <v>21.383501480756209</v>
      </c>
      <c r="AA355">
        <f t="shared" si="165"/>
        <v>2.6276015177345613</v>
      </c>
      <c r="AB355">
        <f t="shared" si="166"/>
        <v>-2.495586374312353E-3</v>
      </c>
      <c r="AC355">
        <v>0</v>
      </c>
      <c r="AD355">
        <v>0</v>
      </c>
      <c r="AE355">
        <v>2</v>
      </c>
      <c r="AF355">
        <v>0</v>
      </c>
      <c r="AG355">
        <v>0</v>
      </c>
      <c r="AH355">
        <f t="shared" si="167"/>
        <v>1</v>
      </c>
      <c r="AI355">
        <f t="shared" si="168"/>
        <v>0</v>
      </c>
      <c r="AJ355">
        <f t="shared" si="169"/>
        <v>51211.528753707607</v>
      </c>
      <c r="AK355">
        <f t="shared" si="170"/>
        <v>0</v>
      </c>
      <c r="AL355">
        <f t="shared" si="171"/>
        <v>0</v>
      </c>
      <c r="AM355">
        <f t="shared" si="172"/>
        <v>0.49</v>
      </c>
      <c r="AN355">
        <f t="shared" si="173"/>
        <v>0.39</v>
      </c>
      <c r="AO355">
        <v>11.96</v>
      </c>
      <c r="AP355">
        <v>0.5</v>
      </c>
      <c r="AQ355" t="s">
        <v>194</v>
      </c>
      <c r="AR355">
        <v>1594328491.4709699</v>
      </c>
      <c r="AS355">
        <v>414.38341935483902</v>
      </c>
      <c r="AT355">
        <v>409.99170967741901</v>
      </c>
      <c r="AU355">
        <v>21.818519354838699</v>
      </c>
      <c r="AV355">
        <v>20.756806451612899</v>
      </c>
      <c r="AW355">
        <v>600.01509677419301</v>
      </c>
      <c r="AX355">
        <v>101.17841935483899</v>
      </c>
      <c r="AY355">
        <v>0.10000731290322599</v>
      </c>
      <c r="AZ355">
        <v>40.3795</v>
      </c>
      <c r="BA355">
        <v>999.9</v>
      </c>
      <c r="BB355">
        <v>999.9</v>
      </c>
      <c r="BC355">
        <v>0</v>
      </c>
      <c r="BD355">
        <v>0</v>
      </c>
      <c r="BE355">
        <v>9999.0629032258094</v>
      </c>
      <c r="BF355">
        <v>0</v>
      </c>
      <c r="BG355">
        <v>1.91117E-3</v>
      </c>
      <c r="BH355">
        <v>1594328470.0999999</v>
      </c>
      <c r="BI355" t="s">
        <v>1002</v>
      </c>
      <c r="BJ355">
        <v>56</v>
      </c>
      <c r="BK355">
        <v>-2.5379999999999998</v>
      </c>
      <c r="BL355">
        <v>0.08</v>
      </c>
      <c r="BM355">
        <v>410</v>
      </c>
      <c r="BN355">
        <v>21</v>
      </c>
      <c r="BO355">
        <v>0.56000000000000005</v>
      </c>
      <c r="BP355">
        <v>0.15</v>
      </c>
      <c r="BQ355">
        <v>4.3985619512195102</v>
      </c>
      <c r="BR355">
        <v>-0.18290592334493699</v>
      </c>
      <c r="BS355">
        <v>2.4534594115001501E-2</v>
      </c>
      <c r="BT355">
        <v>0</v>
      </c>
      <c r="BU355">
        <v>1.0618512195121901</v>
      </c>
      <c r="BV355">
        <v>-5.1600000000057399E-3</v>
      </c>
      <c r="BW355">
        <v>9.8711255473570491E-4</v>
      </c>
      <c r="BX355">
        <v>1</v>
      </c>
      <c r="BY355">
        <v>1</v>
      </c>
      <c r="BZ355">
        <v>2</v>
      </c>
      <c r="CA355" t="s">
        <v>196</v>
      </c>
      <c r="CB355">
        <v>100</v>
      </c>
      <c r="CC355">
        <v>100</v>
      </c>
      <c r="CD355">
        <v>-2.5379999999999998</v>
      </c>
      <c r="CE355">
        <v>0.08</v>
      </c>
      <c r="CF355">
        <v>2</v>
      </c>
      <c r="CG355">
        <v>642.66999999999996</v>
      </c>
      <c r="CH355">
        <v>309.19400000000002</v>
      </c>
      <c r="CI355">
        <v>42.997500000000002</v>
      </c>
      <c r="CJ355">
        <v>40.146099999999997</v>
      </c>
      <c r="CK355">
        <v>30.0001</v>
      </c>
      <c r="CL355">
        <v>39.837600000000002</v>
      </c>
      <c r="CM355">
        <v>39.866199999999999</v>
      </c>
      <c r="CN355">
        <v>20.8201</v>
      </c>
      <c r="CO355">
        <v>-30</v>
      </c>
      <c r="CP355">
        <v>-30</v>
      </c>
      <c r="CQ355">
        <v>43</v>
      </c>
      <c r="CR355">
        <v>410</v>
      </c>
      <c r="CS355">
        <v>22</v>
      </c>
      <c r="CT355">
        <v>98.674700000000001</v>
      </c>
      <c r="CU355">
        <v>98.678600000000003</v>
      </c>
    </row>
    <row r="356" spans="1:99" x14ac:dyDescent="0.25">
      <c r="A356">
        <v>340</v>
      </c>
      <c r="B356">
        <v>1594328505.0999999</v>
      </c>
      <c r="C356">
        <v>35244.599999904603</v>
      </c>
      <c r="D356" t="s">
        <v>1009</v>
      </c>
      <c r="E356" t="s">
        <v>1010</v>
      </c>
      <c r="F356">
        <v>1594328496.4709699</v>
      </c>
      <c r="G356">
        <f t="shared" si="145"/>
        <v>5.4443585781366517E-4</v>
      </c>
      <c r="H356">
        <f t="shared" si="146"/>
        <v>-2.4266804554411343</v>
      </c>
      <c r="I356">
        <f t="shared" si="147"/>
        <v>414.37506451612899</v>
      </c>
      <c r="J356">
        <f t="shared" si="148"/>
        <v>753.36631350480138</v>
      </c>
      <c r="K356">
        <f t="shared" si="149"/>
        <v>76.300023110348263</v>
      </c>
      <c r="L356">
        <f t="shared" si="150"/>
        <v>41.967402088693461</v>
      </c>
      <c r="M356">
        <f t="shared" si="151"/>
        <v>9.976911281136135E-3</v>
      </c>
      <c r="N356">
        <f t="shared" si="152"/>
        <v>2</v>
      </c>
      <c r="O356">
        <f t="shared" si="153"/>
        <v>9.9493441242906166E-3</v>
      </c>
      <c r="P356">
        <f t="shared" si="154"/>
        <v>6.2208104849571875E-3</v>
      </c>
      <c r="Q356">
        <f t="shared" si="155"/>
        <v>0</v>
      </c>
      <c r="R356">
        <f t="shared" si="156"/>
        <v>40.182201578632444</v>
      </c>
      <c r="S356">
        <f t="shared" si="157"/>
        <v>40.182201578632444</v>
      </c>
      <c r="T356">
        <f t="shared" si="158"/>
        <v>7.4861217258997748</v>
      </c>
      <c r="U356">
        <f t="shared" si="159"/>
        <v>29.202111490629925</v>
      </c>
      <c r="V356">
        <f t="shared" si="160"/>
        <v>2.2093394696867485</v>
      </c>
      <c r="W356">
        <f t="shared" si="161"/>
        <v>7.5656839759537906</v>
      </c>
      <c r="X356">
        <f t="shared" si="162"/>
        <v>5.2767822562130267</v>
      </c>
      <c r="Y356">
        <f t="shared" si="163"/>
        <v>-24.009621329582632</v>
      </c>
      <c r="Z356">
        <f t="shared" si="164"/>
        <v>21.379937708117037</v>
      </c>
      <c r="AA356">
        <f t="shared" si="165"/>
        <v>2.6271888509563688</v>
      </c>
      <c r="AB356">
        <f t="shared" si="166"/>
        <v>-2.4947705092266403E-3</v>
      </c>
      <c r="AC356">
        <v>0</v>
      </c>
      <c r="AD356">
        <v>0</v>
      </c>
      <c r="AE356">
        <v>2</v>
      </c>
      <c r="AF356">
        <v>0</v>
      </c>
      <c r="AG356">
        <v>0</v>
      </c>
      <c r="AH356">
        <f t="shared" si="167"/>
        <v>1</v>
      </c>
      <c r="AI356">
        <f t="shared" si="168"/>
        <v>0</v>
      </c>
      <c r="AJ356">
        <f t="shared" si="169"/>
        <v>51211.627241455171</v>
      </c>
      <c r="AK356">
        <f t="shared" si="170"/>
        <v>0</v>
      </c>
      <c r="AL356">
        <f t="shared" si="171"/>
        <v>0</v>
      </c>
      <c r="AM356">
        <f t="shared" si="172"/>
        <v>0.49</v>
      </c>
      <c r="AN356">
        <f t="shared" si="173"/>
        <v>0.39</v>
      </c>
      <c r="AO356">
        <v>11.96</v>
      </c>
      <c r="AP356">
        <v>0.5</v>
      </c>
      <c r="AQ356" t="s">
        <v>194</v>
      </c>
      <c r="AR356">
        <v>1594328496.4709699</v>
      </c>
      <c r="AS356">
        <v>414.37506451612899</v>
      </c>
      <c r="AT356">
        <v>409.98758064516102</v>
      </c>
      <c r="AU356">
        <v>21.814435483871002</v>
      </c>
      <c r="AV356">
        <v>20.7528677419355</v>
      </c>
      <c r="AW356">
        <v>600.00025806451595</v>
      </c>
      <c r="AX356">
        <v>101.178838709677</v>
      </c>
      <c r="AY356">
        <v>9.9943925806451603E-2</v>
      </c>
      <c r="AZ356">
        <v>40.380487096774203</v>
      </c>
      <c r="BA356">
        <v>999.9</v>
      </c>
      <c r="BB356">
        <v>999.9</v>
      </c>
      <c r="BC356">
        <v>0</v>
      </c>
      <c r="BD356">
        <v>0</v>
      </c>
      <c r="BE356">
        <v>9999.0725806451592</v>
      </c>
      <c r="BF356">
        <v>0</v>
      </c>
      <c r="BG356">
        <v>1.91117E-3</v>
      </c>
      <c r="BH356">
        <v>1594328470.0999999</v>
      </c>
      <c r="BI356" t="s">
        <v>1002</v>
      </c>
      <c r="BJ356">
        <v>56</v>
      </c>
      <c r="BK356">
        <v>-2.5379999999999998</v>
      </c>
      <c r="BL356">
        <v>0.08</v>
      </c>
      <c r="BM356">
        <v>410</v>
      </c>
      <c r="BN356">
        <v>21</v>
      </c>
      <c r="BO356">
        <v>0.56000000000000005</v>
      </c>
      <c r="BP356">
        <v>0.15</v>
      </c>
      <c r="BQ356">
        <v>4.39243219512195</v>
      </c>
      <c r="BR356">
        <v>-3.1921672473868103E-2</v>
      </c>
      <c r="BS356">
        <v>2.07731512355398E-2</v>
      </c>
      <c r="BT356">
        <v>1</v>
      </c>
      <c r="BU356">
        <v>1.06172024390244</v>
      </c>
      <c r="BV356">
        <v>-1.7744947735212401E-3</v>
      </c>
      <c r="BW356">
        <v>9.2422014008616599E-4</v>
      </c>
      <c r="BX356">
        <v>1</v>
      </c>
      <c r="BY356">
        <v>2</v>
      </c>
      <c r="BZ356">
        <v>2</v>
      </c>
      <c r="CA356" t="s">
        <v>201</v>
      </c>
      <c r="CB356">
        <v>100</v>
      </c>
      <c r="CC356">
        <v>100</v>
      </c>
      <c r="CD356">
        <v>-2.5379999999999998</v>
      </c>
      <c r="CE356">
        <v>0.08</v>
      </c>
      <c r="CF356">
        <v>2</v>
      </c>
      <c r="CG356">
        <v>642.73099999999999</v>
      </c>
      <c r="CH356">
        <v>309.11700000000002</v>
      </c>
      <c r="CI356">
        <v>42.997599999999998</v>
      </c>
      <c r="CJ356">
        <v>40.146099999999997</v>
      </c>
      <c r="CK356">
        <v>30.0002</v>
      </c>
      <c r="CL356">
        <v>39.837600000000002</v>
      </c>
      <c r="CM356">
        <v>39.866199999999999</v>
      </c>
      <c r="CN356">
        <v>20.820900000000002</v>
      </c>
      <c r="CO356">
        <v>-30</v>
      </c>
      <c r="CP356">
        <v>-30</v>
      </c>
      <c r="CQ356">
        <v>43</v>
      </c>
      <c r="CR356">
        <v>410</v>
      </c>
      <c r="CS356">
        <v>22</v>
      </c>
      <c r="CT356">
        <v>98.673900000000003</v>
      </c>
      <c r="CU356">
        <v>98.678899999999999</v>
      </c>
    </row>
    <row r="357" spans="1:99" x14ac:dyDescent="0.25">
      <c r="A357">
        <v>341</v>
      </c>
      <c r="B357">
        <v>1594328510.0999999</v>
      </c>
      <c r="C357">
        <v>35249.599999904603</v>
      </c>
      <c r="D357" t="s">
        <v>1011</v>
      </c>
      <c r="E357" t="s">
        <v>1012</v>
      </c>
      <c r="F357">
        <v>1594328501.4709699</v>
      </c>
      <c r="G357">
        <f t="shared" si="145"/>
        <v>5.4452748144350502E-4</v>
      </c>
      <c r="H357">
        <f t="shared" si="146"/>
        <v>-2.4175214603855659</v>
      </c>
      <c r="I357">
        <f t="shared" si="147"/>
        <v>414.35645161290302</v>
      </c>
      <c r="J357">
        <f t="shared" si="148"/>
        <v>751.92495502462293</v>
      </c>
      <c r="K357">
        <f t="shared" si="149"/>
        <v>76.154448366352895</v>
      </c>
      <c r="L357">
        <f t="shared" si="150"/>
        <v>41.965739783947861</v>
      </c>
      <c r="M357">
        <f t="shared" si="151"/>
        <v>9.9770809924598688E-3</v>
      </c>
      <c r="N357">
        <f t="shared" si="152"/>
        <v>2</v>
      </c>
      <c r="O357">
        <f t="shared" si="153"/>
        <v>9.9495128991482305E-3</v>
      </c>
      <c r="P357">
        <f t="shared" si="154"/>
        <v>6.2209160530564429E-3</v>
      </c>
      <c r="Q357">
        <f t="shared" si="155"/>
        <v>0</v>
      </c>
      <c r="R357">
        <f t="shared" si="156"/>
        <v>40.18335877906668</v>
      </c>
      <c r="S357">
        <f t="shared" si="157"/>
        <v>40.18335877906668</v>
      </c>
      <c r="T357">
        <f t="shared" si="158"/>
        <v>7.4865839416837172</v>
      </c>
      <c r="U357">
        <f t="shared" si="159"/>
        <v>29.195461850831066</v>
      </c>
      <c r="V357">
        <f t="shared" si="160"/>
        <v>2.2089764651902573</v>
      </c>
      <c r="W357">
        <f t="shared" si="161"/>
        <v>7.5661637979101792</v>
      </c>
      <c r="X357">
        <f t="shared" si="162"/>
        <v>5.2776074764934595</v>
      </c>
      <c r="Y357">
        <f t="shared" si="163"/>
        <v>-24.013661931658572</v>
      </c>
      <c r="Z357">
        <f t="shared" si="164"/>
        <v>21.383509070426427</v>
      </c>
      <c r="AA357">
        <f t="shared" si="165"/>
        <v>2.6276572383992631</v>
      </c>
      <c r="AB357">
        <f t="shared" si="166"/>
        <v>-2.4956228328818497E-3</v>
      </c>
      <c r="AC357">
        <v>0</v>
      </c>
      <c r="AD357">
        <v>0</v>
      </c>
      <c r="AE357">
        <v>2</v>
      </c>
      <c r="AF357">
        <v>0</v>
      </c>
      <c r="AG357">
        <v>0</v>
      </c>
      <c r="AH357">
        <f t="shared" si="167"/>
        <v>1</v>
      </c>
      <c r="AI357">
        <f t="shared" si="168"/>
        <v>0</v>
      </c>
      <c r="AJ357">
        <f t="shared" si="169"/>
        <v>51195.640189764701</v>
      </c>
      <c r="AK357">
        <f t="shared" si="170"/>
        <v>0</v>
      </c>
      <c r="AL357">
        <f t="shared" si="171"/>
        <v>0</v>
      </c>
      <c r="AM357">
        <f t="shared" si="172"/>
        <v>0.49</v>
      </c>
      <c r="AN357">
        <f t="shared" si="173"/>
        <v>0.39</v>
      </c>
      <c r="AO357">
        <v>11.96</v>
      </c>
      <c r="AP357">
        <v>0.5</v>
      </c>
      <c r="AQ357" t="s">
        <v>194</v>
      </c>
      <c r="AR357">
        <v>1594328501.4709699</v>
      </c>
      <c r="AS357">
        <v>414.35645161290302</v>
      </c>
      <c r="AT357">
        <v>409.98735483871002</v>
      </c>
      <c r="AU357">
        <v>21.810735483870999</v>
      </c>
      <c r="AV357">
        <v>20.749003225806501</v>
      </c>
      <c r="AW357">
        <v>600.010516129032</v>
      </c>
      <c r="AX357">
        <v>101.17932258064501</v>
      </c>
      <c r="AY357">
        <v>9.9997725806451596E-2</v>
      </c>
      <c r="AZ357">
        <v>40.381677419354801</v>
      </c>
      <c r="BA357">
        <v>999.9</v>
      </c>
      <c r="BB357">
        <v>999.9</v>
      </c>
      <c r="BC357">
        <v>0</v>
      </c>
      <c r="BD357">
        <v>0</v>
      </c>
      <c r="BE357">
        <v>9995.8080645161299</v>
      </c>
      <c r="BF357">
        <v>0</v>
      </c>
      <c r="BG357">
        <v>1.91117E-3</v>
      </c>
      <c r="BH357">
        <v>1594328470.0999999</v>
      </c>
      <c r="BI357" t="s">
        <v>1002</v>
      </c>
      <c r="BJ357">
        <v>56</v>
      </c>
      <c r="BK357">
        <v>-2.5379999999999998</v>
      </c>
      <c r="BL357">
        <v>0.08</v>
      </c>
      <c r="BM357">
        <v>410</v>
      </c>
      <c r="BN357">
        <v>21</v>
      </c>
      <c r="BO357">
        <v>0.56000000000000005</v>
      </c>
      <c r="BP357">
        <v>0.15</v>
      </c>
      <c r="BQ357">
        <v>4.37364</v>
      </c>
      <c r="BR357">
        <v>-0.17147414634149399</v>
      </c>
      <c r="BS357">
        <v>3.1846490406628999E-2</v>
      </c>
      <c r="BT357">
        <v>0</v>
      </c>
      <c r="BU357">
        <v>1.0616519512195099</v>
      </c>
      <c r="BV357">
        <v>4.4147038327561798E-3</v>
      </c>
      <c r="BW357">
        <v>9.0096484734814995E-4</v>
      </c>
      <c r="BX357">
        <v>1</v>
      </c>
      <c r="BY357">
        <v>1</v>
      </c>
      <c r="BZ357">
        <v>2</v>
      </c>
      <c r="CA357" t="s">
        <v>196</v>
      </c>
      <c r="CB357">
        <v>100</v>
      </c>
      <c r="CC357">
        <v>100</v>
      </c>
      <c r="CD357">
        <v>-2.5379999999999998</v>
      </c>
      <c r="CE357">
        <v>0.08</v>
      </c>
      <c r="CF357">
        <v>2</v>
      </c>
      <c r="CG357">
        <v>642.75099999999998</v>
      </c>
      <c r="CH357">
        <v>309.20699999999999</v>
      </c>
      <c r="CI357">
        <v>42.9985</v>
      </c>
      <c r="CJ357">
        <v>40.146099999999997</v>
      </c>
      <c r="CK357">
        <v>30.0002</v>
      </c>
      <c r="CL357">
        <v>39.837600000000002</v>
      </c>
      <c r="CM357">
        <v>39.866199999999999</v>
      </c>
      <c r="CN357">
        <v>20.819700000000001</v>
      </c>
      <c r="CO357">
        <v>-30</v>
      </c>
      <c r="CP357">
        <v>-30</v>
      </c>
      <c r="CQ357">
        <v>43</v>
      </c>
      <c r="CR357">
        <v>410</v>
      </c>
      <c r="CS357">
        <v>22</v>
      </c>
      <c r="CT357">
        <v>98.674300000000002</v>
      </c>
      <c r="CU357">
        <v>98.679100000000005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tabSelected="1" topLeftCell="A52" workbookViewId="0">
      <selection activeCell="B66" sqref="B6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17</v>
      </c>
    </row>
    <row r="11" spans="1:2" x14ac:dyDescent="0.25">
      <c r="A11" t="s">
        <v>19</v>
      </c>
      <c r="B11" t="s">
        <v>17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208</v>
      </c>
      <c r="B14" t="s">
        <v>209</v>
      </c>
    </row>
    <row r="15" spans="1:2" x14ac:dyDescent="0.25">
      <c r="A15" t="s">
        <v>224</v>
      </c>
      <c r="B15" t="s">
        <v>225</v>
      </c>
    </row>
    <row r="16" spans="1:2" x14ac:dyDescent="0.25">
      <c r="A16" t="s">
        <v>239</v>
      </c>
      <c r="B16" t="s">
        <v>240</v>
      </c>
    </row>
    <row r="17" spans="1:2" x14ac:dyDescent="0.25">
      <c r="A17" t="s">
        <v>254</v>
      </c>
      <c r="B17" t="s">
        <v>255</v>
      </c>
    </row>
    <row r="18" spans="1:2" x14ac:dyDescent="0.25">
      <c r="A18" t="s">
        <v>269</v>
      </c>
      <c r="B18" t="s">
        <v>270</v>
      </c>
    </row>
    <row r="19" spans="1:2" x14ac:dyDescent="0.25">
      <c r="A19" t="s">
        <v>284</v>
      </c>
      <c r="B19" t="s">
        <v>285</v>
      </c>
    </row>
    <row r="20" spans="1:2" x14ac:dyDescent="0.25">
      <c r="A20" t="s">
        <v>299</v>
      </c>
      <c r="B20" t="s">
        <v>300</v>
      </c>
    </row>
    <row r="21" spans="1:2" x14ac:dyDescent="0.25">
      <c r="A21" t="s">
        <v>314</v>
      </c>
      <c r="B21" t="s">
        <v>315</v>
      </c>
    </row>
    <row r="22" spans="1:2" x14ac:dyDescent="0.25">
      <c r="A22" t="s">
        <v>329</v>
      </c>
      <c r="B22" t="s">
        <v>330</v>
      </c>
    </row>
    <row r="23" spans="1:2" x14ac:dyDescent="0.25">
      <c r="A23" t="s">
        <v>344</v>
      </c>
      <c r="B23" t="s">
        <v>345</v>
      </c>
    </row>
    <row r="24" spans="1:2" x14ac:dyDescent="0.25">
      <c r="A24" t="s">
        <v>359</v>
      </c>
      <c r="B24" t="s">
        <v>360</v>
      </c>
    </row>
    <row r="25" spans="1:2" x14ac:dyDescent="0.25">
      <c r="A25" t="s">
        <v>374</v>
      </c>
      <c r="B25" t="s">
        <v>375</v>
      </c>
    </row>
    <row r="26" spans="1:2" x14ac:dyDescent="0.25">
      <c r="A26" t="s">
        <v>378</v>
      </c>
      <c r="B26" t="s">
        <v>255</v>
      </c>
    </row>
    <row r="27" spans="1:2" x14ac:dyDescent="0.25">
      <c r="A27" t="s">
        <v>402</v>
      </c>
      <c r="B27" t="s">
        <v>403</v>
      </c>
    </row>
    <row r="28" spans="1:2" x14ac:dyDescent="0.25">
      <c r="A28" t="s">
        <v>427</v>
      </c>
      <c r="B28" t="s">
        <v>428</v>
      </c>
    </row>
    <row r="29" spans="1:2" x14ac:dyDescent="0.25">
      <c r="A29" t="s">
        <v>442</v>
      </c>
      <c r="B29" t="s">
        <v>443</v>
      </c>
    </row>
    <row r="30" spans="1:2" x14ac:dyDescent="0.25">
      <c r="A30" t="s">
        <v>457</v>
      </c>
      <c r="B30" t="s">
        <v>458</v>
      </c>
    </row>
    <row r="31" spans="1:2" x14ac:dyDescent="0.25">
      <c r="A31" t="s">
        <v>472</v>
      </c>
      <c r="B31" t="s">
        <v>300</v>
      </c>
    </row>
    <row r="32" spans="1:2" x14ac:dyDescent="0.25">
      <c r="A32" t="s">
        <v>486</v>
      </c>
      <c r="B32" t="s">
        <v>487</v>
      </c>
    </row>
    <row r="33" spans="1:2" x14ac:dyDescent="0.25">
      <c r="A33" t="s">
        <v>501</v>
      </c>
      <c r="B33" t="s">
        <v>209</v>
      </c>
    </row>
    <row r="34" spans="1:2" x14ac:dyDescent="0.25">
      <c r="A34" t="s">
        <v>515</v>
      </c>
      <c r="B34" t="s">
        <v>23</v>
      </c>
    </row>
    <row r="35" spans="1:2" x14ac:dyDescent="0.25">
      <c r="A35" t="s">
        <v>529</v>
      </c>
      <c r="B35" t="s">
        <v>23</v>
      </c>
    </row>
    <row r="36" spans="1:2" x14ac:dyDescent="0.25">
      <c r="A36" t="s">
        <v>543</v>
      </c>
      <c r="B36" t="s">
        <v>544</v>
      </c>
    </row>
    <row r="37" spans="1:2" x14ac:dyDescent="0.25">
      <c r="A37" t="s">
        <v>558</v>
      </c>
      <c r="B37" t="s">
        <v>559</v>
      </c>
    </row>
    <row r="38" spans="1:2" x14ac:dyDescent="0.25">
      <c r="A38" t="s">
        <v>573</v>
      </c>
      <c r="B38" t="s">
        <v>574</v>
      </c>
    </row>
    <row r="39" spans="1:2" x14ac:dyDescent="0.25">
      <c r="A39" t="s">
        <v>588</v>
      </c>
      <c r="B39" t="s">
        <v>255</v>
      </c>
    </row>
    <row r="40" spans="1:2" x14ac:dyDescent="0.25">
      <c r="A40" t="s">
        <v>602</v>
      </c>
      <c r="B40" t="s">
        <v>603</v>
      </c>
    </row>
    <row r="41" spans="1:2" x14ac:dyDescent="0.25">
      <c r="A41" t="s">
        <v>617</v>
      </c>
      <c r="B41" t="s">
        <v>618</v>
      </c>
    </row>
    <row r="42" spans="1:2" x14ac:dyDescent="0.25">
      <c r="A42" t="s">
        <v>632</v>
      </c>
      <c r="B42" t="s">
        <v>360</v>
      </c>
    </row>
    <row r="43" spans="1:2" x14ac:dyDescent="0.25">
      <c r="A43" t="s">
        <v>646</v>
      </c>
      <c r="B43" t="s">
        <v>300</v>
      </c>
    </row>
    <row r="44" spans="1:2" x14ac:dyDescent="0.25">
      <c r="A44" t="s">
        <v>657</v>
      </c>
      <c r="B44" t="s">
        <v>240</v>
      </c>
    </row>
    <row r="45" spans="1:2" x14ac:dyDescent="0.25">
      <c r="A45" t="s">
        <v>673</v>
      </c>
      <c r="B45" t="s">
        <v>674</v>
      </c>
    </row>
    <row r="46" spans="1:2" x14ac:dyDescent="0.25">
      <c r="A46" t="s">
        <v>688</v>
      </c>
      <c r="B46" t="s">
        <v>674</v>
      </c>
    </row>
    <row r="47" spans="1:2" x14ac:dyDescent="0.25">
      <c r="A47" t="s">
        <v>691</v>
      </c>
      <c r="B47" t="s">
        <v>702</v>
      </c>
    </row>
    <row r="48" spans="1:2" x14ac:dyDescent="0.25">
      <c r="A48" t="s">
        <v>716</v>
      </c>
      <c r="B48" t="s">
        <v>428</v>
      </c>
    </row>
    <row r="49" spans="1:2" x14ac:dyDescent="0.25">
      <c r="A49" t="s">
        <v>742</v>
      </c>
      <c r="B49" t="s">
        <v>618</v>
      </c>
    </row>
    <row r="50" spans="1:2" x14ac:dyDescent="0.25">
      <c r="A50" t="s">
        <v>756</v>
      </c>
      <c r="B50" t="s">
        <v>285</v>
      </c>
    </row>
    <row r="51" spans="1:2" x14ac:dyDescent="0.25">
      <c r="A51" t="s">
        <v>770</v>
      </c>
      <c r="B51" t="s">
        <v>544</v>
      </c>
    </row>
    <row r="52" spans="1:2" x14ac:dyDescent="0.25">
      <c r="A52" t="s">
        <v>784</v>
      </c>
      <c r="B52" t="s">
        <v>785</v>
      </c>
    </row>
    <row r="53" spans="1:2" x14ac:dyDescent="0.25">
      <c r="A53" t="s">
        <v>799</v>
      </c>
      <c r="B53" t="s">
        <v>458</v>
      </c>
    </row>
    <row r="54" spans="1:2" x14ac:dyDescent="0.25">
      <c r="A54" t="s">
        <v>813</v>
      </c>
      <c r="B54" t="s">
        <v>814</v>
      </c>
    </row>
    <row r="55" spans="1:2" x14ac:dyDescent="0.25">
      <c r="A55" t="s">
        <v>828</v>
      </c>
      <c r="B55" t="s">
        <v>23</v>
      </c>
    </row>
    <row r="56" spans="1:2" x14ac:dyDescent="0.25">
      <c r="A56" t="s">
        <v>842</v>
      </c>
      <c r="B56" t="s">
        <v>574</v>
      </c>
    </row>
    <row r="57" spans="1:2" x14ac:dyDescent="0.25">
      <c r="A57" t="s">
        <v>856</v>
      </c>
      <c r="B57" t="s">
        <v>857</v>
      </c>
    </row>
    <row r="58" spans="1:2" x14ac:dyDescent="0.25">
      <c r="A58" t="s">
        <v>871</v>
      </c>
      <c r="B58" t="s">
        <v>574</v>
      </c>
    </row>
    <row r="59" spans="1:2" x14ac:dyDescent="0.25">
      <c r="A59" t="s">
        <v>873</v>
      </c>
      <c r="B59" t="s">
        <v>403</v>
      </c>
    </row>
    <row r="60" spans="1:2" x14ac:dyDescent="0.25">
      <c r="A60" t="s">
        <v>898</v>
      </c>
      <c r="B60" t="s">
        <v>899</v>
      </c>
    </row>
    <row r="61" spans="1:2" x14ac:dyDescent="0.25">
      <c r="A61" t="s">
        <v>913</v>
      </c>
      <c r="B61" t="s">
        <v>544</v>
      </c>
    </row>
    <row r="62" spans="1:2" x14ac:dyDescent="0.25">
      <c r="A62" t="s">
        <v>927</v>
      </c>
      <c r="B62" t="s">
        <v>928</v>
      </c>
    </row>
    <row r="63" spans="1:2" x14ac:dyDescent="0.25">
      <c r="A63" t="s">
        <v>942</v>
      </c>
      <c r="B63" t="s">
        <v>618</v>
      </c>
    </row>
    <row r="64" spans="1:2" x14ac:dyDescent="0.25">
      <c r="A64" t="s">
        <v>956</v>
      </c>
      <c r="B64" t="s">
        <v>487</v>
      </c>
    </row>
    <row r="65" spans="1:2" x14ac:dyDescent="0.25">
      <c r="A65" t="s">
        <v>970</v>
      </c>
      <c r="B65" t="s">
        <v>971</v>
      </c>
    </row>
    <row r="66" spans="1:2" x14ac:dyDescent="0.25">
      <c r="A66" t="s">
        <v>985</v>
      </c>
      <c r="B66" t="s">
        <v>225</v>
      </c>
    </row>
    <row r="67" spans="1:2" x14ac:dyDescent="0.25">
      <c r="A67" t="s">
        <v>999</v>
      </c>
      <c r="B67" t="s">
        <v>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 Chieppa</cp:lastModifiedBy>
  <dcterms:created xsi:type="dcterms:W3CDTF">2020-07-10T17:11:48Z</dcterms:created>
  <dcterms:modified xsi:type="dcterms:W3CDTF">2020-08-21T16:54:18Z</dcterms:modified>
</cp:coreProperties>
</file>